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MySQL\MySQL-POKE\Data\"/>
    </mc:Choice>
  </mc:AlternateContent>
  <xr:revisionPtr revIDLastSave="0" documentId="13_ncr:40009_{BB7A764A-29E1-4E87-BA09-CE34B43E18A0}" xr6:coauthVersionLast="47" xr6:coauthVersionMax="47" xr10:uidLastSave="{00000000-0000-0000-0000-000000000000}"/>
  <bookViews>
    <workbookView xWindow="117090" yWindow="2655" windowWidth="29415" windowHeight="17100"/>
  </bookViews>
  <sheets>
    <sheet name="pokemon" sheetId="1" r:id="rId1"/>
    <sheet name="statics" sheetId="4" r:id="rId2"/>
    <sheet name="Pokemon_types" sheetId="2" r:id="rId3"/>
    <sheet name="Pokemons" sheetId="3" r:id="rId4"/>
  </sheets>
  <definedNames>
    <definedName name="_xlnm._FilterDatabase" localSheetId="2" hidden="1">Pokemon_types!$E$1:$F$802</definedName>
    <definedName name="_xlnm._FilterDatabase" localSheetId="3" hidden="1">Pokemons!$A$1:$K$802</definedName>
  </definedNames>
  <calcPr calcId="0"/>
  <pivotCaches>
    <pivotCache cacheId="2" r:id="rId5"/>
    <pivotCache cacheId="5" r:id="rId6"/>
  </pivotCaches>
</workbook>
</file>

<file path=xl/calcChain.xml><?xml version="1.0" encoding="utf-8"?>
<calcChain xmlns="http://schemas.openxmlformats.org/spreadsheetml/2006/main">
  <c r="I562" i="4" l="1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3" i="4"/>
  <c r="I4" i="4"/>
  <c r="I5" i="4"/>
  <c r="I6" i="4"/>
  <c r="I7" i="4"/>
  <c r="I8" i="4"/>
  <c r="I9" i="4"/>
  <c r="I10" i="4"/>
  <c r="I11" i="4"/>
  <c r="I12" i="4"/>
  <c r="I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2" i="2"/>
  <c r="M66" i="3"/>
  <c r="M67" i="3"/>
  <c r="M138" i="3"/>
  <c r="M139" i="3"/>
  <c r="M210" i="3"/>
  <c r="M211" i="3"/>
  <c r="M282" i="3"/>
  <c r="M342" i="3"/>
  <c r="M343" i="3"/>
  <c r="M390" i="3"/>
  <c r="M391" i="3"/>
  <c r="M438" i="3"/>
  <c r="M439" i="3"/>
  <c r="M486" i="3"/>
  <c r="M487" i="3"/>
  <c r="M534" i="3"/>
  <c r="M535" i="3"/>
  <c r="M582" i="3"/>
  <c r="M583" i="3"/>
  <c r="M630" i="3"/>
  <c r="M631" i="3"/>
  <c r="M678" i="3"/>
  <c r="M679" i="3"/>
  <c r="M726" i="3"/>
  <c r="M727" i="3"/>
  <c r="M774" i="3"/>
  <c r="M77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2" i="3"/>
  <c r="D3" i="3"/>
  <c r="M3" i="3" s="1"/>
  <c r="D4" i="3"/>
  <c r="M4" i="3" s="1"/>
  <c r="D5" i="3"/>
  <c r="M5" i="3" s="1"/>
  <c r="D6" i="3"/>
  <c r="M6" i="3" s="1"/>
  <c r="D7" i="3"/>
  <c r="M7" i="3" s="1"/>
  <c r="D8" i="3"/>
  <c r="M8" i="3" s="1"/>
  <c r="D9" i="3"/>
  <c r="M9" i="3" s="1"/>
  <c r="D10" i="3"/>
  <c r="M10" i="3" s="1"/>
  <c r="D11" i="3"/>
  <c r="M11" i="3" s="1"/>
  <c r="D12" i="3"/>
  <c r="M12" i="3" s="1"/>
  <c r="D13" i="3"/>
  <c r="M13" i="3" s="1"/>
  <c r="D14" i="3"/>
  <c r="M14" i="3" s="1"/>
  <c r="D15" i="3"/>
  <c r="M15" i="3" s="1"/>
  <c r="D16" i="3"/>
  <c r="M16" i="3" s="1"/>
  <c r="D17" i="3"/>
  <c r="M17" i="3" s="1"/>
  <c r="D18" i="3"/>
  <c r="M18" i="3" s="1"/>
  <c r="D19" i="3"/>
  <c r="M19" i="3" s="1"/>
  <c r="D20" i="3"/>
  <c r="M20" i="3" s="1"/>
  <c r="D21" i="3"/>
  <c r="M21" i="3" s="1"/>
  <c r="D22" i="3"/>
  <c r="M22" i="3" s="1"/>
  <c r="D23" i="3"/>
  <c r="M23" i="3" s="1"/>
  <c r="D24" i="3"/>
  <c r="M24" i="3" s="1"/>
  <c r="D25" i="3"/>
  <c r="M25" i="3" s="1"/>
  <c r="D26" i="3"/>
  <c r="M26" i="3" s="1"/>
  <c r="D27" i="3"/>
  <c r="M27" i="3" s="1"/>
  <c r="D28" i="3"/>
  <c r="M28" i="3" s="1"/>
  <c r="D29" i="3"/>
  <c r="M29" i="3" s="1"/>
  <c r="D30" i="3"/>
  <c r="M30" i="3" s="1"/>
  <c r="D31" i="3"/>
  <c r="M31" i="3" s="1"/>
  <c r="D32" i="3"/>
  <c r="M32" i="3" s="1"/>
  <c r="D33" i="3"/>
  <c r="M33" i="3" s="1"/>
  <c r="D34" i="3"/>
  <c r="M34" i="3" s="1"/>
  <c r="D35" i="3"/>
  <c r="M35" i="3" s="1"/>
  <c r="D36" i="3"/>
  <c r="M36" i="3" s="1"/>
  <c r="D37" i="3"/>
  <c r="M37" i="3" s="1"/>
  <c r="D38" i="3"/>
  <c r="M38" i="3" s="1"/>
  <c r="D39" i="3"/>
  <c r="M39" i="3" s="1"/>
  <c r="D40" i="3"/>
  <c r="M40" i="3" s="1"/>
  <c r="D41" i="3"/>
  <c r="M41" i="3" s="1"/>
  <c r="D42" i="3"/>
  <c r="M42" i="3" s="1"/>
  <c r="D43" i="3"/>
  <c r="M43" i="3" s="1"/>
  <c r="D44" i="3"/>
  <c r="M44" i="3" s="1"/>
  <c r="D45" i="3"/>
  <c r="M45" i="3" s="1"/>
  <c r="D46" i="3"/>
  <c r="M46" i="3" s="1"/>
  <c r="D47" i="3"/>
  <c r="M47" i="3" s="1"/>
  <c r="D48" i="3"/>
  <c r="M48" i="3" s="1"/>
  <c r="D49" i="3"/>
  <c r="M49" i="3" s="1"/>
  <c r="D50" i="3"/>
  <c r="M50" i="3" s="1"/>
  <c r="D51" i="3"/>
  <c r="M51" i="3" s="1"/>
  <c r="D52" i="3"/>
  <c r="M52" i="3" s="1"/>
  <c r="D53" i="3"/>
  <c r="M53" i="3" s="1"/>
  <c r="D54" i="3"/>
  <c r="M54" i="3" s="1"/>
  <c r="D55" i="3"/>
  <c r="M55" i="3" s="1"/>
  <c r="D56" i="3"/>
  <c r="M56" i="3" s="1"/>
  <c r="D57" i="3"/>
  <c r="M57" i="3" s="1"/>
  <c r="D58" i="3"/>
  <c r="M58" i="3" s="1"/>
  <c r="D59" i="3"/>
  <c r="M59" i="3" s="1"/>
  <c r="D60" i="3"/>
  <c r="M60" i="3" s="1"/>
  <c r="D61" i="3"/>
  <c r="M61" i="3" s="1"/>
  <c r="D62" i="3"/>
  <c r="M62" i="3" s="1"/>
  <c r="D63" i="3"/>
  <c r="M63" i="3" s="1"/>
  <c r="D64" i="3"/>
  <c r="M64" i="3" s="1"/>
  <c r="D65" i="3"/>
  <c r="M65" i="3" s="1"/>
  <c r="D66" i="3"/>
  <c r="D67" i="3"/>
  <c r="D68" i="3"/>
  <c r="M68" i="3" s="1"/>
  <c r="D69" i="3"/>
  <c r="M69" i="3" s="1"/>
  <c r="D70" i="3"/>
  <c r="M70" i="3" s="1"/>
  <c r="D71" i="3"/>
  <c r="M71" i="3" s="1"/>
  <c r="D72" i="3"/>
  <c r="M72" i="3" s="1"/>
  <c r="D73" i="3"/>
  <c r="M73" i="3" s="1"/>
  <c r="D74" i="3"/>
  <c r="M74" i="3" s="1"/>
  <c r="D75" i="3"/>
  <c r="M75" i="3" s="1"/>
  <c r="D76" i="3"/>
  <c r="M76" i="3" s="1"/>
  <c r="D77" i="3"/>
  <c r="M77" i="3" s="1"/>
  <c r="D78" i="3"/>
  <c r="M78" i="3" s="1"/>
  <c r="D79" i="3"/>
  <c r="M79" i="3" s="1"/>
  <c r="D80" i="3"/>
  <c r="M80" i="3" s="1"/>
  <c r="D81" i="3"/>
  <c r="M81" i="3" s="1"/>
  <c r="D82" i="3"/>
  <c r="M82" i="3" s="1"/>
  <c r="D83" i="3"/>
  <c r="M83" i="3" s="1"/>
  <c r="D84" i="3"/>
  <c r="M84" i="3" s="1"/>
  <c r="D85" i="3"/>
  <c r="M85" i="3" s="1"/>
  <c r="D86" i="3"/>
  <c r="M86" i="3" s="1"/>
  <c r="D87" i="3"/>
  <c r="M87" i="3" s="1"/>
  <c r="D88" i="3"/>
  <c r="M88" i="3" s="1"/>
  <c r="D89" i="3"/>
  <c r="M89" i="3" s="1"/>
  <c r="D90" i="3"/>
  <c r="M90" i="3" s="1"/>
  <c r="D91" i="3"/>
  <c r="M91" i="3" s="1"/>
  <c r="D92" i="3"/>
  <c r="M92" i="3" s="1"/>
  <c r="D93" i="3"/>
  <c r="M93" i="3" s="1"/>
  <c r="D94" i="3"/>
  <c r="M94" i="3" s="1"/>
  <c r="D95" i="3"/>
  <c r="M95" i="3" s="1"/>
  <c r="D96" i="3"/>
  <c r="M96" i="3" s="1"/>
  <c r="D97" i="3"/>
  <c r="M97" i="3" s="1"/>
  <c r="D98" i="3"/>
  <c r="M98" i="3" s="1"/>
  <c r="D99" i="3"/>
  <c r="M99" i="3" s="1"/>
  <c r="D100" i="3"/>
  <c r="M100" i="3" s="1"/>
  <c r="D101" i="3"/>
  <c r="M101" i="3" s="1"/>
  <c r="D102" i="3"/>
  <c r="M102" i="3" s="1"/>
  <c r="D103" i="3"/>
  <c r="M103" i="3" s="1"/>
  <c r="D104" i="3"/>
  <c r="M104" i="3" s="1"/>
  <c r="D105" i="3"/>
  <c r="M105" i="3" s="1"/>
  <c r="D106" i="3"/>
  <c r="M106" i="3" s="1"/>
  <c r="D107" i="3"/>
  <c r="M107" i="3" s="1"/>
  <c r="D108" i="3"/>
  <c r="M108" i="3" s="1"/>
  <c r="D109" i="3"/>
  <c r="M109" i="3" s="1"/>
  <c r="D110" i="3"/>
  <c r="M110" i="3" s="1"/>
  <c r="D111" i="3"/>
  <c r="M111" i="3" s="1"/>
  <c r="D112" i="3"/>
  <c r="M112" i="3" s="1"/>
  <c r="D113" i="3"/>
  <c r="M113" i="3" s="1"/>
  <c r="D114" i="3"/>
  <c r="M114" i="3" s="1"/>
  <c r="D115" i="3"/>
  <c r="M115" i="3" s="1"/>
  <c r="D116" i="3"/>
  <c r="M116" i="3" s="1"/>
  <c r="D117" i="3"/>
  <c r="M117" i="3" s="1"/>
  <c r="D118" i="3"/>
  <c r="M118" i="3" s="1"/>
  <c r="D119" i="3"/>
  <c r="M119" i="3" s="1"/>
  <c r="D120" i="3"/>
  <c r="M120" i="3" s="1"/>
  <c r="D121" i="3"/>
  <c r="M121" i="3" s="1"/>
  <c r="D122" i="3"/>
  <c r="M122" i="3" s="1"/>
  <c r="D123" i="3"/>
  <c r="M123" i="3" s="1"/>
  <c r="D124" i="3"/>
  <c r="M124" i="3" s="1"/>
  <c r="D125" i="3"/>
  <c r="M125" i="3" s="1"/>
  <c r="D126" i="3"/>
  <c r="M126" i="3" s="1"/>
  <c r="D127" i="3"/>
  <c r="M127" i="3" s="1"/>
  <c r="D128" i="3"/>
  <c r="M128" i="3" s="1"/>
  <c r="D129" i="3"/>
  <c r="M129" i="3" s="1"/>
  <c r="D130" i="3"/>
  <c r="M130" i="3" s="1"/>
  <c r="D131" i="3"/>
  <c r="M131" i="3" s="1"/>
  <c r="D132" i="3"/>
  <c r="M132" i="3" s="1"/>
  <c r="D133" i="3"/>
  <c r="M133" i="3" s="1"/>
  <c r="D134" i="3"/>
  <c r="M134" i="3" s="1"/>
  <c r="D135" i="3"/>
  <c r="M135" i="3" s="1"/>
  <c r="D136" i="3"/>
  <c r="M136" i="3" s="1"/>
  <c r="D137" i="3"/>
  <c r="M137" i="3" s="1"/>
  <c r="D138" i="3"/>
  <c r="D139" i="3"/>
  <c r="D140" i="3"/>
  <c r="M140" i="3" s="1"/>
  <c r="D141" i="3"/>
  <c r="M141" i="3" s="1"/>
  <c r="D142" i="3"/>
  <c r="M142" i="3" s="1"/>
  <c r="D143" i="3"/>
  <c r="M143" i="3" s="1"/>
  <c r="D144" i="3"/>
  <c r="M144" i="3" s="1"/>
  <c r="D145" i="3"/>
  <c r="M145" i="3" s="1"/>
  <c r="D146" i="3"/>
  <c r="M146" i="3" s="1"/>
  <c r="D147" i="3"/>
  <c r="M147" i="3" s="1"/>
  <c r="D148" i="3"/>
  <c r="M148" i="3" s="1"/>
  <c r="D149" i="3"/>
  <c r="M149" i="3" s="1"/>
  <c r="D150" i="3"/>
  <c r="M150" i="3" s="1"/>
  <c r="D151" i="3"/>
  <c r="M151" i="3" s="1"/>
  <c r="D152" i="3"/>
  <c r="M152" i="3" s="1"/>
  <c r="D153" i="3"/>
  <c r="M153" i="3" s="1"/>
  <c r="D154" i="3"/>
  <c r="M154" i="3" s="1"/>
  <c r="D155" i="3"/>
  <c r="M155" i="3" s="1"/>
  <c r="D156" i="3"/>
  <c r="M156" i="3" s="1"/>
  <c r="D157" i="3"/>
  <c r="M157" i="3" s="1"/>
  <c r="D158" i="3"/>
  <c r="M158" i="3" s="1"/>
  <c r="D159" i="3"/>
  <c r="M159" i="3" s="1"/>
  <c r="D160" i="3"/>
  <c r="M160" i="3" s="1"/>
  <c r="D161" i="3"/>
  <c r="M161" i="3" s="1"/>
  <c r="D162" i="3"/>
  <c r="M162" i="3" s="1"/>
  <c r="D163" i="3"/>
  <c r="M163" i="3" s="1"/>
  <c r="D164" i="3"/>
  <c r="M164" i="3" s="1"/>
  <c r="D165" i="3"/>
  <c r="M165" i="3" s="1"/>
  <c r="D166" i="3"/>
  <c r="M166" i="3" s="1"/>
  <c r="D167" i="3"/>
  <c r="M167" i="3" s="1"/>
  <c r="D168" i="3"/>
  <c r="M168" i="3" s="1"/>
  <c r="D169" i="3"/>
  <c r="M169" i="3" s="1"/>
  <c r="D170" i="3"/>
  <c r="M170" i="3" s="1"/>
  <c r="D171" i="3"/>
  <c r="M171" i="3" s="1"/>
  <c r="D172" i="3"/>
  <c r="M172" i="3" s="1"/>
  <c r="D173" i="3"/>
  <c r="M173" i="3" s="1"/>
  <c r="D174" i="3"/>
  <c r="M174" i="3" s="1"/>
  <c r="D175" i="3"/>
  <c r="M175" i="3" s="1"/>
  <c r="D176" i="3"/>
  <c r="M176" i="3" s="1"/>
  <c r="D177" i="3"/>
  <c r="M177" i="3" s="1"/>
  <c r="D178" i="3"/>
  <c r="M178" i="3" s="1"/>
  <c r="D179" i="3"/>
  <c r="M179" i="3" s="1"/>
  <c r="D180" i="3"/>
  <c r="M180" i="3" s="1"/>
  <c r="D181" i="3"/>
  <c r="M181" i="3" s="1"/>
  <c r="D182" i="3"/>
  <c r="M182" i="3" s="1"/>
  <c r="D183" i="3"/>
  <c r="M183" i="3" s="1"/>
  <c r="D184" i="3"/>
  <c r="M184" i="3" s="1"/>
  <c r="D185" i="3"/>
  <c r="M185" i="3" s="1"/>
  <c r="D186" i="3"/>
  <c r="M186" i="3" s="1"/>
  <c r="D187" i="3"/>
  <c r="M187" i="3" s="1"/>
  <c r="D188" i="3"/>
  <c r="M188" i="3" s="1"/>
  <c r="D189" i="3"/>
  <c r="M189" i="3" s="1"/>
  <c r="D190" i="3"/>
  <c r="M190" i="3" s="1"/>
  <c r="D191" i="3"/>
  <c r="M191" i="3" s="1"/>
  <c r="D192" i="3"/>
  <c r="M192" i="3" s="1"/>
  <c r="D193" i="3"/>
  <c r="M193" i="3" s="1"/>
  <c r="D194" i="3"/>
  <c r="M194" i="3" s="1"/>
  <c r="D195" i="3"/>
  <c r="M195" i="3" s="1"/>
  <c r="D196" i="3"/>
  <c r="M196" i="3" s="1"/>
  <c r="D197" i="3"/>
  <c r="M197" i="3" s="1"/>
  <c r="D198" i="3"/>
  <c r="M198" i="3" s="1"/>
  <c r="D199" i="3"/>
  <c r="M199" i="3" s="1"/>
  <c r="D200" i="3"/>
  <c r="M200" i="3" s="1"/>
  <c r="D201" i="3"/>
  <c r="M201" i="3" s="1"/>
  <c r="D202" i="3"/>
  <c r="M202" i="3" s="1"/>
  <c r="D203" i="3"/>
  <c r="M203" i="3" s="1"/>
  <c r="D204" i="3"/>
  <c r="M204" i="3" s="1"/>
  <c r="D205" i="3"/>
  <c r="M205" i="3" s="1"/>
  <c r="D206" i="3"/>
  <c r="M206" i="3" s="1"/>
  <c r="D207" i="3"/>
  <c r="M207" i="3" s="1"/>
  <c r="D208" i="3"/>
  <c r="M208" i="3" s="1"/>
  <c r="D209" i="3"/>
  <c r="M209" i="3" s="1"/>
  <c r="D210" i="3"/>
  <c r="D211" i="3"/>
  <c r="D212" i="3"/>
  <c r="M212" i="3" s="1"/>
  <c r="D213" i="3"/>
  <c r="M213" i="3" s="1"/>
  <c r="D214" i="3"/>
  <c r="M214" i="3" s="1"/>
  <c r="D215" i="3"/>
  <c r="M215" i="3" s="1"/>
  <c r="D216" i="3"/>
  <c r="M216" i="3" s="1"/>
  <c r="D217" i="3"/>
  <c r="M217" i="3" s="1"/>
  <c r="D218" i="3"/>
  <c r="M218" i="3" s="1"/>
  <c r="D219" i="3"/>
  <c r="M219" i="3" s="1"/>
  <c r="D220" i="3"/>
  <c r="M220" i="3" s="1"/>
  <c r="D221" i="3"/>
  <c r="M221" i="3" s="1"/>
  <c r="D222" i="3"/>
  <c r="M222" i="3" s="1"/>
  <c r="D223" i="3"/>
  <c r="M223" i="3" s="1"/>
  <c r="D224" i="3"/>
  <c r="M224" i="3" s="1"/>
  <c r="D225" i="3"/>
  <c r="M225" i="3" s="1"/>
  <c r="D226" i="3"/>
  <c r="M226" i="3" s="1"/>
  <c r="D227" i="3"/>
  <c r="M227" i="3" s="1"/>
  <c r="D228" i="3"/>
  <c r="M228" i="3" s="1"/>
  <c r="D229" i="3"/>
  <c r="M229" i="3" s="1"/>
  <c r="D230" i="3"/>
  <c r="M230" i="3" s="1"/>
  <c r="D231" i="3"/>
  <c r="M231" i="3" s="1"/>
  <c r="D232" i="3"/>
  <c r="M232" i="3" s="1"/>
  <c r="D233" i="3"/>
  <c r="M233" i="3" s="1"/>
  <c r="D234" i="3"/>
  <c r="M234" i="3" s="1"/>
  <c r="D235" i="3"/>
  <c r="M235" i="3" s="1"/>
  <c r="D236" i="3"/>
  <c r="M236" i="3" s="1"/>
  <c r="D237" i="3"/>
  <c r="M237" i="3" s="1"/>
  <c r="D238" i="3"/>
  <c r="M238" i="3" s="1"/>
  <c r="D239" i="3"/>
  <c r="M239" i="3" s="1"/>
  <c r="D240" i="3"/>
  <c r="M240" i="3" s="1"/>
  <c r="D241" i="3"/>
  <c r="M241" i="3" s="1"/>
  <c r="D242" i="3"/>
  <c r="M242" i="3" s="1"/>
  <c r="D243" i="3"/>
  <c r="M243" i="3" s="1"/>
  <c r="D244" i="3"/>
  <c r="M244" i="3" s="1"/>
  <c r="D245" i="3"/>
  <c r="M245" i="3" s="1"/>
  <c r="D246" i="3"/>
  <c r="M246" i="3" s="1"/>
  <c r="D247" i="3"/>
  <c r="M247" i="3" s="1"/>
  <c r="D248" i="3"/>
  <c r="M248" i="3" s="1"/>
  <c r="D249" i="3"/>
  <c r="M249" i="3" s="1"/>
  <c r="D250" i="3"/>
  <c r="M250" i="3" s="1"/>
  <c r="D251" i="3"/>
  <c r="M251" i="3" s="1"/>
  <c r="D252" i="3"/>
  <c r="M252" i="3" s="1"/>
  <c r="D253" i="3"/>
  <c r="M253" i="3" s="1"/>
  <c r="D254" i="3"/>
  <c r="M254" i="3" s="1"/>
  <c r="D255" i="3"/>
  <c r="M255" i="3" s="1"/>
  <c r="D256" i="3"/>
  <c r="M256" i="3" s="1"/>
  <c r="D257" i="3"/>
  <c r="M257" i="3" s="1"/>
  <c r="D258" i="3"/>
  <c r="M258" i="3" s="1"/>
  <c r="D259" i="3"/>
  <c r="M259" i="3" s="1"/>
  <c r="D260" i="3"/>
  <c r="M260" i="3" s="1"/>
  <c r="D261" i="3"/>
  <c r="M261" i="3" s="1"/>
  <c r="D262" i="3"/>
  <c r="M262" i="3" s="1"/>
  <c r="D263" i="3"/>
  <c r="M263" i="3" s="1"/>
  <c r="D264" i="3"/>
  <c r="M264" i="3" s="1"/>
  <c r="D265" i="3"/>
  <c r="M265" i="3" s="1"/>
  <c r="D266" i="3"/>
  <c r="M266" i="3" s="1"/>
  <c r="D267" i="3"/>
  <c r="M267" i="3" s="1"/>
  <c r="D268" i="3"/>
  <c r="M268" i="3" s="1"/>
  <c r="D269" i="3"/>
  <c r="M269" i="3" s="1"/>
  <c r="D270" i="3"/>
  <c r="M270" i="3" s="1"/>
  <c r="D271" i="3"/>
  <c r="M271" i="3" s="1"/>
  <c r="D272" i="3"/>
  <c r="M272" i="3" s="1"/>
  <c r="D273" i="3"/>
  <c r="M273" i="3" s="1"/>
  <c r="D274" i="3"/>
  <c r="M274" i="3" s="1"/>
  <c r="D275" i="3"/>
  <c r="M275" i="3" s="1"/>
  <c r="D276" i="3"/>
  <c r="M276" i="3" s="1"/>
  <c r="D277" i="3"/>
  <c r="M277" i="3" s="1"/>
  <c r="D278" i="3"/>
  <c r="M278" i="3" s="1"/>
  <c r="D279" i="3"/>
  <c r="M279" i="3" s="1"/>
  <c r="D280" i="3"/>
  <c r="M280" i="3" s="1"/>
  <c r="D281" i="3"/>
  <c r="M281" i="3" s="1"/>
  <c r="D282" i="3"/>
  <c r="D283" i="3"/>
  <c r="M283" i="3" s="1"/>
  <c r="D284" i="3"/>
  <c r="M284" i="3" s="1"/>
  <c r="D285" i="3"/>
  <c r="M285" i="3" s="1"/>
  <c r="D286" i="3"/>
  <c r="M286" i="3" s="1"/>
  <c r="D287" i="3"/>
  <c r="M287" i="3" s="1"/>
  <c r="D288" i="3"/>
  <c r="M288" i="3" s="1"/>
  <c r="D289" i="3"/>
  <c r="M289" i="3" s="1"/>
  <c r="D290" i="3"/>
  <c r="M290" i="3" s="1"/>
  <c r="D291" i="3"/>
  <c r="M291" i="3" s="1"/>
  <c r="D292" i="3"/>
  <c r="M292" i="3" s="1"/>
  <c r="D293" i="3"/>
  <c r="M293" i="3" s="1"/>
  <c r="D294" i="3"/>
  <c r="M294" i="3" s="1"/>
  <c r="D295" i="3"/>
  <c r="M295" i="3" s="1"/>
  <c r="D296" i="3"/>
  <c r="M296" i="3" s="1"/>
  <c r="D297" i="3"/>
  <c r="M297" i="3" s="1"/>
  <c r="D298" i="3"/>
  <c r="M298" i="3" s="1"/>
  <c r="D299" i="3"/>
  <c r="M299" i="3" s="1"/>
  <c r="D300" i="3"/>
  <c r="M300" i="3" s="1"/>
  <c r="D301" i="3"/>
  <c r="M301" i="3" s="1"/>
  <c r="D302" i="3"/>
  <c r="M302" i="3" s="1"/>
  <c r="D303" i="3"/>
  <c r="M303" i="3" s="1"/>
  <c r="D304" i="3"/>
  <c r="M304" i="3" s="1"/>
  <c r="D305" i="3"/>
  <c r="M305" i="3" s="1"/>
  <c r="D306" i="3"/>
  <c r="M306" i="3" s="1"/>
  <c r="D307" i="3"/>
  <c r="M307" i="3" s="1"/>
  <c r="D308" i="3"/>
  <c r="M308" i="3" s="1"/>
  <c r="D309" i="3"/>
  <c r="M309" i="3" s="1"/>
  <c r="D310" i="3"/>
  <c r="M310" i="3" s="1"/>
  <c r="D311" i="3"/>
  <c r="M311" i="3" s="1"/>
  <c r="D312" i="3"/>
  <c r="M312" i="3" s="1"/>
  <c r="D313" i="3"/>
  <c r="M313" i="3" s="1"/>
  <c r="D314" i="3"/>
  <c r="M314" i="3" s="1"/>
  <c r="D315" i="3"/>
  <c r="M315" i="3" s="1"/>
  <c r="D316" i="3"/>
  <c r="M316" i="3" s="1"/>
  <c r="D317" i="3"/>
  <c r="M317" i="3" s="1"/>
  <c r="D318" i="3"/>
  <c r="M318" i="3" s="1"/>
  <c r="D319" i="3"/>
  <c r="M319" i="3" s="1"/>
  <c r="D320" i="3"/>
  <c r="M320" i="3" s="1"/>
  <c r="D321" i="3"/>
  <c r="M321" i="3" s="1"/>
  <c r="D322" i="3"/>
  <c r="M322" i="3" s="1"/>
  <c r="D323" i="3"/>
  <c r="M323" i="3" s="1"/>
  <c r="D324" i="3"/>
  <c r="M324" i="3" s="1"/>
  <c r="D325" i="3"/>
  <c r="M325" i="3" s="1"/>
  <c r="D326" i="3"/>
  <c r="M326" i="3" s="1"/>
  <c r="D327" i="3"/>
  <c r="M327" i="3" s="1"/>
  <c r="D328" i="3"/>
  <c r="M328" i="3" s="1"/>
  <c r="D329" i="3"/>
  <c r="M329" i="3" s="1"/>
  <c r="D330" i="3"/>
  <c r="M330" i="3" s="1"/>
  <c r="D331" i="3"/>
  <c r="M331" i="3" s="1"/>
  <c r="D332" i="3"/>
  <c r="M332" i="3" s="1"/>
  <c r="D333" i="3"/>
  <c r="M333" i="3" s="1"/>
  <c r="D334" i="3"/>
  <c r="M334" i="3" s="1"/>
  <c r="D335" i="3"/>
  <c r="M335" i="3" s="1"/>
  <c r="D336" i="3"/>
  <c r="M336" i="3" s="1"/>
  <c r="D337" i="3"/>
  <c r="M337" i="3" s="1"/>
  <c r="D338" i="3"/>
  <c r="M338" i="3" s="1"/>
  <c r="D339" i="3"/>
  <c r="M339" i="3" s="1"/>
  <c r="D340" i="3"/>
  <c r="M340" i="3" s="1"/>
  <c r="D341" i="3"/>
  <c r="M341" i="3" s="1"/>
  <c r="D342" i="3"/>
  <c r="D343" i="3"/>
  <c r="D344" i="3"/>
  <c r="M344" i="3" s="1"/>
  <c r="D345" i="3"/>
  <c r="M345" i="3" s="1"/>
  <c r="D346" i="3"/>
  <c r="M346" i="3" s="1"/>
  <c r="D347" i="3"/>
  <c r="M347" i="3" s="1"/>
  <c r="D348" i="3"/>
  <c r="M348" i="3" s="1"/>
  <c r="D349" i="3"/>
  <c r="M349" i="3" s="1"/>
  <c r="D350" i="3"/>
  <c r="M350" i="3" s="1"/>
  <c r="D351" i="3"/>
  <c r="M351" i="3" s="1"/>
  <c r="D352" i="3"/>
  <c r="M352" i="3" s="1"/>
  <c r="D353" i="3"/>
  <c r="M353" i="3" s="1"/>
  <c r="D354" i="3"/>
  <c r="M354" i="3" s="1"/>
  <c r="D355" i="3"/>
  <c r="M355" i="3" s="1"/>
  <c r="D356" i="3"/>
  <c r="M356" i="3" s="1"/>
  <c r="D357" i="3"/>
  <c r="M357" i="3" s="1"/>
  <c r="D358" i="3"/>
  <c r="M358" i="3" s="1"/>
  <c r="D359" i="3"/>
  <c r="M359" i="3" s="1"/>
  <c r="D360" i="3"/>
  <c r="M360" i="3" s="1"/>
  <c r="D361" i="3"/>
  <c r="M361" i="3" s="1"/>
  <c r="D362" i="3"/>
  <c r="M362" i="3" s="1"/>
  <c r="D363" i="3"/>
  <c r="M363" i="3" s="1"/>
  <c r="D364" i="3"/>
  <c r="M364" i="3" s="1"/>
  <c r="D365" i="3"/>
  <c r="M365" i="3" s="1"/>
  <c r="D366" i="3"/>
  <c r="M366" i="3" s="1"/>
  <c r="D367" i="3"/>
  <c r="M367" i="3" s="1"/>
  <c r="D368" i="3"/>
  <c r="M368" i="3" s="1"/>
  <c r="D369" i="3"/>
  <c r="M369" i="3" s="1"/>
  <c r="D370" i="3"/>
  <c r="M370" i="3" s="1"/>
  <c r="D371" i="3"/>
  <c r="M371" i="3" s="1"/>
  <c r="D372" i="3"/>
  <c r="M372" i="3" s="1"/>
  <c r="D373" i="3"/>
  <c r="M373" i="3" s="1"/>
  <c r="D374" i="3"/>
  <c r="M374" i="3" s="1"/>
  <c r="D375" i="3"/>
  <c r="M375" i="3" s="1"/>
  <c r="D376" i="3"/>
  <c r="M376" i="3" s="1"/>
  <c r="D377" i="3"/>
  <c r="M377" i="3" s="1"/>
  <c r="D378" i="3"/>
  <c r="M378" i="3" s="1"/>
  <c r="D379" i="3"/>
  <c r="M379" i="3" s="1"/>
  <c r="D380" i="3"/>
  <c r="M380" i="3" s="1"/>
  <c r="D381" i="3"/>
  <c r="M381" i="3" s="1"/>
  <c r="D382" i="3"/>
  <c r="M382" i="3" s="1"/>
  <c r="D383" i="3"/>
  <c r="M383" i="3" s="1"/>
  <c r="D384" i="3"/>
  <c r="M384" i="3" s="1"/>
  <c r="D385" i="3"/>
  <c r="M385" i="3" s="1"/>
  <c r="D386" i="3"/>
  <c r="M386" i="3" s="1"/>
  <c r="D387" i="3"/>
  <c r="M387" i="3" s="1"/>
  <c r="D388" i="3"/>
  <c r="M388" i="3" s="1"/>
  <c r="D389" i="3"/>
  <c r="M389" i="3" s="1"/>
  <c r="D390" i="3"/>
  <c r="D391" i="3"/>
  <c r="D392" i="3"/>
  <c r="M392" i="3" s="1"/>
  <c r="D393" i="3"/>
  <c r="M393" i="3" s="1"/>
  <c r="D394" i="3"/>
  <c r="M394" i="3" s="1"/>
  <c r="D395" i="3"/>
  <c r="M395" i="3" s="1"/>
  <c r="D396" i="3"/>
  <c r="M396" i="3" s="1"/>
  <c r="D397" i="3"/>
  <c r="M397" i="3" s="1"/>
  <c r="D398" i="3"/>
  <c r="M398" i="3" s="1"/>
  <c r="D399" i="3"/>
  <c r="M399" i="3" s="1"/>
  <c r="D400" i="3"/>
  <c r="M400" i="3" s="1"/>
  <c r="D401" i="3"/>
  <c r="M401" i="3" s="1"/>
  <c r="D402" i="3"/>
  <c r="M402" i="3" s="1"/>
  <c r="D403" i="3"/>
  <c r="M403" i="3" s="1"/>
  <c r="D404" i="3"/>
  <c r="M404" i="3" s="1"/>
  <c r="D405" i="3"/>
  <c r="M405" i="3" s="1"/>
  <c r="D406" i="3"/>
  <c r="M406" i="3" s="1"/>
  <c r="D407" i="3"/>
  <c r="M407" i="3" s="1"/>
  <c r="D408" i="3"/>
  <c r="M408" i="3" s="1"/>
  <c r="D409" i="3"/>
  <c r="M409" i="3" s="1"/>
  <c r="D410" i="3"/>
  <c r="M410" i="3" s="1"/>
  <c r="D411" i="3"/>
  <c r="M411" i="3" s="1"/>
  <c r="D412" i="3"/>
  <c r="M412" i="3" s="1"/>
  <c r="D413" i="3"/>
  <c r="M413" i="3" s="1"/>
  <c r="D414" i="3"/>
  <c r="M414" i="3" s="1"/>
  <c r="D415" i="3"/>
  <c r="M415" i="3" s="1"/>
  <c r="D416" i="3"/>
  <c r="M416" i="3" s="1"/>
  <c r="D417" i="3"/>
  <c r="M417" i="3" s="1"/>
  <c r="D418" i="3"/>
  <c r="M418" i="3" s="1"/>
  <c r="D419" i="3"/>
  <c r="M419" i="3" s="1"/>
  <c r="D420" i="3"/>
  <c r="M420" i="3" s="1"/>
  <c r="D421" i="3"/>
  <c r="M421" i="3" s="1"/>
  <c r="D422" i="3"/>
  <c r="M422" i="3" s="1"/>
  <c r="D423" i="3"/>
  <c r="M423" i="3" s="1"/>
  <c r="D424" i="3"/>
  <c r="M424" i="3" s="1"/>
  <c r="D425" i="3"/>
  <c r="M425" i="3" s="1"/>
  <c r="D426" i="3"/>
  <c r="M426" i="3" s="1"/>
  <c r="D427" i="3"/>
  <c r="M427" i="3" s="1"/>
  <c r="D428" i="3"/>
  <c r="M428" i="3" s="1"/>
  <c r="D429" i="3"/>
  <c r="M429" i="3" s="1"/>
  <c r="D430" i="3"/>
  <c r="M430" i="3" s="1"/>
  <c r="D431" i="3"/>
  <c r="M431" i="3" s="1"/>
  <c r="D432" i="3"/>
  <c r="M432" i="3" s="1"/>
  <c r="D433" i="3"/>
  <c r="M433" i="3" s="1"/>
  <c r="D434" i="3"/>
  <c r="M434" i="3" s="1"/>
  <c r="D435" i="3"/>
  <c r="M435" i="3" s="1"/>
  <c r="D436" i="3"/>
  <c r="M436" i="3" s="1"/>
  <c r="D437" i="3"/>
  <c r="M437" i="3" s="1"/>
  <c r="D438" i="3"/>
  <c r="D439" i="3"/>
  <c r="D440" i="3"/>
  <c r="M440" i="3" s="1"/>
  <c r="D441" i="3"/>
  <c r="M441" i="3" s="1"/>
  <c r="D442" i="3"/>
  <c r="M442" i="3" s="1"/>
  <c r="D443" i="3"/>
  <c r="M443" i="3" s="1"/>
  <c r="D444" i="3"/>
  <c r="M444" i="3" s="1"/>
  <c r="D445" i="3"/>
  <c r="M445" i="3" s="1"/>
  <c r="D446" i="3"/>
  <c r="M446" i="3" s="1"/>
  <c r="D447" i="3"/>
  <c r="M447" i="3" s="1"/>
  <c r="D448" i="3"/>
  <c r="M448" i="3" s="1"/>
  <c r="D449" i="3"/>
  <c r="M449" i="3" s="1"/>
  <c r="D450" i="3"/>
  <c r="M450" i="3" s="1"/>
  <c r="D451" i="3"/>
  <c r="M451" i="3" s="1"/>
  <c r="D452" i="3"/>
  <c r="M452" i="3" s="1"/>
  <c r="D453" i="3"/>
  <c r="M453" i="3" s="1"/>
  <c r="D454" i="3"/>
  <c r="M454" i="3" s="1"/>
  <c r="D455" i="3"/>
  <c r="M455" i="3" s="1"/>
  <c r="D456" i="3"/>
  <c r="M456" i="3" s="1"/>
  <c r="D457" i="3"/>
  <c r="M457" i="3" s="1"/>
  <c r="D458" i="3"/>
  <c r="M458" i="3" s="1"/>
  <c r="D459" i="3"/>
  <c r="M459" i="3" s="1"/>
  <c r="D460" i="3"/>
  <c r="M460" i="3" s="1"/>
  <c r="D461" i="3"/>
  <c r="M461" i="3" s="1"/>
  <c r="D462" i="3"/>
  <c r="M462" i="3" s="1"/>
  <c r="D463" i="3"/>
  <c r="M463" i="3" s="1"/>
  <c r="D464" i="3"/>
  <c r="M464" i="3" s="1"/>
  <c r="D465" i="3"/>
  <c r="M465" i="3" s="1"/>
  <c r="D466" i="3"/>
  <c r="M466" i="3" s="1"/>
  <c r="D467" i="3"/>
  <c r="M467" i="3" s="1"/>
  <c r="D468" i="3"/>
  <c r="M468" i="3" s="1"/>
  <c r="D469" i="3"/>
  <c r="M469" i="3" s="1"/>
  <c r="D470" i="3"/>
  <c r="M470" i="3" s="1"/>
  <c r="D471" i="3"/>
  <c r="M471" i="3" s="1"/>
  <c r="D472" i="3"/>
  <c r="M472" i="3" s="1"/>
  <c r="D473" i="3"/>
  <c r="M473" i="3" s="1"/>
  <c r="D474" i="3"/>
  <c r="M474" i="3" s="1"/>
  <c r="D475" i="3"/>
  <c r="M475" i="3" s="1"/>
  <c r="D476" i="3"/>
  <c r="M476" i="3" s="1"/>
  <c r="D477" i="3"/>
  <c r="M477" i="3" s="1"/>
  <c r="D478" i="3"/>
  <c r="M478" i="3" s="1"/>
  <c r="D479" i="3"/>
  <c r="M479" i="3" s="1"/>
  <c r="D480" i="3"/>
  <c r="M480" i="3" s="1"/>
  <c r="D481" i="3"/>
  <c r="M481" i="3" s="1"/>
  <c r="D482" i="3"/>
  <c r="M482" i="3" s="1"/>
  <c r="D483" i="3"/>
  <c r="M483" i="3" s="1"/>
  <c r="D484" i="3"/>
  <c r="M484" i="3" s="1"/>
  <c r="D485" i="3"/>
  <c r="M485" i="3" s="1"/>
  <c r="D486" i="3"/>
  <c r="D487" i="3"/>
  <c r="D488" i="3"/>
  <c r="M488" i="3" s="1"/>
  <c r="D489" i="3"/>
  <c r="M489" i="3" s="1"/>
  <c r="D490" i="3"/>
  <c r="M490" i="3" s="1"/>
  <c r="D491" i="3"/>
  <c r="M491" i="3" s="1"/>
  <c r="D492" i="3"/>
  <c r="M492" i="3" s="1"/>
  <c r="D493" i="3"/>
  <c r="M493" i="3" s="1"/>
  <c r="D494" i="3"/>
  <c r="M494" i="3" s="1"/>
  <c r="D495" i="3"/>
  <c r="M495" i="3" s="1"/>
  <c r="D496" i="3"/>
  <c r="M496" i="3" s="1"/>
  <c r="D497" i="3"/>
  <c r="M497" i="3" s="1"/>
  <c r="D498" i="3"/>
  <c r="M498" i="3" s="1"/>
  <c r="D499" i="3"/>
  <c r="M499" i="3" s="1"/>
  <c r="D500" i="3"/>
  <c r="M500" i="3" s="1"/>
  <c r="D501" i="3"/>
  <c r="M501" i="3" s="1"/>
  <c r="D502" i="3"/>
  <c r="M502" i="3" s="1"/>
  <c r="D503" i="3"/>
  <c r="M503" i="3" s="1"/>
  <c r="D504" i="3"/>
  <c r="M504" i="3" s="1"/>
  <c r="D505" i="3"/>
  <c r="M505" i="3" s="1"/>
  <c r="D506" i="3"/>
  <c r="M506" i="3" s="1"/>
  <c r="D507" i="3"/>
  <c r="M507" i="3" s="1"/>
  <c r="D508" i="3"/>
  <c r="M508" i="3" s="1"/>
  <c r="D509" i="3"/>
  <c r="M509" i="3" s="1"/>
  <c r="D510" i="3"/>
  <c r="M510" i="3" s="1"/>
  <c r="D511" i="3"/>
  <c r="M511" i="3" s="1"/>
  <c r="D512" i="3"/>
  <c r="M512" i="3" s="1"/>
  <c r="D513" i="3"/>
  <c r="M513" i="3" s="1"/>
  <c r="D514" i="3"/>
  <c r="M514" i="3" s="1"/>
  <c r="D515" i="3"/>
  <c r="M515" i="3" s="1"/>
  <c r="D516" i="3"/>
  <c r="M516" i="3" s="1"/>
  <c r="D517" i="3"/>
  <c r="M517" i="3" s="1"/>
  <c r="D518" i="3"/>
  <c r="M518" i="3" s="1"/>
  <c r="D519" i="3"/>
  <c r="M519" i="3" s="1"/>
  <c r="D520" i="3"/>
  <c r="M520" i="3" s="1"/>
  <c r="D521" i="3"/>
  <c r="M521" i="3" s="1"/>
  <c r="D522" i="3"/>
  <c r="M522" i="3" s="1"/>
  <c r="D523" i="3"/>
  <c r="M523" i="3" s="1"/>
  <c r="D524" i="3"/>
  <c r="M524" i="3" s="1"/>
  <c r="D525" i="3"/>
  <c r="M525" i="3" s="1"/>
  <c r="D526" i="3"/>
  <c r="M526" i="3" s="1"/>
  <c r="D527" i="3"/>
  <c r="M527" i="3" s="1"/>
  <c r="D528" i="3"/>
  <c r="M528" i="3" s="1"/>
  <c r="D529" i="3"/>
  <c r="M529" i="3" s="1"/>
  <c r="D530" i="3"/>
  <c r="M530" i="3" s="1"/>
  <c r="D531" i="3"/>
  <c r="M531" i="3" s="1"/>
  <c r="D532" i="3"/>
  <c r="M532" i="3" s="1"/>
  <c r="D533" i="3"/>
  <c r="M533" i="3" s="1"/>
  <c r="D534" i="3"/>
  <c r="D535" i="3"/>
  <c r="D536" i="3"/>
  <c r="M536" i="3" s="1"/>
  <c r="D537" i="3"/>
  <c r="M537" i="3" s="1"/>
  <c r="D538" i="3"/>
  <c r="M538" i="3" s="1"/>
  <c r="D539" i="3"/>
  <c r="M539" i="3" s="1"/>
  <c r="D540" i="3"/>
  <c r="M540" i="3" s="1"/>
  <c r="D541" i="3"/>
  <c r="M541" i="3" s="1"/>
  <c r="D542" i="3"/>
  <c r="M542" i="3" s="1"/>
  <c r="D543" i="3"/>
  <c r="M543" i="3" s="1"/>
  <c r="D544" i="3"/>
  <c r="M544" i="3" s="1"/>
  <c r="D545" i="3"/>
  <c r="M545" i="3" s="1"/>
  <c r="D546" i="3"/>
  <c r="M546" i="3" s="1"/>
  <c r="D547" i="3"/>
  <c r="M547" i="3" s="1"/>
  <c r="D548" i="3"/>
  <c r="M548" i="3" s="1"/>
  <c r="D549" i="3"/>
  <c r="M549" i="3" s="1"/>
  <c r="D550" i="3"/>
  <c r="M550" i="3" s="1"/>
  <c r="D551" i="3"/>
  <c r="M551" i="3" s="1"/>
  <c r="D552" i="3"/>
  <c r="M552" i="3" s="1"/>
  <c r="D553" i="3"/>
  <c r="M553" i="3" s="1"/>
  <c r="D554" i="3"/>
  <c r="M554" i="3" s="1"/>
  <c r="D555" i="3"/>
  <c r="M555" i="3" s="1"/>
  <c r="D556" i="3"/>
  <c r="M556" i="3" s="1"/>
  <c r="D557" i="3"/>
  <c r="M557" i="3" s="1"/>
  <c r="D558" i="3"/>
  <c r="M558" i="3" s="1"/>
  <c r="D559" i="3"/>
  <c r="M559" i="3" s="1"/>
  <c r="D560" i="3"/>
  <c r="M560" i="3" s="1"/>
  <c r="D561" i="3"/>
  <c r="M561" i="3" s="1"/>
  <c r="D562" i="3"/>
  <c r="M562" i="3" s="1"/>
  <c r="D563" i="3"/>
  <c r="M563" i="3" s="1"/>
  <c r="D564" i="3"/>
  <c r="M564" i="3" s="1"/>
  <c r="D565" i="3"/>
  <c r="M565" i="3" s="1"/>
  <c r="D566" i="3"/>
  <c r="M566" i="3" s="1"/>
  <c r="D567" i="3"/>
  <c r="M567" i="3" s="1"/>
  <c r="D568" i="3"/>
  <c r="M568" i="3" s="1"/>
  <c r="D569" i="3"/>
  <c r="M569" i="3" s="1"/>
  <c r="D570" i="3"/>
  <c r="M570" i="3" s="1"/>
  <c r="D571" i="3"/>
  <c r="M571" i="3" s="1"/>
  <c r="D572" i="3"/>
  <c r="M572" i="3" s="1"/>
  <c r="D573" i="3"/>
  <c r="M573" i="3" s="1"/>
  <c r="D574" i="3"/>
  <c r="M574" i="3" s="1"/>
  <c r="D575" i="3"/>
  <c r="M575" i="3" s="1"/>
  <c r="D576" i="3"/>
  <c r="M576" i="3" s="1"/>
  <c r="D577" i="3"/>
  <c r="M577" i="3" s="1"/>
  <c r="D578" i="3"/>
  <c r="M578" i="3" s="1"/>
  <c r="D579" i="3"/>
  <c r="M579" i="3" s="1"/>
  <c r="D580" i="3"/>
  <c r="M580" i="3" s="1"/>
  <c r="D581" i="3"/>
  <c r="M581" i="3" s="1"/>
  <c r="D582" i="3"/>
  <c r="D583" i="3"/>
  <c r="D584" i="3"/>
  <c r="M584" i="3" s="1"/>
  <c r="D585" i="3"/>
  <c r="M585" i="3" s="1"/>
  <c r="D586" i="3"/>
  <c r="M586" i="3" s="1"/>
  <c r="D587" i="3"/>
  <c r="M587" i="3" s="1"/>
  <c r="D588" i="3"/>
  <c r="M588" i="3" s="1"/>
  <c r="D589" i="3"/>
  <c r="M589" i="3" s="1"/>
  <c r="D590" i="3"/>
  <c r="M590" i="3" s="1"/>
  <c r="D591" i="3"/>
  <c r="M591" i="3" s="1"/>
  <c r="D592" i="3"/>
  <c r="M592" i="3" s="1"/>
  <c r="D593" i="3"/>
  <c r="M593" i="3" s="1"/>
  <c r="D594" i="3"/>
  <c r="M594" i="3" s="1"/>
  <c r="D595" i="3"/>
  <c r="M595" i="3" s="1"/>
  <c r="D596" i="3"/>
  <c r="M596" i="3" s="1"/>
  <c r="D597" i="3"/>
  <c r="M597" i="3" s="1"/>
  <c r="D598" i="3"/>
  <c r="M598" i="3" s="1"/>
  <c r="D599" i="3"/>
  <c r="M599" i="3" s="1"/>
  <c r="D600" i="3"/>
  <c r="M600" i="3" s="1"/>
  <c r="D601" i="3"/>
  <c r="M601" i="3" s="1"/>
  <c r="D602" i="3"/>
  <c r="M602" i="3" s="1"/>
  <c r="D603" i="3"/>
  <c r="M603" i="3" s="1"/>
  <c r="D604" i="3"/>
  <c r="M604" i="3" s="1"/>
  <c r="D605" i="3"/>
  <c r="M605" i="3" s="1"/>
  <c r="D606" i="3"/>
  <c r="M606" i="3" s="1"/>
  <c r="D607" i="3"/>
  <c r="M607" i="3" s="1"/>
  <c r="D608" i="3"/>
  <c r="M608" i="3" s="1"/>
  <c r="D609" i="3"/>
  <c r="M609" i="3" s="1"/>
  <c r="D610" i="3"/>
  <c r="M610" i="3" s="1"/>
  <c r="D611" i="3"/>
  <c r="M611" i="3" s="1"/>
  <c r="D612" i="3"/>
  <c r="M612" i="3" s="1"/>
  <c r="D613" i="3"/>
  <c r="M613" i="3" s="1"/>
  <c r="D614" i="3"/>
  <c r="M614" i="3" s="1"/>
  <c r="D615" i="3"/>
  <c r="M615" i="3" s="1"/>
  <c r="D616" i="3"/>
  <c r="M616" i="3" s="1"/>
  <c r="D617" i="3"/>
  <c r="M617" i="3" s="1"/>
  <c r="D618" i="3"/>
  <c r="M618" i="3" s="1"/>
  <c r="D619" i="3"/>
  <c r="M619" i="3" s="1"/>
  <c r="D620" i="3"/>
  <c r="M620" i="3" s="1"/>
  <c r="D621" i="3"/>
  <c r="M621" i="3" s="1"/>
  <c r="D622" i="3"/>
  <c r="M622" i="3" s="1"/>
  <c r="D623" i="3"/>
  <c r="M623" i="3" s="1"/>
  <c r="D624" i="3"/>
  <c r="M624" i="3" s="1"/>
  <c r="D625" i="3"/>
  <c r="M625" i="3" s="1"/>
  <c r="D626" i="3"/>
  <c r="M626" i="3" s="1"/>
  <c r="D627" i="3"/>
  <c r="M627" i="3" s="1"/>
  <c r="D628" i="3"/>
  <c r="M628" i="3" s="1"/>
  <c r="D629" i="3"/>
  <c r="M629" i="3" s="1"/>
  <c r="D630" i="3"/>
  <c r="D631" i="3"/>
  <c r="D632" i="3"/>
  <c r="M632" i="3" s="1"/>
  <c r="D633" i="3"/>
  <c r="M633" i="3" s="1"/>
  <c r="D634" i="3"/>
  <c r="M634" i="3" s="1"/>
  <c r="D635" i="3"/>
  <c r="M635" i="3" s="1"/>
  <c r="D636" i="3"/>
  <c r="M636" i="3" s="1"/>
  <c r="D637" i="3"/>
  <c r="M637" i="3" s="1"/>
  <c r="D638" i="3"/>
  <c r="M638" i="3" s="1"/>
  <c r="D639" i="3"/>
  <c r="M639" i="3" s="1"/>
  <c r="D640" i="3"/>
  <c r="M640" i="3" s="1"/>
  <c r="D641" i="3"/>
  <c r="M641" i="3" s="1"/>
  <c r="D642" i="3"/>
  <c r="M642" i="3" s="1"/>
  <c r="D643" i="3"/>
  <c r="M643" i="3" s="1"/>
  <c r="D644" i="3"/>
  <c r="M644" i="3" s="1"/>
  <c r="D645" i="3"/>
  <c r="M645" i="3" s="1"/>
  <c r="D646" i="3"/>
  <c r="M646" i="3" s="1"/>
  <c r="D647" i="3"/>
  <c r="M647" i="3" s="1"/>
  <c r="D648" i="3"/>
  <c r="M648" i="3" s="1"/>
  <c r="D649" i="3"/>
  <c r="M649" i="3" s="1"/>
  <c r="D650" i="3"/>
  <c r="M650" i="3" s="1"/>
  <c r="D651" i="3"/>
  <c r="M651" i="3" s="1"/>
  <c r="D652" i="3"/>
  <c r="M652" i="3" s="1"/>
  <c r="D653" i="3"/>
  <c r="M653" i="3" s="1"/>
  <c r="D654" i="3"/>
  <c r="M654" i="3" s="1"/>
  <c r="D655" i="3"/>
  <c r="M655" i="3" s="1"/>
  <c r="D656" i="3"/>
  <c r="M656" i="3" s="1"/>
  <c r="D657" i="3"/>
  <c r="M657" i="3" s="1"/>
  <c r="D658" i="3"/>
  <c r="M658" i="3" s="1"/>
  <c r="D659" i="3"/>
  <c r="M659" i="3" s="1"/>
  <c r="D660" i="3"/>
  <c r="M660" i="3" s="1"/>
  <c r="D661" i="3"/>
  <c r="M661" i="3" s="1"/>
  <c r="D662" i="3"/>
  <c r="M662" i="3" s="1"/>
  <c r="D663" i="3"/>
  <c r="M663" i="3" s="1"/>
  <c r="D664" i="3"/>
  <c r="M664" i="3" s="1"/>
  <c r="D665" i="3"/>
  <c r="M665" i="3" s="1"/>
  <c r="D666" i="3"/>
  <c r="M666" i="3" s="1"/>
  <c r="D667" i="3"/>
  <c r="M667" i="3" s="1"/>
  <c r="D668" i="3"/>
  <c r="M668" i="3" s="1"/>
  <c r="D669" i="3"/>
  <c r="M669" i="3" s="1"/>
  <c r="D670" i="3"/>
  <c r="M670" i="3" s="1"/>
  <c r="D671" i="3"/>
  <c r="M671" i="3" s="1"/>
  <c r="D672" i="3"/>
  <c r="M672" i="3" s="1"/>
  <c r="D673" i="3"/>
  <c r="M673" i="3" s="1"/>
  <c r="D674" i="3"/>
  <c r="M674" i="3" s="1"/>
  <c r="D675" i="3"/>
  <c r="M675" i="3" s="1"/>
  <c r="D676" i="3"/>
  <c r="M676" i="3" s="1"/>
  <c r="D677" i="3"/>
  <c r="M677" i="3" s="1"/>
  <c r="D678" i="3"/>
  <c r="D679" i="3"/>
  <c r="D680" i="3"/>
  <c r="M680" i="3" s="1"/>
  <c r="D681" i="3"/>
  <c r="M681" i="3" s="1"/>
  <c r="D682" i="3"/>
  <c r="M682" i="3" s="1"/>
  <c r="D683" i="3"/>
  <c r="M683" i="3" s="1"/>
  <c r="D684" i="3"/>
  <c r="M684" i="3" s="1"/>
  <c r="D685" i="3"/>
  <c r="M685" i="3" s="1"/>
  <c r="D686" i="3"/>
  <c r="M686" i="3" s="1"/>
  <c r="D687" i="3"/>
  <c r="M687" i="3" s="1"/>
  <c r="D688" i="3"/>
  <c r="M688" i="3" s="1"/>
  <c r="D689" i="3"/>
  <c r="M689" i="3" s="1"/>
  <c r="D690" i="3"/>
  <c r="M690" i="3" s="1"/>
  <c r="D691" i="3"/>
  <c r="M691" i="3" s="1"/>
  <c r="D692" i="3"/>
  <c r="M692" i="3" s="1"/>
  <c r="D693" i="3"/>
  <c r="M693" i="3" s="1"/>
  <c r="D694" i="3"/>
  <c r="M694" i="3" s="1"/>
  <c r="D695" i="3"/>
  <c r="M695" i="3" s="1"/>
  <c r="D696" i="3"/>
  <c r="M696" i="3" s="1"/>
  <c r="D697" i="3"/>
  <c r="M697" i="3" s="1"/>
  <c r="D698" i="3"/>
  <c r="M698" i="3" s="1"/>
  <c r="D699" i="3"/>
  <c r="M699" i="3" s="1"/>
  <c r="D700" i="3"/>
  <c r="M700" i="3" s="1"/>
  <c r="D701" i="3"/>
  <c r="M701" i="3" s="1"/>
  <c r="D702" i="3"/>
  <c r="M702" i="3" s="1"/>
  <c r="D703" i="3"/>
  <c r="M703" i="3" s="1"/>
  <c r="D704" i="3"/>
  <c r="M704" i="3" s="1"/>
  <c r="D705" i="3"/>
  <c r="M705" i="3" s="1"/>
  <c r="D706" i="3"/>
  <c r="M706" i="3" s="1"/>
  <c r="D707" i="3"/>
  <c r="M707" i="3" s="1"/>
  <c r="D708" i="3"/>
  <c r="M708" i="3" s="1"/>
  <c r="D709" i="3"/>
  <c r="M709" i="3" s="1"/>
  <c r="D710" i="3"/>
  <c r="M710" i="3" s="1"/>
  <c r="D711" i="3"/>
  <c r="M711" i="3" s="1"/>
  <c r="D712" i="3"/>
  <c r="M712" i="3" s="1"/>
  <c r="D713" i="3"/>
  <c r="M713" i="3" s="1"/>
  <c r="D714" i="3"/>
  <c r="M714" i="3" s="1"/>
  <c r="D715" i="3"/>
  <c r="M715" i="3" s="1"/>
  <c r="D716" i="3"/>
  <c r="M716" i="3" s="1"/>
  <c r="D717" i="3"/>
  <c r="M717" i="3" s="1"/>
  <c r="D718" i="3"/>
  <c r="M718" i="3" s="1"/>
  <c r="D719" i="3"/>
  <c r="M719" i="3" s="1"/>
  <c r="D720" i="3"/>
  <c r="M720" i="3" s="1"/>
  <c r="D721" i="3"/>
  <c r="M721" i="3" s="1"/>
  <c r="D722" i="3"/>
  <c r="M722" i="3" s="1"/>
  <c r="D723" i="3"/>
  <c r="M723" i="3" s="1"/>
  <c r="D724" i="3"/>
  <c r="M724" i="3" s="1"/>
  <c r="D725" i="3"/>
  <c r="M725" i="3" s="1"/>
  <c r="D726" i="3"/>
  <c r="D727" i="3"/>
  <c r="D728" i="3"/>
  <c r="M728" i="3" s="1"/>
  <c r="D729" i="3"/>
  <c r="M729" i="3" s="1"/>
  <c r="D730" i="3"/>
  <c r="M730" i="3" s="1"/>
  <c r="D731" i="3"/>
  <c r="M731" i="3" s="1"/>
  <c r="D732" i="3"/>
  <c r="M732" i="3" s="1"/>
  <c r="D733" i="3"/>
  <c r="M733" i="3" s="1"/>
  <c r="D734" i="3"/>
  <c r="M734" i="3" s="1"/>
  <c r="D735" i="3"/>
  <c r="M735" i="3" s="1"/>
  <c r="D736" i="3"/>
  <c r="M736" i="3" s="1"/>
  <c r="D737" i="3"/>
  <c r="M737" i="3" s="1"/>
  <c r="D738" i="3"/>
  <c r="M738" i="3" s="1"/>
  <c r="D739" i="3"/>
  <c r="M739" i="3" s="1"/>
  <c r="D740" i="3"/>
  <c r="M740" i="3" s="1"/>
  <c r="D741" i="3"/>
  <c r="M741" i="3" s="1"/>
  <c r="D742" i="3"/>
  <c r="M742" i="3" s="1"/>
  <c r="D743" i="3"/>
  <c r="M743" i="3" s="1"/>
  <c r="D744" i="3"/>
  <c r="M744" i="3" s="1"/>
  <c r="D745" i="3"/>
  <c r="M745" i="3" s="1"/>
  <c r="D746" i="3"/>
  <c r="M746" i="3" s="1"/>
  <c r="D747" i="3"/>
  <c r="M747" i="3" s="1"/>
  <c r="D748" i="3"/>
  <c r="M748" i="3" s="1"/>
  <c r="D749" i="3"/>
  <c r="M749" i="3" s="1"/>
  <c r="D750" i="3"/>
  <c r="M750" i="3" s="1"/>
  <c r="D751" i="3"/>
  <c r="M751" i="3" s="1"/>
  <c r="D752" i="3"/>
  <c r="M752" i="3" s="1"/>
  <c r="D753" i="3"/>
  <c r="M753" i="3" s="1"/>
  <c r="D754" i="3"/>
  <c r="M754" i="3" s="1"/>
  <c r="D755" i="3"/>
  <c r="M755" i="3" s="1"/>
  <c r="D756" i="3"/>
  <c r="M756" i="3" s="1"/>
  <c r="D757" i="3"/>
  <c r="M757" i="3" s="1"/>
  <c r="D758" i="3"/>
  <c r="M758" i="3" s="1"/>
  <c r="D759" i="3"/>
  <c r="M759" i="3" s="1"/>
  <c r="D760" i="3"/>
  <c r="M760" i="3" s="1"/>
  <c r="D761" i="3"/>
  <c r="M761" i="3" s="1"/>
  <c r="D762" i="3"/>
  <c r="M762" i="3" s="1"/>
  <c r="D763" i="3"/>
  <c r="M763" i="3" s="1"/>
  <c r="D764" i="3"/>
  <c r="M764" i="3" s="1"/>
  <c r="D765" i="3"/>
  <c r="M765" i="3" s="1"/>
  <c r="D766" i="3"/>
  <c r="M766" i="3" s="1"/>
  <c r="D767" i="3"/>
  <c r="M767" i="3" s="1"/>
  <c r="D768" i="3"/>
  <c r="M768" i="3" s="1"/>
  <c r="D769" i="3"/>
  <c r="M769" i="3" s="1"/>
  <c r="D770" i="3"/>
  <c r="M770" i="3" s="1"/>
  <c r="D771" i="3"/>
  <c r="M771" i="3" s="1"/>
  <c r="D772" i="3"/>
  <c r="M772" i="3" s="1"/>
  <c r="D773" i="3"/>
  <c r="M773" i="3" s="1"/>
  <c r="D774" i="3"/>
  <c r="D775" i="3"/>
  <c r="D776" i="3"/>
  <c r="M776" i="3" s="1"/>
  <c r="D777" i="3"/>
  <c r="M777" i="3" s="1"/>
  <c r="D778" i="3"/>
  <c r="M778" i="3" s="1"/>
  <c r="D779" i="3"/>
  <c r="M779" i="3" s="1"/>
  <c r="D780" i="3"/>
  <c r="M780" i="3" s="1"/>
  <c r="D781" i="3"/>
  <c r="M781" i="3" s="1"/>
  <c r="D782" i="3"/>
  <c r="M782" i="3" s="1"/>
  <c r="D783" i="3"/>
  <c r="M783" i="3" s="1"/>
  <c r="D784" i="3"/>
  <c r="M784" i="3" s="1"/>
  <c r="D785" i="3"/>
  <c r="M785" i="3" s="1"/>
  <c r="D786" i="3"/>
  <c r="M786" i="3" s="1"/>
  <c r="D787" i="3"/>
  <c r="M787" i="3" s="1"/>
  <c r="D788" i="3"/>
  <c r="M788" i="3" s="1"/>
  <c r="D789" i="3"/>
  <c r="M789" i="3" s="1"/>
  <c r="D790" i="3"/>
  <c r="M790" i="3" s="1"/>
  <c r="D791" i="3"/>
  <c r="M791" i="3" s="1"/>
  <c r="D792" i="3"/>
  <c r="M792" i="3" s="1"/>
  <c r="D793" i="3"/>
  <c r="M793" i="3" s="1"/>
  <c r="D794" i="3"/>
  <c r="M794" i="3" s="1"/>
  <c r="D795" i="3"/>
  <c r="M795" i="3" s="1"/>
  <c r="D796" i="3"/>
  <c r="M796" i="3" s="1"/>
  <c r="D797" i="3"/>
  <c r="M797" i="3" s="1"/>
  <c r="D798" i="3"/>
  <c r="M798" i="3" s="1"/>
  <c r="D799" i="3"/>
  <c r="M799" i="3" s="1"/>
  <c r="D800" i="3"/>
  <c r="M800" i="3" s="1"/>
  <c r="D801" i="3"/>
  <c r="M801" i="3" s="1"/>
  <c r="D802" i="3"/>
  <c r="M802" i="3" s="1"/>
  <c r="D2" i="3"/>
  <c r="M2" i="3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2" i="1"/>
</calcChain>
</file>

<file path=xl/sharedStrings.xml><?xml version="1.0" encoding="utf-8"?>
<sst xmlns="http://schemas.openxmlformats.org/spreadsheetml/2006/main" count="10571" uniqueCount="2746">
  <si>
    <t>abilities</t>
  </si>
  <si>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</si>
  <si>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</si>
  <si>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</si>
  <si>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</si>
  <si>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</si>
  <si>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</si>
  <si>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</si>
  <si>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</si>
  <si>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</si>
  <si>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</si>
  <si>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</si>
  <si>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</si>
  <si>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</si>
  <si>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</si>
  <si>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</si>
  <si>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</si>
  <si>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</si>
  <si>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</si>
  <si>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attack</t>
  </si>
  <si>
    <t>base_egg_steps</t>
  </si>
  <si>
    <t>base_happiness</t>
  </si>
  <si>
    <t>base_total</t>
  </si>
  <si>
    <t>capture_rate</t>
  </si>
  <si>
    <t>classfication</t>
  </si>
  <si>
    <t>defense</t>
  </si>
  <si>
    <t>experience_growth</t>
  </si>
  <si>
    <t>height_m</t>
  </si>
  <si>
    <t>hp</t>
  </si>
  <si>
    <t>japanese_name</t>
  </si>
  <si>
    <t>name</t>
  </si>
  <si>
    <t>percentage_male</t>
  </si>
  <si>
    <t>pokedex_number</t>
  </si>
  <si>
    <t>sp_attack</t>
  </si>
  <si>
    <t>sp_defense</t>
  </si>
  <si>
    <t>speed</t>
  </si>
  <si>
    <t>type1</t>
  </si>
  <si>
    <t>type2</t>
  </si>
  <si>
    <t>weight_kg</t>
  </si>
  <si>
    <t>generation</t>
  </si>
  <si>
    <t>is_legendary</t>
  </si>
  <si>
    <t>['Overgrow', 'Chlorophyll']</t>
  </si>
  <si>
    <t>Fushigidaneãƒ•ã‚·ã‚®ãƒ€ãƒ</t>
  </si>
  <si>
    <t>Bulbasaur</t>
  </si>
  <si>
    <t>grass</t>
  </si>
  <si>
    <t>poison</t>
  </si>
  <si>
    <t>Fushigisouãƒ•ã‚·ã‚®ã‚½ã‚¦</t>
  </si>
  <si>
    <t>Ivysaur</t>
  </si>
  <si>
    <t>Fushigibanaãƒ•ã‚·ã‚®ãƒãƒŠ</t>
  </si>
  <si>
    <t>Venusaur</t>
  </si>
  <si>
    <t>['Blaze', 'Solar Power']</t>
  </si>
  <si>
    <t>Hitokageãƒ’ãƒˆã‚«ã‚²</t>
  </si>
  <si>
    <t>Charmander</t>
  </si>
  <si>
    <t>fire</t>
  </si>
  <si>
    <t>Lizardoãƒªã‚¶ãƒ¼ãƒ‰</t>
  </si>
  <si>
    <t>Charmeleon</t>
  </si>
  <si>
    <t>Lizardonãƒªã‚¶ãƒ¼ãƒ‰ãƒ³</t>
  </si>
  <si>
    <t>Charizard</t>
  </si>
  <si>
    <t>flying</t>
  </si>
  <si>
    <t>['Torrent', 'Rain Dish']</t>
  </si>
  <si>
    <t>Zenigameã‚¼ãƒ‹ã‚¬ãƒ¡</t>
  </si>
  <si>
    <t>Squirtle</t>
  </si>
  <si>
    <t>water</t>
  </si>
  <si>
    <t>Kameilã‚«ãƒ¡ãƒ¼ãƒ«</t>
  </si>
  <si>
    <t>Wartortle</t>
  </si>
  <si>
    <t>Kamexã‚«ãƒ¡ãƒƒã‚¯ã‚¹</t>
  </si>
  <si>
    <t>Blastoise</t>
  </si>
  <si>
    <t>['Shield Dust', 'Run Away']</t>
  </si>
  <si>
    <t>Caterpieã‚­ãƒ£ã‚¿ãƒ”ãƒ¼</t>
  </si>
  <si>
    <t>Caterpie</t>
  </si>
  <si>
    <t>bug</t>
  </si>
  <si>
    <t>['Shed Skin']</t>
  </si>
  <si>
    <t>Transelãƒˆãƒ©ãƒ³ã‚»ãƒ«</t>
  </si>
  <si>
    <t>Metapod</t>
  </si>
  <si>
    <t>['Compoundeyes', 'Tinted Lens']</t>
  </si>
  <si>
    <t>Butterfreeãƒã‚¿ãƒ•ãƒªãƒ¼</t>
  </si>
  <si>
    <t>Butterfree</t>
  </si>
  <si>
    <t>Beedleãƒ“ãƒ¼ãƒ‰ãƒ«</t>
  </si>
  <si>
    <t>Weedle</t>
  </si>
  <si>
    <t>Cocoonã‚³ã‚¯ãƒ¼ãƒ³</t>
  </si>
  <si>
    <t>Kakuna</t>
  </si>
  <si>
    <t>['Swarm', 'Sniper']</t>
  </si>
  <si>
    <t>Spearã‚¹ãƒ”ã‚¢ãƒ¼</t>
  </si>
  <si>
    <t>Beedrill</t>
  </si>
  <si>
    <t>['Keen Eye', 'Tangled Feet', 'Big Pecks']</t>
  </si>
  <si>
    <t>Poppoãƒãƒƒãƒ</t>
  </si>
  <si>
    <t>Pidgey</t>
  </si>
  <si>
    <t>normal</t>
  </si>
  <si>
    <t>Pigeonãƒ”ã‚¸ãƒ§ãƒ³</t>
  </si>
  <si>
    <t>Pidgeotto</t>
  </si>
  <si>
    <t>Pigeotãƒ”ã‚¸ãƒ§ãƒƒãƒˆ</t>
  </si>
  <si>
    <t>Pidgeot</t>
  </si>
  <si>
    <t>['Run Away', 'Guts', 'Hustle', 'Gluttony', 'Hustle', 'Thick Fat']</t>
  </si>
  <si>
    <t>Korattaã‚³ãƒ©ãƒƒã‚¿</t>
  </si>
  <si>
    <t>Rattata</t>
  </si>
  <si>
    <t>dark</t>
  </si>
  <si>
    <t>Rattaãƒ©ãƒƒã‚¿</t>
  </si>
  <si>
    <t>Raticate</t>
  </si>
  <si>
    <t>['Keen Eye', 'Sniper']</t>
  </si>
  <si>
    <t>Onisuzumeã‚ªãƒ‹ã‚¹ã‚ºãƒ¡</t>
  </si>
  <si>
    <t>Spearow</t>
  </si>
  <si>
    <t>Onidrillã‚ªãƒ‹ãƒ‰ãƒªãƒ«</t>
  </si>
  <si>
    <t>Fearow</t>
  </si>
  <si>
    <t>['Intimidate', 'Shed Skin', 'Unnerve']</t>
  </si>
  <si>
    <t>Arboã‚¢ãƒ¼ãƒœ</t>
  </si>
  <si>
    <t>Ekans</t>
  </si>
  <si>
    <t>Arbokã‚¢ãƒ¼ãƒœãƒƒã‚¯</t>
  </si>
  <si>
    <t>Arbok</t>
  </si>
  <si>
    <t>['Static', 'Lightningrod']</t>
  </si>
  <si>
    <t>Pikachuãƒ”ã‚«ãƒãƒ¥ã‚¦</t>
  </si>
  <si>
    <t>Pikachu</t>
  </si>
  <si>
    <t>electric</t>
  </si>
  <si>
    <t>['Static', 'Lightningrod', 'Surge Surfer']</t>
  </si>
  <si>
    <t>Raichuãƒ©ã‚¤ãƒãƒ¥ã‚¦</t>
  </si>
  <si>
    <t>Raichu</t>
  </si>
  <si>
    <t>['Sand Veil', 'Sand Rush', 'Snow Cloak', 'Slush Rush']</t>
  </si>
  <si>
    <t>Sandã‚µãƒ³ãƒ‰</t>
  </si>
  <si>
    <t>Sandshrew</t>
  </si>
  <si>
    <t>ground</t>
  </si>
  <si>
    <t>ice</t>
  </si>
  <si>
    <t>Sandpanã‚µãƒ³ãƒ‰ãƒ‘ãƒ³</t>
  </si>
  <si>
    <t>Sandslash</t>
  </si>
  <si>
    <t>['Poison Point', 'Rivalry', 'Hustle']</t>
  </si>
  <si>
    <t>Nidoran?ãƒ‹ãƒ‰ãƒ©ãƒ³â™€</t>
  </si>
  <si>
    <t>Nidoranâ™€</t>
  </si>
  <si>
    <t>Nidorinaãƒ‹ãƒ‰ãƒªãƒ¼ãƒŠ</t>
  </si>
  <si>
    <t>Nidorina</t>
  </si>
  <si>
    <t>['Poison Point', 'Rivalry', 'Sheer Force']</t>
  </si>
  <si>
    <t>Nidoqueenãƒ‹ãƒ‰ã‚¯ã‚¤ãƒ³</t>
  </si>
  <si>
    <t>Nidoqueen</t>
  </si>
  <si>
    <t>Nidoran?ãƒ‹ãƒ‰ãƒ©ãƒ³â™‚</t>
  </si>
  <si>
    <t>Nidoranâ™‚</t>
  </si>
  <si>
    <t>Nidorinoãƒ‹ãƒ‰ãƒªãƒ¼ãƒŽ</t>
  </si>
  <si>
    <t>Nidorino</t>
  </si>
  <si>
    <t>Nidokingãƒ‹ãƒ‰ã‚­ãƒ³ã‚°</t>
  </si>
  <si>
    <t>Nidoking</t>
  </si>
  <si>
    <t>['Cute Charm', 'Magic Guard', 'Friend Guard']</t>
  </si>
  <si>
    <t>Pippiãƒ”ãƒƒãƒ”</t>
  </si>
  <si>
    <t>Clefairy</t>
  </si>
  <si>
    <t>fairy</t>
  </si>
  <si>
    <t>['Cute Charm', 'Magic Guard', 'Unaware']</t>
  </si>
  <si>
    <t>Pixyãƒ”ã‚¯ã‚·ãƒ¼</t>
  </si>
  <si>
    <t>Clefable</t>
  </si>
  <si>
    <t>['Flash Fire', 'Drought', 'Snow Cloak', 'Snow Warning']</t>
  </si>
  <si>
    <t>Rokonãƒ­ã‚³ãƒ³</t>
  </si>
  <si>
    <t>Vulpix</t>
  </si>
  <si>
    <t>Kyukonã‚­ãƒ¥ã‚¦ã‚³ãƒ³</t>
  </si>
  <si>
    <t>Ninetales</t>
  </si>
  <si>
    <t>['Cute Charm', 'Competitive', 'Friend Guard']</t>
  </si>
  <si>
    <t>Purinãƒ—ãƒªãƒ³</t>
  </si>
  <si>
    <t>Jigglypuff</t>
  </si>
  <si>
    <t>['Cute Charm', 'Competitive', 'Frisk']</t>
  </si>
  <si>
    <t>Pukurinãƒ—ã‚¯ãƒªãƒ³</t>
  </si>
  <si>
    <t>Wigglytuff</t>
  </si>
  <si>
    <t>['Inner Focus', 'Infiltrator']</t>
  </si>
  <si>
    <t>Zubatã‚ºãƒãƒƒãƒˆ</t>
  </si>
  <si>
    <t>Zubat</t>
  </si>
  <si>
    <t>Golbatã‚´ãƒ«ãƒãƒƒãƒˆ</t>
  </si>
  <si>
    <t>Golbat</t>
  </si>
  <si>
    <t>['Chlorophyll', 'Run Away']</t>
  </si>
  <si>
    <t>NazonokusaãƒŠã‚¾ãƒŽã‚¯ã‚µ</t>
  </si>
  <si>
    <t>Oddish</t>
  </si>
  <si>
    <t>['Chlorophyll', 'Stench']</t>
  </si>
  <si>
    <t>Kusaihanaã‚¯ã‚µã‚¤ãƒãƒŠ</t>
  </si>
  <si>
    <t>Gloom</t>
  </si>
  <si>
    <t>['Chlorophyll', 'Effect Spore']</t>
  </si>
  <si>
    <t>Ruffresiaãƒ©ãƒ•ãƒ¬ã‚·ã‚¢</t>
  </si>
  <si>
    <t>Vileplume</t>
  </si>
  <si>
    <t>['Effect Spore', 'Dry Skin', 'Damp']</t>
  </si>
  <si>
    <t>Parasãƒ‘ãƒ©ã‚¹</t>
  </si>
  <si>
    <t>Paras</t>
  </si>
  <si>
    <t>Parasectãƒ‘ãƒ©ã‚»ã‚¯ãƒˆ</t>
  </si>
  <si>
    <t>Parasect</t>
  </si>
  <si>
    <t>['Compoundeyes', 'Tinted Lens', 'Run Away']</t>
  </si>
  <si>
    <t>Kongpangã‚³ãƒ³ãƒ‘ãƒ³</t>
  </si>
  <si>
    <t>Venonat</t>
  </si>
  <si>
    <t>['Shield Dust', 'Tinted Lens', 'Wonder Skin ']</t>
  </si>
  <si>
    <t>Morphonãƒ¢ãƒ«ãƒ•ã‚©ãƒ³</t>
  </si>
  <si>
    <t>Venomoth</t>
  </si>
  <si>
    <t>['Sand Veil', 'Arena Trap', 'Sand Force', 'Sand Veil', 'Tangling Hair', 'Sand Force']</t>
  </si>
  <si>
    <t>Digdaãƒ‡ã‚£ã‚°ãƒ€</t>
  </si>
  <si>
    <t>Diglett</t>
  </si>
  <si>
    <t>Dugtrioãƒ€ã‚°ãƒˆãƒªã‚ª</t>
  </si>
  <si>
    <t>Dugtrio</t>
  </si>
  <si>
    <t>['Pickup', 'Technician', 'Unnerve', 'Pickup', 'Technician', 'Rattled']</t>
  </si>
  <si>
    <t>Nyarthãƒ‹ãƒ£ãƒ¼ã‚¹</t>
  </si>
  <si>
    <t>Meowth</t>
  </si>
  <si>
    <t>['Limber', 'Technician', 'Unnerve', 'Fur Coat', 'Technician', 'Rattled']</t>
  </si>
  <si>
    <t>Persianãƒšãƒ«ã‚·ã‚¢ãƒ³</t>
  </si>
  <si>
    <t>Persian</t>
  </si>
  <si>
    <t>['Damp', 'Cloud Nine', 'Swift Swim']</t>
  </si>
  <si>
    <t>Koduckã‚³ãƒ€ãƒƒã‚¯</t>
  </si>
  <si>
    <t>Psyduck</t>
  </si>
  <si>
    <t>Golduckã‚´ãƒ«ãƒ€ãƒƒã‚¯</t>
  </si>
  <si>
    <t>Golduck</t>
  </si>
  <si>
    <t>['Vital Spirit', 'Anger Point', 'Defiant']</t>
  </si>
  <si>
    <t>Mankeyãƒžãƒ³ã‚­ãƒ¼</t>
  </si>
  <si>
    <t>Mankey</t>
  </si>
  <si>
    <t>fighting</t>
  </si>
  <si>
    <t>Okorizaruã‚ªã‚³ãƒªã‚¶ãƒ«</t>
  </si>
  <si>
    <t>Primeape</t>
  </si>
  <si>
    <t>['Intimidate', 'Flash Fire', 'Justified']</t>
  </si>
  <si>
    <t>Gardieã‚¬ãƒ¼ãƒ‡ã‚£</t>
  </si>
  <si>
    <t>Growlithe</t>
  </si>
  <si>
    <t>Windieã‚¦ã‚¤ãƒ³ãƒ‡ã‚£</t>
  </si>
  <si>
    <t>Arcanine</t>
  </si>
  <si>
    <t>['Water Absorb', 'Damp', 'Swift Swim']</t>
  </si>
  <si>
    <t>Nyoromoãƒ‹ãƒ§ãƒ­ãƒ¢</t>
  </si>
  <si>
    <t>Poliwag</t>
  </si>
  <si>
    <t>Nyorozoãƒ‹ãƒ§ãƒ­ã‚¾</t>
  </si>
  <si>
    <t>Poliwhirl</t>
  </si>
  <si>
    <t>Nyorobonãƒ‹ãƒ§ãƒ­ãƒœãƒ³</t>
  </si>
  <si>
    <t>Poliwrath</t>
  </si>
  <si>
    <t>['Synchronize', 'Inner Focus', 'Magic Guard']</t>
  </si>
  <si>
    <t>Caseyã‚±ãƒ¼ã‚·ã‚£</t>
  </si>
  <si>
    <t>Abra</t>
  </si>
  <si>
    <t>psychic</t>
  </si>
  <si>
    <t>Yungererãƒ¦ãƒ³ã‚²ãƒ©ãƒ¼</t>
  </si>
  <si>
    <t>Kadabra</t>
  </si>
  <si>
    <t>Foodinãƒ•ãƒ¼ãƒ‡ã‚£ãƒ³</t>
  </si>
  <si>
    <t>Alakazam</t>
  </si>
  <si>
    <t>['Guts', 'No Guard', 'Steadfast']</t>
  </si>
  <si>
    <t>Wanrikyãƒ¯ãƒ³ãƒªã‚­ãƒ¼</t>
  </si>
  <si>
    <t>Machop</t>
  </si>
  <si>
    <t>Gorikyã‚´ãƒ¼ãƒªã‚­ãƒ¼</t>
  </si>
  <si>
    <t>Machoke</t>
  </si>
  <si>
    <t>Kairikyã‚«ã‚¤ãƒªã‚­ãƒ¼</t>
  </si>
  <si>
    <t>Machamp</t>
  </si>
  <si>
    <t>['Chlorophyll', 'Gluttony']</t>
  </si>
  <si>
    <t>Madatsubomiãƒžãƒ€ãƒ„ãƒœãƒŸ</t>
  </si>
  <si>
    <t>Bellsprout</t>
  </si>
  <si>
    <t>Utsudonã‚¦ãƒ„ãƒ‰ãƒ³</t>
  </si>
  <si>
    <t>Weepinbell</t>
  </si>
  <si>
    <t>Utsubotã‚¦ãƒ„ãƒœãƒƒãƒˆ</t>
  </si>
  <si>
    <t>Victreebel</t>
  </si>
  <si>
    <t>['Clear Body', 'Liquid Ooze', 'Rain Dish']</t>
  </si>
  <si>
    <t>Menokurageãƒ¡ãƒŽã‚¯ãƒ©ã‚²</t>
  </si>
  <si>
    <t>Tentacool</t>
  </si>
  <si>
    <t>Dokukurageãƒ‰ã‚¯ã‚¯ãƒ©ã‚²</t>
  </si>
  <si>
    <t>Tentacruel</t>
  </si>
  <si>
    <t>['Rock Head', 'Sturdy', 'Sand Veil', 'Magnet Pull', 'Sturdy', 'Galvanize']</t>
  </si>
  <si>
    <t>Isitsubuteã‚¤ã‚·ãƒ„ãƒ–ãƒ†</t>
  </si>
  <si>
    <t>Geodude</t>
  </si>
  <si>
    <t>rock</t>
  </si>
  <si>
    <t>Goloneã‚´ãƒ­ãƒ¼ãƒ³</t>
  </si>
  <si>
    <t>Graveler</t>
  </si>
  <si>
    <t>Golonyaã‚´ãƒ­ãƒ¼ãƒ‹ãƒ£</t>
  </si>
  <si>
    <t>Golem</t>
  </si>
  <si>
    <t>['Run Away', 'Flash Fire', 'Flame Body']</t>
  </si>
  <si>
    <t>Ponytaãƒãƒ‹ãƒ¼ã‚¿</t>
  </si>
  <si>
    <t>Ponyta</t>
  </si>
  <si>
    <t>Gallopã‚®ãƒ£ãƒ­ãƒƒãƒ—</t>
  </si>
  <si>
    <t>Rapidash</t>
  </si>
  <si>
    <t>['Oblivious', 'Own Tempo', 'Regenerator']</t>
  </si>
  <si>
    <t>Yadonãƒ¤ãƒ‰ãƒ³</t>
  </si>
  <si>
    <t>Slowpoke</t>
  </si>
  <si>
    <t>Yadoranãƒ¤ãƒ‰ãƒ©ãƒ³</t>
  </si>
  <si>
    <t>Slowbro</t>
  </si>
  <si>
    <t>['Magnet Pull', 'Sturdy', 'Analytic']</t>
  </si>
  <si>
    <t>Coilã‚³ã‚¤ãƒ«</t>
  </si>
  <si>
    <t>Magnemite</t>
  </si>
  <si>
    <t>steel</t>
  </si>
  <si>
    <t>Rarecoilãƒ¬ã‚¢ã‚³ã‚¤ãƒ«</t>
  </si>
  <si>
    <t>Magneton</t>
  </si>
  <si>
    <t>['Keen Eye', 'Inner Focus', 'Defiant']</t>
  </si>
  <si>
    <t>Kamonegiã‚«ãƒ¢ãƒã‚®</t>
  </si>
  <si>
    <t>Farfetch'd</t>
  </si>
  <si>
    <t>['Run Away', 'Early Bird', 'Tangled Feet']</t>
  </si>
  <si>
    <t>Dodoãƒ‰ãƒ¼ãƒ‰ãƒ¼</t>
  </si>
  <si>
    <t>Doduo</t>
  </si>
  <si>
    <t>Dodorioãƒ‰ãƒ¼ãƒ‰ãƒªã‚ª</t>
  </si>
  <si>
    <t>Dodrio</t>
  </si>
  <si>
    <t>['Thick Fat', 'Hydration', 'Ice Body']</t>
  </si>
  <si>
    <t>Pawouãƒ‘ã‚¦ãƒ¯ã‚¦</t>
  </si>
  <si>
    <t>Seel</t>
  </si>
  <si>
    <t>Jugonã‚¸ãƒ¥ã‚´ãƒ³</t>
  </si>
  <si>
    <t>Dewgong</t>
  </si>
  <si>
    <t>['Stench', 'Sticky Hold', 'Poison Touch', 'Poison Touch', 'Gluttony', 'Power of Alchemy']</t>
  </si>
  <si>
    <t>Betbeterãƒ™ãƒˆãƒ™ã‚¿ãƒ¼</t>
  </si>
  <si>
    <t>Grimer</t>
  </si>
  <si>
    <t>Betbetonãƒ™ãƒˆãƒ™ãƒˆãƒ³</t>
  </si>
  <si>
    <t>Muk</t>
  </si>
  <si>
    <t>['Shell Armor', 'Skill Link', 'Overcoat']</t>
  </si>
  <si>
    <t>Shellderã‚·ã‚§ãƒ«ãƒ€ãƒ¼</t>
  </si>
  <si>
    <t>Shellder</t>
  </si>
  <si>
    <t>Parshenãƒ‘ãƒ«ã‚·ã‚§ãƒ³</t>
  </si>
  <si>
    <t>Cloyster</t>
  </si>
  <si>
    <t>['Levitate']</t>
  </si>
  <si>
    <t>Ghosã‚´ãƒ¼ã‚¹</t>
  </si>
  <si>
    <t>Gastly</t>
  </si>
  <si>
    <t>ghost</t>
  </si>
  <si>
    <t>Ghostã‚´ãƒ¼ã‚¹ãƒˆ</t>
  </si>
  <si>
    <t>Haunter</t>
  </si>
  <si>
    <t>['Cursed Body']</t>
  </si>
  <si>
    <t>Gangarã‚²ãƒ³ã‚¬ãƒ¼</t>
  </si>
  <si>
    <t>Gengar</t>
  </si>
  <si>
    <t>['Rock Head', 'Sturdy', 'Weak Armor']</t>
  </si>
  <si>
    <t>Iwarkã‚¤ãƒ¯ãƒ¼ã‚¯</t>
  </si>
  <si>
    <t>Onix</t>
  </si>
  <si>
    <t>['Insomnia', 'Forewarn', 'Inner Focus']</t>
  </si>
  <si>
    <t>Sleepeã‚¹ãƒªãƒ¼ãƒ—</t>
  </si>
  <si>
    <t>Drowzee</t>
  </si>
  <si>
    <t>Sleeperã‚¹ãƒªãƒ¼ãƒ‘ãƒ¼</t>
  </si>
  <si>
    <t>Hypno</t>
  </si>
  <si>
    <t>['Hyper Cutter', 'Shell Armor', 'Sheer Force']</t>
  </si>
  <si>
    <t>Crabã‚¯ãƒ©ãƒ–</t>
  </si>
  <si>
    <t>Krabby</t>
  </si>
  <si>
    <t>Kinglerã‚­ãƒ³ã‚°ãƒ©ãƒ¼</t>
  </si>
  <si>
    <t>Kingler</t>
  </si>
  <si>
    <t>['Soundproof', 'Static', 'Aftermath']</t>
  </si>
  <si>
    <t>Biriridamaãƒ“ãƒªãƒªãƒ€ãƒž</t>
  </si>
  <si>
    <t>Voltorb</t>
  </si>
  <si>
    <t>Marumineãƒžãƒ«ãƒžã‚¤ãƒ³</t>
  </si>
  <si>
    <t>Electrode</t>
  </si>
  <si>
    <t>['Chlorophyll', 'Harvest']</t>
  </si>
  <si>
    <t>Tamatamaã‚¿ãƒžã‚¿ãƒž</t>
  </si>
  <si>
    <t>Exeggcute</t>
  </si>
  <si>
    <t>['Chlorophyll', 'Harvest', 'Frisk', 'Harvest']</t>
  </si>
  <si>
    <t>NassyãƒŠãƒƒã‚·ãƒ¼</t>
  </si>
  <si>
    <t>Exeggutor</t>
  </si>
  <si>
    <t>['Rock Head', 'Lightningrod', 'Battle Armor']</t>
  </si>
  <si>
    <t>Karakaraã‚«ãƒ©ã‚«ãƒ©</t>
  </si>
  <si>
    <t>Cubone</t>
  </si>
  <si>
    <t>['Rock Head', 'Lightningrod', 'Battle Armor', 'Cursed Body', 'Lightningrod', 'Rock Head']</t>
  </si>
  <si>
    <t>Garagaraã‚¬ãƒ©ã‚¬ãƒ©</t>
  </si>
  <si>
    <t>Marowak</t>
  </si>
  <si>
    <t>['Limber', 'Reckless', 'Unburden']</t>
  </si>
  <si>
    <t>Sawamularã‚µãƒ¯ãƒ ãƒ©ãƒ¼</t>
  </si>
  <si>
    <t>Hitmonlee</t>
  </si>
  <si>
    <t>['Keen Eye', 'Iron Fist', 'Inner Focus']</t>
  </si>
  <si>
    <t>Ebiwalarã‚¨ãƒ“ãƒ¯ãƒ©ãƒ¼</t>
  </si>
  <si>
    <t>Hitmonchan</t>
  </si>
  <si>
    <t>['Own Tempo', 'Oblivious', 'Cloud Nine']</t>
  </si>
  <si>
    <t>Beroringaãƒ™ãƒ­ãƒªãƒ³ã‚¬</t>
  </si>
  <si>
    <t>Lickitung</t>
  </si>
  <si>
    <t>Dogarsãƒ‰ã‚¬ãƒ¼ã‚¹</t>
  </si>
  <si>
    <t>Koffing</t>
  </si>
  <si>
    <t>Matadogasãƒžã‚¿ãƒ‰ã‚¬ã‚¹</t>
  </si>
  <si>
    <t>Weezing</t>
  </si>
  <si>
    <t>['Lightningrod', 'Rock Head', 'Reckless']</t>
  </si>
  <si>
    <t>Sihornã‚µã‚¤ãƒ›ãƒ¼ãƒ³</t>
  </si>
  <si>
    <t>Rhyhorn</t>
  </si>
  <si>
    <t>Sidonã‚µã‚¤ãƒ‰ãƒ³</t>
  </si>
  <si>
    <t>Rhydon</t>
  </si>
  <si>
    <t>['Natural Cure', 'Serene Grace', 'Healer']</t>
  </si>
  <si>
    <t>Luckyãƒ©ãƒƒã‚­ãƒ¼</t>
  </si>
  <si>
    <t>Chansey</t>
  </si>
  <si>
    <t>['Chlorophyll', 'Leaf Guard', 'Regenerator']</t>
  </si>
  <si>
    <t>Monjaraãƒ¢ãƒ³ã‚¸ãƒ£ãƒ©</t>
  </si>
  <si>
    <t>Tangela</t>
  </si>
  <si>
    <t>['Early Bird', 'Scrappy', 'Inner Focus']</t>
  </si>
  <si>
    <t>Garuraã‚¬ãƒ«ãƒ¼ãƒ©</t>
  </si>
  <si>
    <t>Kangaskhan</t>
  </si>
  <si>
    <t>['Swift Swim', 'Sniper', 'Damp']</t>
  </si>
  <si>
    <t>Tattuã‚¿ãƒƒãƒ„ãƒ¼</t>
  </si>
  <si>
    <t>Horsea</t>
  </si>
  <si>
    <t>['Poison Point', 'Sniper', 'Damp']</t>
  </si>
  <si>
    <t>Seadraã‚·ãƒ¼ãƒ‰ãƒ©</t>
  </si>
  <si>
    <t>Seadra</t>
  </si>
  <si>
    <t>['Swift Swim', 'Water Veil', 'Lightningrod']</t>
  </si>
  <si>
    <t>Tosakintoãƒˆã‚µã‚­ãƒ³ãƒˆ</t>
  </si>
  <si>
    <t>Goldeen</t>
  </si>
  <si>
    <t>Azumaoã‚¢ã‚ºãƒžã‚ªã‚¦</t>
  </si>
  <si>
    <t>Seaking</t>
  </si>
  <si>
    <t>['Illuminate', 'Natural Cure', 'Analytic']</t>
  </si>
  <si>
    <t>Hitodemanãƒ’ãƒˆãƒ‡ãƒžãƒ³</t>
  </si>
  <si>
    <t>Staryu</t>
  </si>
  <si>
    <t>Starmieã‚¹ã‚¿ãƒ¼ãƒŸãƒ¼</t>
  </si>
  <si>
    <t>Starmie</t>
  </si>
  <si>
    <t>['Soundproof', 'Filter', 'Technician']</t>
  </si>
  <si>
    <t>Barrierdãƒãƒªãƒ¤ãƒ¼ãƒ‰</t>
  </si>
  <si>
    <t>Mr. Mime</t>
  </si>
  <si>
    <t>['Swarm', 'Technician', 'Steadfast']</t>
  </si>
  <si>
    <t>Strikeã‚¹ãƒˆãƒ©ã‚¤ã‚¯</t>
  </si>
  <si>
    <t>Scyther</t>
  </si>
  <si>
    <t>['Oblivious', 'Forewarn', 'Dry Skin']</t>
  </si>
  <si>
    <t>Rougelaãƒ«ãƒ¼ã‚¸ãƒ¥ãƒ©</t>
  </si>
  <si>
    <t>Jynx</t>
  </si>
  <si>
    <t>['Static', 'Vital Spirit']</t>
  </si>
  <si>
    <t>Elebooã‚¨ãƒ¬ãƒ–ãƒ¼</t>
  </si>
  <si>
    <t>Electabuzz</t>
  </si>
  <si>
    <t>['Flame Body', 'Vital Spirit']</t>
  </si>
  <si>
    <t>Booberãƒ–ãƒ¼ãƒãƒ¼</t>
  </si>
  <si>
    <t>Magmar</t>
  </si>
  <si>
    <t>['Hyper Cutter', 'Mold Breaker', 'Moxie']</t>
  </si>
  <si>
    <t>Kailiosã‚«ã‚¤ãƒ­ã‚¹</t>
  </si>
  <si>
    <t>Pinsir</t>
  </si>
  <si>
    <t>['Intimidate', 'Anger Point', 'Sheer Force']</t>
  </si>
  <si>
    <t>Kentaurosã‚±ãƒ³ã‚¿ãƒ­ã‚¹</t>
  </si>
  <si>
    <t>Tauros</t>
  </si>
  <si>
    <t>['Swift Swim', 'Rattled']</t>
  </si>
  <si>
    <t>Koikingã‚³ã‚¤ã‚­ãƒ³ã‚°</t>
  </si>
  <si>
    <t>Magikarp</t>
  </si>
  <si>
    <t>['Intimidate', 'Moxie']</t>
  </si>
  <si>
    <t>Gyaradosã‚®ãƒ£ãƒ©ãƒ‰ã‚¹</t>
  </si>
  <si>
    <t>Gyarados</t>
  </si>
  <si>
    <t>['Water Absorb', 'Shell Armor', 'Hydration']</t>
  </si>
  <si>
    <t>Laplaceãƒ©ãƒ—ãƒ©ã‚¹</t>
  </si>
  <si>
    <t>Lapras</t>
  </si>
  <si>
    <t>['Limber', 'Imposter']</t>
  </si>
  <si>
    <t>Metamonãƒ¡ã‚¿ãƒ¢ãƒ³</t>
  </si>
  <si>
    <t>Ditto</t>
  </si>
  <si>
    <t>['Run Away', 'Adaptability', 'Anticipation']</t>
  </si>
  <si>
    <t>Eievuiã‚¤ãƒ¼ãƒ–ã‚¤</t>
  </si>
  <si>
    <t>Eevee</t>
  </si>
  <si>
    <t>['Water Absorb', 'Hydration']</t>
  </si>
  <si>
    <t>Showersã‚·ãƒ£ãƒ¯ãƒ¼ã‚º</t>
  </si>
  <si>
    <t>Vaporeon</t>
  </si>
  <si>
    <t>['Volt Absorb', 'Quick Feet']</t>
  </si>
  <si>
    <t>Thundersã‚µãƒ³ãƒ€ãƒ¼ã‚¹</t>
  </si>
  <si>
    <t>Jolteon</t>
  </si>
  <si>
    <t>['Flash Fire', 'Guts']</t>
  </si>
  <si>
    <t>Boosterãƒ–ãƒ¼ã‚¹ã‚¿ãƒ¼</t>
  </si>
  <si>
    <t>Flareon</t>
  </si>
  <si>
    <t>['Trace', 'Download', 'Analytic']</t>
  </si>
  <si>
    <t>Porygonãƒãƒªã‚´ãƒ³</t>
  </si>
  <si>
    <t>Porygon</t>
  </si>
  <si>
    <t>['Swift Swim', 'Shell Armor', 'Weak Armor']</t>
  </si>
  <si>
    <t>Omniteã‚ªãƒ ãƒŠã‚¤ãƒˆ</t>
  </si>
  <si>
    <t>Omanyte</t>
  </si>
  <si>
    <t>Omstarã‚ªãƒ ã‚¹ã‚¿ãƒ¼</t>
  </si>
  <si>
    <t>Omastar</t>
  </si>
  <si>
    <t>['Swift Swim', 'Battle Armor', 'Weak Armor']</t>
  </si>
  <si>
    <t>Kabutoã‚«ãƒ–ãƒˆ</t>
  </si>
  <si>
    <t>Kabuto</t>
  </si>
  <si>
    <t>Kabutopsã‚«ãƒ–ãƒˆãƒ—ã‚¹</t>
  </si>
  <si>
    <t>Kabutops</t>
  </si>
  <si>
    <t>['Rock Head', 'Pressure', 'Unnerve']</t>
  </si>
  <si>
    <t>Pteraãƒ—ãƒ†ãƒ©</t>
  </si>
  <si>
    <t>Aerodactyl</t>
  </si>
  <si>
    <t>['Immunity', 'Thick Fat', 'Gluttony']</t>
  </si>
  <si>
    <t>Kabigonã‚«ãƒ“ã‚´ãƒ³</t>
  </si>
  <si>
    <t>Snorlax</t>
  </si>
  <si>
    <t>['Pressure', 'Snow Cloak']</t>
  </si>
  <si>
    <t>Freezerãƒ•ãƒªãƒ¼ã‚¶ãƒ¼</t>
  </si>
  <si>
    <t>Articuno</t>
  </si>
  <si>
    <t>['Pressure', 'Static']</t>
  </si>
  <si>
    <t>Thunderã‚µãƒ³ãƒ€ãƒ¼</t>
  </si>
  <si>
    <t>Zapdos</t>
  </si>
  <si>
    <t>['Pressure', 'Flame Body']</t>
  </si>
  <si>
    <t>Fireãƒ•ã‚¡ã‚¤ãƒ¤ãƒ¼</t>
  </si>
  <si>
    <t>Moltres</t>
  </si>
  <si>
    <t>['Shed Skin', 'Marvel Scale']</t>
  </si>
  <si>
    <t>MiniryuãƒŸãƒ‹ãƒªãƒ¥ã‚¦</t>
  </si>
  <si>
    <t>Dratini</t>
  </si>
  <si>
    <t>dragon</t>
  </si>
  <si>
    <t>Hakuryuãƒã‚¯ãƒªãƒ¥ãƒ¼</t>
  </si>
  <si>
    <t>Dragonair</t>
  </si>
  <si>
    <t>['Inner Focus', 'Multiscale']</t>
  </si>
  <si>
    <t>Kairyuã‚«ã‚¤ãƒªãƒ¥ãƒ¼</t>
  </si>
  <si>
    <t>Dragonite</t>
  </si>
  <si>
    <t>['Pressure', 'Unnerve']</t>
  </si>
  <si>
    <t>MewtwoãƒŸãƒ¥ã‚¦ãƒ„ãƒ¼</t>
  </si>
  <si>
    <t>Mewtwo</t>
  </si>
  <si>
    <t>['Synchronize']</t>
  </si>
  <si>
    <t>MewãƒŸãƒ¥ã‚¦</t>
  </si>
  <si>
    <t>Mew</t>
  </si>
  <si>
    <t>['Overgrow', 'Leaf Guard']</t>
  </si>
  <si>
    <t>Chicoritaãƒã‚³ãƒªãƒ¼ã‚¿</t>
  </si>
  <si>
    <t>Chikorita</t>
  </si>
  <si>
    <t>Bayleafãƒ™ã‚¤ãƒªãƒ¼ãƒ•</t>
  </si>
  <si>
    <t>Bayleef</t>
  </si>
  <si>
    <t>Meganiumãƒ¡ã‚¬ãƒ‹ã‚¦ãƒ </t>
  </si>
  <si>
    <t>Meganium</t>
  </si>
  <si>
    <t>['Blaze', 'Flash Fire']</t>
  </si>
  <si>
    <t>Hinoarashiãƒ’ãƒŽã‚¢ãƒ©ã‚·</t>
  </si>
  <si>
    <t>Cyndaquil</t>
  </si>
  <si>
    <t>Magmarashiãƒžã‚°ãƒžãƒ©ã‚·</t>
  </si>
  <si>
    <t>Quilava</t>
  </si>
  <si>
    <t>Bakphoonãƒã‚¯ãƒ•ãƒ¼ãƒ³</t>
  </si>
  <si>
    <t>Typhlosion</t>
  </si>
  <si>
    <t>['Torrent', 'Sheer Force']</t>
  </si>
  <si>
    <t>Waninokoãƒ¯ãƒ‹ãƒŽã‚³</t>
  </si>
  <si>
    <t>Totodile</t>
  </si>
  <si>
    <t>Alligatesã‚¢ãƒªã‚²ã‚¤ãƒ„</t>
  </si>
  <si>
    <t>Croconaw</t>
  </si>
  <si>
    <t>Ordileã‚ªãƒ¼ãƒ€ã‚¤ãƒ«</t>
  </si>
  <si>
    <t>Feraligatr</t>
  </si>
  <si>
    <t>['Run Away', 'Keen Eye', 'Frisk']</t>
  </si>
  <si>
    <t>Otachiã‚ªã‚¿ãƒ</t>
  </si>
  <si>
    <t>Sentret</t>
  </si>
  <si>
    <t>Ootachiã‚ªã‚ªã‚¿ãƒ</t>
  </si>
  <si>
    <t>Furret</t>
  </si>
  <si>
    <t>['Insomnia', 'Keen Eye', 'Tinted Lens']</t>
  </si>
  <si>
    <t>Hohoãƒ›ãƒ¼ãƒ›ãƒ¼</t>
  </si>
  <si>
    <t>Hoothoot</t>
  </si>
  <si>
    <t>Yorunozukuãƒ¨ãƒ«ãƒŽã‚ºã‚¯</t>
  </si>
  <si>
    <t>Noctowl</t>
  </si>
  <si>
    <t>['Swarm', 'Early Bird', 'Rattled']</t>
  </si>
  <si>
    <t>Redibaãƒ¬ãƒ‡ã‚£ãƒ</t>
  </si>
  <si>
    <t>Ledyba</t>
  </si>
  <si>
    <t>['Swarm', 'Early Bird', 'Iron Fist']</t>
  </si>
  <si>
    <t>Redianãƒ¬ãƒ‡ã‚£ã‚¢ãƒ³</t>
  </si>
  <si>
    <t>Ledian</t>
  </si>
  <si>
    <t>['Swarm', 'Insomnia', 'Sniper']</t>
  </si>
  <si>
    <t>Itomaruã‚¤ãƒˆãƒžãƒ«</t>
  </si>
  <si>
    <t>Spinarak</t>
  </si>
  <si>
    <t>Ariadosã‚¢ãƒªã‚¢ãƒ‰ã‚¹</t>
  </si>
  <si>
    <t>Ariados</t>
  </si>
  <si>
    <t>Crobatã‚¯ãƒ­ãƒãƒƒãƒˆ</t>
  </si>
  <si>
    <t>Crobat</t>
  </si>
  <si>
    <t>['Volt Absorb', 'Illuminate', 'Water Absorb']</t>
  </si>
  <si>
    <t>Chonchieãƒãƒ§ãƒ³ãƒãƒ¼</t>
  </si>
  <si>
    <t>Chinchou</t>
  </si>
  <si>
    <t>Lanternãƒ©ãƒ³ã‚¿ãƒ¼ãƒ³</t>
  </si>
  <si>
    <t>Lanturn</t>
  </si>
  <si>
    <t>Pichuãƒ”ãƒãƒ¥ãƒ¼</t>
  </si>
  <si>
    <t>Pichu</t>
  </si>
  <si>
    <t>Pyãƒ”ã‚£</t>
  </si>
  <si>
    <t>Cleffa</t>
  </si>
  <si>
    <t>Pupurinãƒ—ãƒ—ãƒªãƒ³</t>
  </si>
  <si>
    <t>Igglybuff</t>
  </si>
  <si>
    <t>['Hustle', 'Serene Grace', 'Super Luck']</t>
  </si>
  <si>
    <t>Togepyãƒˆã‚²ãƒ”ãƒ¼</t>
  </si>
  <si>
    <t>Togepi</t>
  </si>
  <si>
    <t>Togechickãƒˆã‚²ãƒãƒƒã‚¯</t>
  </si>
  <si>
    <t>Togetic</t>
  </si>
  <si>
    <t>['Synchronize', 'Early Bird', 'Magic Bounce']</t>
  </si>
  <si>
    <t>Natyãƒã‚¤ãƒ†ã‚£</t>
  </si>
  <si>
    <t>Natu</t>
  </si>
  <si>
    <t>Natioãƒã‚¤ãƒ†ã‚£ã‚ª</t>
  </si>
  <si>
    <t>Xatu</t>
  </si>
  <si>
    <t>['Static', 'Plus']</t>
  </si>
  <si>
    <t>Merriepãƒ¡ãƒªãƒ¼ãƒ—</t>
  </si>
  <si>
    <t>Mareep</t>
  </si>
  <si>
    <t>Mokokoãƒ¢ã‚³ã‚³</t>
  </si>
  <si>
    <t>Flaaffy</t>
  </si>
  <si>
    <t>Denryuãƒ‡ãƒ³ãƒªãƒ¥ã‚¦</t>
  </si>
  <si>
    <t>Ampharos</t>
  </si>
  <si>
    <t>['Chlorophyll', 'Healer']</t>
  </si>
  <si>
    <t>Kireihanaã‚­ãƒ¬ã‚¤ãƒãƒŠ</t>
  </si>
  <si>
    <t>Bellossom</t>
  </si>
  <si>
    <t>['Thick Fat', 'Huge Power', 'Sap Sipper']</t>
  </si>
  <si>
    <t>Marilãƒžãƒªãƒ«</t>
  </si>
  <si>
    <t>Marill</t>
  </si>
  <si>
    <t>Marilliãƒžãƒªãƒ«ãƒª</t>
  </si>
  <si>
    <t>Azumarill</t>
  </si>
  <si>
    <t>['Sturdy', 'Rock Head', 'Rattled']</t>
  </si>
  <si>
    <t>Usokkieã‚¦ã‚½ãƒƒã‚­ãƒ¼</t>
  </si>
  <si>
    <t>Sudowoodo</t>
  </si>
  <si>
    <t>['Water Absorb', 'Damp', 'Drizzle']</t>
  </si>
  <si>
    <t>Nyorotonoãƒ‹ãƒ§ãƒ­ãƒˆãƒŽ</t>
  </si>
  <si>
    <t>Politoed</t>
  </si>
  <si>
    <t>['Chlorophyll', 'Leaf Guard', 'Infiltrator']</t>
  </si>
  <si>
    <t>Haneccoãƒãƒãƒƒã‚³</t>
  </si>
  <si>
    <t>Hoppip</t>
  </si>
  <si>
    <t>Popoccoãƒãƒãƒƒã‚³</t>
  </si>
  <si>
    <t>Skiploom</t>
  </si>
  <si>
    <t>Wataccoãƒ¯ã‚¿ãƒƒã‚³</t>
  </si>
  <si>
    <t>Jumpluff</t>
  </si>
  <si>
    <t>['Run Away', 'Pickup', 'Skill Link']</t>
  </si>
  <si>
    <t>Eipamã‚¨ã‚¤ãƒ‘ãƒ </t>
  </si>
  <si>
    <t>Aipom</t>
  </si>
  <si>
    <t>['Chlorophyll', 'Solar Power', 'Early Bird']</t>
  </si>
  <si>
    <t>Himanutsãƒ’ãƒžãƒŠãƒƒãƒ„</t>
  </si>
  <si>
    <t>Sunkern</t>
  </si>
  <si>
    <t>Kimawariã‚­ãƒžãƒ¯ãƒª</t>
  </si>
  <si>
    <t>Sunflora</t>
  </si>
  <si>
    <t>['Speed Boost', 'Compoundeyes', 'Frisk']</t>
  </si>
  <si>
    <t>Yanyanmaãƒ¤ãƒ³ãƒ¤ãƒ³ãƒž</t>
  </si>
  <si>
    <t>Yanma</t>
  </si>
  <si>
    <t>['Damp', 'Water Absorb', 'Unaware']</t>
  </si>
  <si>
    <t>Upahã‚¦ãƒ‘ãƒ¼</t>
  </si>
  <si>
    <t>Wooper</t>
  </si>
  <si>
    <t>NuohãƒŒã‚ªãƒ¼</t>
  </si>
  <si>
    <t>Quagsire</t>
  </si>
  <si>
    <t>['Synchronize', 'Magic Bounce']</t>
  </si>
  <si>
    <t>Eifieã‚¨ãƒ¼ãƒ•ã‚£</t>
  </si>
  <si>
    <t>Espeon</t>
  </si>
  <si>
    <t>['Synchronize', 'Inner Focus']</t>
  </si>
  <si>
    <t>Blackyãƒ–ãƒ©ãƒƒã‚­ãƒ¼</t>
  </si>
  <si>
    <t>Umbreon</t>
  </si>
  <si>
    <t>['Insomnia', 'Super Luck', 'Prankster']</t>
  </si>
  <si>
    <t>Yamikarasuãƒ¤ãƒŸã‚«ãƒ©ã‚¹</t>
  </si>
  <si>
    <t>Murkrow</t>
  </si>
  <si>
    <t>Yadokingãƒ¤ãƒ‰ã‚­ãƒ³ã‚°</t>
  </si>
  <si>
    <t>Slowking</t>
  </si>
  <si>
    <t>Mumaãƒ ã‚¦ãƒž</t>
  </si>
  <si>
    <t>Misdreavus</t>
  </si>
  <si>
    <t>Unknownã‚¢ãƒ³ãƒŽãƒ¼ãƒ³</t>
  </si>
  <si>
    <t>Unown</t>
  </si>
  <si>
    <t>['Shadow Tag', 'Telepathy']</t>
  </si>
  <si>
    <t>Sonansã‚½ãƒ¼ãƒŠãƒ³ã‚¹</t>
  </si>
  <si>
    <t>Wobbuffet</t>
  </si>
  <si>
    <t>['Inner Focus', 'Early Bird', 'Sap Sipper']</t>
  </si>
  <si>
    <t>Kirinrikiã‚­ãƒªãƒ³ãƒªã‚­</t>
  </si>
  <si>
    <t>Girafarig</t>
  </si>
  <si>
    <t>['Sturdy', 'Overcoat']</t>
  </si>
  <si>
    <t>Kunugidamaã‚¯ãƒŒã‚®ãƒ€ãƒž</t>
  </si>
  <si>
    <t>Pineco</t>
  </si>
  <si>
    <t>Foretosãƒ•ã‚©ãƒ¬ãƒˆã‚¹</t>
  </si>
  <si>
    <t>Forretress</t>
  </si>
  <si>
    <t>['Serene Grace', 'Run Away', 'Rattled']</t>
  </si>
  <si>
    <t>NokocchiãƒŽã‚³ãƒƒãƒ</t>
  </si>
  <si>
    <t>Dunsparce</t>
  </si>
  <si>
    <t>['Hyper Cutter', 'Sand Veil', 'Immunity']</t>
  </si>
  <si>
    <t>Gligerã‚°ãƒ©ã‚¤ã‚¬ãƒ¼</t>
  </si>
  <si>
    <t>Gligar</t>
  </si>
  <si>
    <t>['Rock Head', 'Sturdy', 'Sheer Force']</t>
  </si>
  <si>
    <t>Haganeilãƒã‚¬ãƒãƒ¼ãƒ«</t>
  </si>
  <si>
    <t>Steelix</t>
  </si>
  <si>
    <t>['Intimidate', 'Run Away', 'Rattled']</t>
  </si>
  <si>
    <t>Buluãƒ–ãƒ«ãƒ¼</t>
  </si>
  <si>
    <t>Snubbull</t>
  </si>
  <si>
    <t>['Intimidate', 'Quick Feet', 'Rattled']</t>
  </si>
  <si>
    <t>Granbuluã‚°ãƒ©ãƒ³ãƒ–ãƒ«</t>
  </si>
  <si>
    <t>Granbull</t>
  </si>
  <si>
    <t>['Poison Point', 'Swift Swim', 'Intimidate']</t>
  </si>
  <si>
    <t>Harysenãƒãƒªãƒ¼ã‚»ãƒ³</t>
  </si>
  <si>
    <t>Qwilfish</t>
  </si>
  <si>
    <t>['Swarm', 'Technician', 'Light Metal']</t>
  </si>
  <si>
    <t>Hassamãƒãƒƒã‚µãƒ </t>
  </si>
  <si>
    <t>Scizor</t>
  </si>
  <si>
    <t>['Sturdy', 'Gluttony', 'Contrary']</t>
  </si>
  <si>
    <t>Tsubotsuboãƒ„ãƒœãƒ„ãƒœ</t>
  </si>
  <si>
    <t>Shuckle</t>
  </si>
  <si>
    <t>['Swarm', 'Guts', 'Moxie']</t>
  </si>
  <si>
    <t>Heracrosãƒ˜ãƒ©ã‚¯ãƒ­ã‚¹</t>
  </si>
  <si>
    <t>Heracross</t>
  </si>
  <si>
    <t>['Inner Focus', 'Keen Eye', 'Pickpocket']</t>
  </si>
  <si>
    <t>Nyulaãƒ‹ãƒ¥ãƒ¼ãƒ©</t>
  </si>
  <si>
    <t>Sneasel</t>
  </si>
  <si>
    <t>['Pickup', 'Quick Feet', 'Honey Gather']</t>
  </si>
  <si>
    <t>Himegumaãƒ’ãƒ¡ã‚°ãƒž</t>
  </si>
  <si>
    <t>Teddiursa</t>
  </si>
  <si>
    <t>['Guts', 'Quick Feet', 'Unnerve']</t>
  </si>
  <si>
    <t>Ringumaãƒªãƒ³ã‚°ãƒž</t>
  </si>
  <si>
    <t>Ursaring</t>
  </si>
  <si>
    <t>['Magma Armor', 'Flame Body', 'Weak Armor']</t>
  </si>
  <si>
    <t>Magmagãƒžã‚°ãƒžãƒƒã‚°</t>
  </si>
  <si>
    <t>Slugma</t>
  </si>
  <si>
    <t>Magcargotãƒžã‚°ã‚«ãƒ«ã‚´</t>
  </si>
  <si>
    <t>Magcargo</t>
  </si>
  <si>
    <t>['Oblivious', 'Snow Cloak', 'Thick Fat']</t>
  </si>
  <si>
    <t>Urimooã‚¦ãƒªãƒ ãƒ¼</t>
  </si>
  <si>
    <t>Swinub</t>
  </si>
  <si>
    <t>Inomooã‚¤ãƒŽãƒ ãƒ¼</t>
  </si>
  <si>
    <t>Piloswine</t>
  </si>
  <si>
    <t>['Hustle', 'Natural Cure', 'Regenerator']</t>
  </si>
  <si>
    <t>Sunnygoã‚µãƒ‹ãƒ¼ã‚´</t>
  </si>
  <si>
    <t>Corsola</t>
  </si>
  <si>
    <t>['Hustle', 'Sniper', 'Moody']</t>
  </si>
  <si>
    <t>Teppouoãƒ†ãƒƒãƒã‚¦ã‚ª</t>
  </si>
  <si>
    <t>Remoraid</t>
  </si>
  <si>
    <t>['Suction Cups', 'Sniper', 'Moody']</t>
  </si>
  <si>
    <t>Okutankã‚ªã‚¯ã‚¿ãƒ³</t>
  </si>
  <si>
    <t>Octillery</t>
  </si>
  <si>
    <t>['Vital Spirit', 'Hustle', 'Insomnia']</t>
  </si>
  <si>
    <t>Delibirdãƒ‡ãƒªãƒãƒ¼ãƒ‰</t>
  </si>
  <si>
    <t>Delibird</t>
  </si>
  <si>
    <t>['Swift Swim', 'Water Absorb', 'Water Veil']</t>
  </si>
  <si>
    <t>Mantainãƒžãƒ³ã‚¿ã‚¤ãƒ³</t>
  </si>
  <si>
    <t>Mantine</t>
  </si>
  <si>
    <t>['Keen Eye', 'Sturdy', 'Weak Armor']</t>
  </si>
  <si>
    <t>Airmdã‚¨ã‚¢ãƒ¼ãƒ ãƒ‰</t>
  </si>
  <si>
    <t>Skarmory</t>
  </si>
  <si>
    <t>['Early Bird', 'Flash Fire', 'Unnerve']</t>
  </si>
  <si>
    <t>Delvilãƒ‡ãƒ«ãƒ“ãƒ«</t>
  </si>
  <si>
    <t>Houndour</t>
  </si>
  <si>
    <t>Hellgarãƒ˜ãƒ«ã‚¬ãƒ¼</t>
  </si>
  <si>
    <t>Houndoom</t>
  </si>
  <si>
    <t>Kingdraã‚­ãƒ³ã‚°ãƒ‰ãƒ©</t>
  </si>
  <si>
    <t>Kingdra</t>
  </si>
  <si>
    <t>['Pickup', 'Sand Veil']</t>
  </si>
  <si>
    <t>Gomazouã‚´ãƒžã‚¾ã‚¦</t>
  </si>
  <si>
    <t>Phanpy</t>
  </si>
  <si>
    <t>['Sturdy', 'Sand Veil']</t>
  </si>
  <si>
    <t>Donfanãƒ‰ãƒ³ãƒ•ã‚¡ãƒ³</t>
  </si>
  <si>
    <t>Donphan</t>
  </si>
  <si>
    <t>Porygon2ãƒãƒªã‚´ãƒ³ï¼’</t>
  </si>
  <si>
    <t>Porygon2</t>
  </si>
  <si>
    <t>['Intimidate', 'Frisk', 'Sap Sipper']</t>
  </si>
  <si>
    <t>Odoshishiã‚ªãƒ‰ã‚·ã‚·</t>
  </si>
  <si>
    <t>Stantler</t>
  </si>
  <si>
    <t>['Own Tempo', 'Technician', 'Moody']</t>
  </si>
  <si>
    <t>Dobleãƒ‰ãƒ¼ãƒ–ãƒ«</t>
  </si>
  <si>
    <t>Smeargle</t>
  </si>
  <si>
    <t>['Guts', 'Steadfast', 'Vital Spirit']</t>
  </si>
  <si>
    <t>Balkieãƒãƒ«ã‚­ãƒ¼</t>
  </si>
  <si>
    <t>Tyrogue</t>
  </si>
  <si>
    <t>['Intimidate', 'Technician', 'Steadfast']</t>
  </si>
  <si>
    <t>Kapoererã‚«ãƒã‚¨ãƒ©ãƒ¼</t>
  </si>
  <si>
    <t>Hitmontop</t>
  </si>
  <si>
    <t>['Oblivious', 'Forewarn', 'Hydration']</t>
  </si>
  <si>
    <t>Muchulãƒ ãƒãƒ¥ãƒ¼ãƒ«</t>
  </si>
  <si>
    <t>Smoochum</t>
  </si>
  <si>
    <t>Elekidã‚¨ãƒ¬ã‚­ãƒƒãƒ‰</t>
  </si>
  <si>
    <t>Elekid</t>
  </si>
  <si>
    <t>Bubyãƒ–ãƒ“ã‚£</t>
  </si>
  <si>
    <t>Magby</t>
  </si>
  <si>
    <t>['Thick Fat', 'Scrappy', 'Sap Sipper']</t>
  </si>
  <si>
    <t>MiltankãƒŸãƒ«ã‚¿ãƒ³ã‚¯</t>
  </si>
  <si>
    <t>Miltank</t>
  </si>
  <si>
    <t>Happinasãƒãƒ”ãƒŠã‚¹</t>
  </si>
  <si>
    <t>Blissey</t>
  </si>
  <si>
    <t>['Pressure', 'Inner Focus']</t>
  </si>
  <si>
    <t>Raikouãƒ©ã‚¤ã‚³ã‚¦</t>
  </si>
  <si>
    <t>Raikou</t>
  </si>
  <si>
    <t>Enteiã‚¨ãƒ³ãƒ†ã‚¤</t>
  </si>
  <si>
    <t>Entei</t>
  </si>
  <si>
    <t>Suicuneã‚¹ã‚¤ã‚¯ãƒ³</t>
  </si>
  <si>
    <t>Suicune</t>
  </si>
  <si>
    <t>['Guts', 'Sand Veil']</t>
  </si>
  <si>
    <t>Yogirasãƒ¨ãƒ¼ã‚®ãƒ©ã‚¹</t>
  </si>
  <si>
    <t>Larvitar</t>
  </si>
  <si>
    <t>Sanagirasã‚µãƒŠã‚®ãƒ©ã‚¹</t>
  </si>
  <si>
    <t>Pupitar</t>
  </si>
  <si>
    <t>['Sand Stream', 'Unnerve']</t>
  </si>
  <si>
    <t>Bangirasãƒãƒ³ã‚®ãƒ©ã‚¹</t>
  </si>
  <si>
    <t>Tyranitar</t>
  </si>
  <si>
    <t>['Pressure', 'Multiscale']</t>
  </si>
  <si>
    <t>Lugiaãƒ«ã‚®ã‚¢</t>
  </si>
  <si>
    <t>Lugia</t>
  </si>
  <si>
    <t>['Pressure', 'Regenerator']</t>
  </si>
  <si>
    <t>Hououãƒ›ã‚¦ã‚ªã‚¦</t>
  </si>
  <si>
    <t>Ho-Oh</t>
  </si>
  <si>
    <t>['Natural Cure']</t>
  </si>
  <si>
    <t>Celebiã‚»ãƒ¬ãƒ“ã‚£</t>
  </si>
  <si>
    <t>Celebi</t>
  </si>
  <si>
    <t>['Overgrow', 'Unburden']</t>
  </si>
  <si>
    <t>Kimoriã‚­ãƒ¢ãƒª</t>
  </si>
  <si>
    <t>Treecko</t>
  </si>
  <si>
    <t>Juptileã‚¸ãƒ¥ãƒ—ãƒˆãƒ«</t>
  </si>
  <si>
    <t>Grovyle</t>
  </si>
  <si>
    <t>Jukainã‚¸ãƒ¥ã‚«ã‚¤ãƒ³</t>
  </si>
  <si>
    <t>Sceptile</t>
  </si>
  <si>
    <t>['Blaze', 'Speed Boost']</t>
  </si>
  <si>
    <t>Achamoã‚¢ãƒãƒ£ãƒ¢</t>
  </si>
  <si>
    <t>Torchic</t>
  </si>
  <si>
    <t>Wakasyamoãƒ¯ã‚«ã‚·ãƒ£ãƒ¢</t>
  </si>
  <si>
    <t>Combusken</t>
  </si>
  <si>
    <t>Bursyamoãƒã‚·ãƒ£ãƒ¼ãƒ¢</t>
  </si>
  <si>
    <t>Blaziken</t>
  </si>
  <si>
    <t>['Torrent', 'Damp']</t>
  </si>
  <si>
    <t>MizugorouãƒŸã‚ºã‚´ãƒ­ã‚¦</t>
  </si>
  <si>
    <t>Mudkip</t>
  </si>
  <si>
    <t>NumacrawãƒŒãƒžã‚¯ãƒ­ãƒ¼</t>
  </si>
  <si>
    <t>Marshtomp</t>
  </si>
  <si>
    <t>Laglargeãƒ©ã‚°ãƒ©ãƒ¼ã‚¸</t>
  </si>
  <si>
    <t>Swampert</t>
  </si>
  <si>
    <t>['Run Away', 'Quick Feet', 'Rattled']</t>
  </si>
  <si>
    <t>Pochienaãƒãƒã‚¨ãƒŠ</t>
  </si>
  <si>
    <t>Poochyena</t>
  </si>
  <si>
    <t>['Intimidate', 'Quick Feet', 'Moxie']</t>
  </si>
  <si>
    <t>Graenaã‚°ãƒ©ã‚¨ãƒŠ</t>
  </si>
  <si>
    <t>Mightyena</t>
  </si>
  <si>
    <t>['Pickup', 'Gluttony', 'Quick Feet']</t>
  </si>
  <si>
    <t>Jiguzagumaã‚¸ã‚°ã‚¶ã‚°ãƒž</t>
  </si>
  <si>
    <t>Zigzagoon</t>
  </si>
  <si>
    <t>Massugumaãƒžãƒƒã‚¹ã‚°ãƒž</t>
  </si>
  <si>
    <t>Linoone</t>
  </si>
  <si>
    <t>Kemussoã‚±ãƒ ãƒƒã‚½</t>
  </si>
  <si>
    <t>Wurmple</t>
  </si>
  <si>
    <t>Karasalisã‚«ãƒ©ã‚µãƒªã‚¹</t>
  </si>
  <si>
    <t>Silcoon</t>
  </si>
  <si>
    <t>['Swarm', 'Rivalry']</t>
  </si>
  <si>
    <t>Agehuntã‚¢ã‚²ãƒãƒ³ãƒˆ</t>
  </si>
  <si>
    <t>Beautifly</t>
  </si>
  <si>
    <t>Mayuldãƒžãƒ¦ãƒ«ãƒ‰</t>
  </si>
  <si>
    <t>Cascoon</t>
  </si>
  <si>
    <t>['Shield Dust', 'Compoundeyes']</t>
  </si>
  <si>
    <t>Dokucaleãƒ‰ã‚¯ã‚±ã‚¤ãƒ«</t>
  </si>
  <si>
    <t>Dustox</t>
  </si>
  <si>
    <t>['Swift Swim', 'Rain Dish', 'Own Tempo']</t>
  </si>
  <si>
    <t>Hassbohãƒã‚¹ãƒœãƒ¼</t>
  </si>
  <si>
    <t>Lotad</t>
  </si>
  <si>
    <t>Hasubreroãƒã‚¹ãƒ–ãƒ¬ãƒ­</t>
  </si>
  <si>
    <t>Lombre</t>
  </si>
  <si>
    <t>Runpappaãƒ«ãƒ³ãƒ‘ãƒƒãƒ‘</t>
  </si>
  <si>
    <t>Ludicolo</t>
  </si>
  <si>
    <t>['Chlorophyll', 'Early Bird', 'Pickpocket']</t>
  </si>
  <si>
    <t>Tanebohã‚¿ãƒãƒœãƒ¼</t>
  </si>
  <si>
    <t>Seedot</t>
  </si>
  <si>
    <t>Konohanaã‚³ãƒŽãƒãƒŠ</t>
  </si>
  <si>
    <t>Nuzleaf</t>
  </si>
  <si>
    <t>Dirtengãƒ€ãƒ¼ãƒ†ãƒ³ã‚°</t>
  </si>
  <si>
    <t>Shiftry</t>
  </si>
  <si>
    <t>['Guts', 'Scrappy']</t>
  </si>
  <si>
    <t>Subameã‚¹ãƒãƒ¡</t>
  </si>
  <si>
    <t>Taillow</t>
  </si>
  <si>
    <t>Ohsubameã‚ªã‚ªã‚¹ãƒãƒ¡</t>
  </si>
  <si>
    <t>Swellow</t>
  </si>
  <si>
    <t>['Keen Eye', 'Hydration', 'Rain Dish']</t>
  </si>
  <si>
    <t>Camomeã‚­ãƒ£ãƒ¢ãƒ¡</t>
  </si>
  <si>
    <t>Wingull</t>
  </si>
  <si>
    <t>['Keen Eye', 'Drizzle', 'Rain Dish']</t>
  </si>
  <si>
    <t>Pelipperãƒšãƒªãƒƒãƒ‘ãƒ¼</t>
  </si>
  <si>
    <t>Pelipper</t>
  </si>
  <si>
    <t>['Synchronize', 'Trace', 'Telepathy']</t>
  </si>
  <si>
    <t>Raltsãƒ©ãƒ«ãƒˆã‚¹</t>
  </si>
  <si>
    <t>Ralts</t>
  </si>
  <si>
    <t>Kirliaã‚­ãƒ«ãƒªã‚¢</t>
  </si>
  <si>
    <t>Kirlia</t>
  </si>
  <si>
    <t>Sirnightã‚µãƒ¼ãƒŠã‚¤ãƒˆ</t>
  </si>
  <si>
    <t>Gardevoir</t>
  </si>
  <si>
    <t>['Swift Swim', 'Rain Dish']</t>
  </si>
  <si>
    <t>Ametamaã‚¢ãƒ¡ã‚¿ãƒž</t>
  </si>
  <si>
    <t>Surskit</t>
  </si>
  <si>
    <t>['Intimidate', 'Unnerve']</t>
  </si>
  <si>
    <t>Amemothã‚¢ãƒ¡ãƒ¢ãƒ¼ã‚¹</t>
  </si>
  <si>
    <t>Masquerain</t>
  </si>
  <si>
    <t>['Effect Spore', 'Poison Heal', 'Quick Feet']</t>
  </si>
  <si>
    <t>Kinococoã‚­ãƒŽã‚³ã‚³</t>
  </si>
  <si>
    <t>Shroomish</t>
  </si>
  <si>
    <t>['Effect Spore', 'Poison Heal', 'Technician']</t>
  </si>
  <si>
    <t>Kinogassaã‚­ãƒŽã‚¬ãƒƒã‚µ</t>
  </si>
  <si>
    <t>Breloom</t>
  </si>
  <si>
    <t>['Truant']</t>
  </si>
  <si>
    <t>NamakeroãƒŠãƒžã‚±ãƒ­</t>
  </si>
  <si>
    <t>Slakoth</t>
  </si>
  <si>
    <t>['Vital Spirit']</t>
  </si>
  <si>
    <t>Yarukimonoãƒ¤ãƒ«ã‚­ãƒ¢ãƒŽ</t>
  </si>
  <si>
    <t>Vigoroth</t>
  </si>
  <si>
    <t>Kekkingã‚±ãƒƒã‚­ãƒ³ã‚°</t>
  </si>
  <si>
    <t>Slaking</t>
  </si>
  <si>
    <t>['Compoundeyes', 'Run Away']</t>
  </si>
  <si>
    <t>Tutininãƒ„ãƒãƒ‹ãƒ³</t>
  </si>
  <si>
    <t>Nincada</t>
  </si>
  <si>
    <t>['Speed Boost', 'Infiltrator']</t>
  </si>
  <si>
    <t>Tekkaninãƒ†ãƒƒã‚«ãƒ‹ãƒ³</t>
  </si>
  <si>
    <t>Ninjask</t>
  </si>
  <si>
    <t>['Wonder Guard']</t>
  </si>
  <si>
    <t>NukeninãƒŒã‚±ãƒ‹ãƒ³</t>
  </si>
  <si>
    <t>Shedinja</t>
  </si>
  <si>
    <t>['Soundproof', 'Rattled']</t>
  </si>
  <si>
    <t>Gonyonyoã‚´ãƒ‹ãƒ§ãƒ‹ãƒ§</t>
  </si>
  <si>
    <t>Whismur</t>
  </si>
  <si>
    <t>['Soundproof', 'Scrappy']</t>
  </si>
  <si>
    <t>Dogohmbãƒ‰ã‚´ãƒ¼ãƒ </t>
  </si>
  <si>
    <t>Loudred</t>
  </si>
  <si>
    <t>Bakuongãƒã‚¯ã‚ªãƒ³ã‚°</t>
  </si>
  <si>
    <t>Exploud</t>
  </si>
  <si>
    <t>['Thick Fat', 'Guts', 'Sheer Force']</t>
  </si>
  <si>
    <t>Makunoshitaãƒžã‚¯ãƒŽã‚·ã‚¿</t>
  </si>
  <si>
    <t>Makuhita</t>
  </si>
  <si>
    <t>Hariteyamaãƒãƒªãƒ†ãƒ¤ãƒž</t>
  </si>
  <si>
    <t>Hariyama</t>
  </si>
  <si>
    <t>Ruririãƒ«ãƒªãƒª</t>
  </si>
  <si>
    <t>Azurill</t>
  </si>
  <si>
    <t>['Sturdy', 'Magnet Pull', 'Sand Force']</t>
  </si>
  <si>
    <t>NosepassãƒŽã‚ºãƒ‘ã‚¹</t>
  </si>
  <si>
    <t>Nosepass</t>
  </si>
  <si>
    <t>['Cute Charm', 'Normalize', 'Wonder Skin ']</t>
  </si>
  <si>
    <t>Enecoã‚¨ãƒã‚³</t>
  </si>
  <si>
    <t>Skitty</t>
  </si>
  <si>
    <t>Enekororoã‚¨ãƒã‚³ãƒ­ãƒ­</t>
  </si>
  <si>
    <t>Delcatty</t>
  </si>
  <si>
    <t>['Keen Eye', 'Stall', 'Prankster']</t>
  </si>
  <si>
    <t>Yamiramiãƒ¤ãƒŸãƒ©ãƒŸ</t>
  </si>
  <si>
    <t>Sableye</t>
  </si>
  <si>
    <t>['Hyper Cutter', 'Intimidate', 'Sheer Force']</t>
  </si>
  <si>
    <t>Kucheatã‚¯ãƒãƒ¼ãƒˆ</t>
  </si>
  <si>
    <t>Mawile</t>
  </si>
  <si>
    <t>['Sturdy', 'Rock Head', 'Heavy Metal']</t>
  </si>
  <si>
    <t>Cokodoraã‚³ã‚³ãƒ‰ãƒ©</t>
  </si>
  <si>
    <t>Aron</t>
  </si>
  <si>
    <t>Kodoraã‚³ãƒ‰ãƒ©</t>
  </si>
  <si>
    <t>Lairon</t>
  </si>
  <si>
    <t>Bossgodoraãƒœã‚¹ã‚´ãƒ‰ãƒ©</t>
  </si>
  <si>
    <t>Aggron</t>
  </si>
  <si>
    <t>['Pure Power', 'Telepathy']</t>
  </si>
  <si>
    <t>Asananã‚¢ã‚µãƒŠãƒ³</t>
  </si>
  <si>
    <t>Meditite</t>
  </si>
  <si>
    <t>Charemãƒãƒ£ãƒ¼ãƒ¬ãƒ </t>
  </si>
  <si>
    <t>Medicham</t>
  </si>
  <si>
    <t>['Static', 'Lightningrod', 'Minus']</t>
  </si>
  <si>
    <t>Rakuraiãƒ©ã‚¯ãƒ©ã‚¤</t>
  </si>
  <si>
    <t>Electrike</t>
  </si>
  <si>
    <t>Livoltãƒ©ã‚¤ãƒœãƒ«ãƒˆ</t>
  </si>
  <si>
    <t>Manectric</t>
  </si>
  <si>
    <t>['Plus', 'Lightningrod']</t>
  </si>
  <si>
    <t>Prasleãƒ—ãƒ©ã‚¹ãƒ«</t>
  </si>
  <si>
    <t>Plusle</t>
  </si>
  <si>
    <t>['Minus', 'Volt Absorb']</t>
  </si>
  <si>
    <t>Minunãƒžã‚¤ãƒŠãƒ³</t>
  </si>
  <si>
    <t>Minun</t>
  </si>
  <si>
    <t>['Illuminate', 'Swarm', 'Prankster']</t>
  </si>
  <si>
    <t>Barubeatãƒãƒ«ãƒ“ãƒ¼ãƒˆ</t>
  </si>
  <si>
    <t>Volbeat</t>
  </si>
  <si>
    <t>['Oblivious', 'Tinted Lens', 'Prankster']</t>
  </si>
  <si>
    <t>Illumiseã‚¤ãƒ«ãƒŸãƒ¼ã‚¼</t>
  </si>
  <si>
    <t>Illumise</t>
  </si>
  <si>
    <t>['Natural Cure', 'Poison Point', 'Leaf Guard']</t>
  </si>
  <si>
    <t>Roseliaãƒ­ã‚¼ãƒªã‚¢</t>
  </si>
  <si>
    <t>Roselia</t>
  </si>
  <si>
    <t>['Liquid Ooze', 'Sticky Hold', 'Gluttony']</t>
  </si>
  <si>
    <t>Gokulinã‚´ã‚¯ãƒªãƒ³</t>
  </si>
  <si>
    <t>Gulpin</t>
  </si>
  <si>
    <t>Marunoomãƒžãƒ«ãƒŽãƒ¼ãƒ </t>
  </si>
  <si>
    <t>Swalot</t>
  </si>
  <si>
    <t>['Rough Skin', 'Speed Boost']</t>
  </si>
  <si>
    <t>Kibanhaã‚­ãƒãƒ‹ã‚¢</t>
  </si>
  <si>
    <t>Carvanha</t>
  </si>
  <si>
    <t>Samehaderã‚µãƒ¡ãƒãƒ€ãƒ¼</t>
  </si>
  <si>
    <t>Sharpedo</t>
  </si>
  <si>
    <t>['Water Veil', 'Oblivious', 'Pressure']</t>
  </si>
  <si>
    <t>Hoerukoãƒ›ã‚¨ãƒ«ã‚³</t>
  </si>
  <si>
    <t>Wailmer</t>
  </si>
  <si>
    <t>Whalohãƒ›ã‚¨ãƒ«ã‚ªãƒ¼</t>
  </si>
  <si>
    <t>Wailord</t>
  </si>
  <si>
    <t>['Oblivious', 'Simple', 'Own Tempo']</t>
  </si>
  <si>
    <t>Donmelãƒ‰ãƒ³ãƒ¡ãƒ«</t>
  </si>
  <si>
    <t>Numel</t>
  </si>
  <si>
    <t>['Magma Armor', 'Solid Rock', 'Anger Point']</t>
  </si>
  <si>
    <t>Bakuudaãƒã‚¯ãƒ¼ãƒ€</t>
  </si>
  <si>
    <t>Camerupt</t>
  </si>
  <si>
    <t>['White Smoke', 'Drought', 'Shell Armor']</t>
  </si>
  <si>
    <t>Cotoiseã‚³ãƒ¼ã‚¿ã‚¹</t>
  </si>
  <si>
    <t>Torkoal</t>
  </si>
  <si>
    <t>['Thick Fat', 'Own Tempo', 'Gluttony']</t>
  </si>
  <si>
    <t>Banebooãƒãƒãƒ–ãƒ¼</t>
  </si>
  <si>
    <t>Spoink</t>
  </si>
  <si>
    <t>Boopigãƒ–ãƒ¼ãƒ”ãƒƒã‚°</t>
  </si>
  <si>
    <t>Grumpig</t>
  </si>
  <si>
    <t>['Own Tempo', 'Tangled Feet', 'Contrary']</t>
  </si>
  <si>
    <t>Patcheelãƒ‘ãƒƒãƒãƒ¼ãƒ«</t>
  </si>
  <si>
    <t>Spinda</t>
  </si>
  <si>
    <t>['Hyper Cutter', 'Arena Trap', 'Sheer Force']</t>
  </si>
  <si>
    <t>NuckrarãƒŠãƒƒã‚¯ãƒ©ãƒ¼</t>
  </si>
  <si>
    <t>Trapinch</t>
  </si>
  <si>
    <t>Vibravaãƒ“ãƒ–ãƒ©ãƒ¼ãƒ</t>
  </si>
  <si>
    <t>Vibrava</t>
  </si>
  <si>
    <t>Flygonãƒ•ãƒ©ã‚¤ã‚´ãƒ³</t>
  </si>
  <si>
    <t>Flygon</t>
  </si>
  <si>
    <t>['Sand Veil', 'Water Absorb']</t>
  </si>
  <si>
    <t>Saboneaã‚µãƒœãƒã‚¢</t>
  </si>
  <si>
    <t>Cacnea</t>
  </si>
  <si>
    <t>NoctusãƒŽã‚¯ã‚¿ã‚¹</t>
  </si>
  <si>
    <t>Cacturne</t>
  </si>
  <si>
    <t>['Natural Cure', 'Cloud Nine']</t>
  </si>
  <si>
    <t>Tylttoãƒãƒ«ãƒƒãƒˆ</t>
  </si>
  <si>
    <t>Swablu</t>
  </si>
  <si>
    <t>Tyltalisãƒãƒ«ã‚¿ãƒªã‚¹</t>
  </si>
  <si>
    <t>Altaria</t>
  </si>
  <si>
    <t>['Immunity', 'Toxic Boost']</t>
  </si>
  <si>
    <t>Zangooseã‚¶ãƒ³ã‚°ãƒ¼ã‚¹</t>
  </si>
  <si>
    <t>Zangoose</t>
  </si>
  <si>
    <t>['Shed Skin', 'Infiltrator']</t>
  </si>
  <si>
    <t>Habunakeãƒãƒ–ãƒãƒ¼ã‚¯</t>
  </si>
  <si>
    <t>Seviper</t>
  </si>
  <si>
    <t>Lunatoneãƒ«ãƒŠãƒˆãƒ¼ãƒ³</t>
  </si>
  <si>
    <t>Lunatone</t>
  </si>
  <si>
    <t>Solrockã‚½ãƒ«ãƒ­ãƒƒã‚¯</t>
  </si>
  <si>
    <t>Solrock</t>
  </si>
  <si>
    <t>['Oblivious', 'Anticipation', 'Hydration']</t>
  </si>
  <si>
    <t>Dojoachãƒ‰ã‚¸ãƒ§ãƒƒãƒ</t>
  </si>
  <si>
    <t>Barboach</t>
  </si>
  <si>
    <t>NamazunãƒŠãƒžã‚ºãƒ³</t>
  </si>
  <si>
    <t>Whiscash</t>
  </si>
  <si>
    <t>['Hyper Cutter', 'Shell Armor', 'Adaptability']</t>
  </si>
  <si>
    <t>Heiganiãƒ˜ã‚¤ã‚¬ãƒ‹</t>
  </si>
  <si>
    <t>Corphish</t>
  </si>
  <si>
    <t>Shizarigerã‚·ã‚¶ãƒªã‚¬ãƒ¼</t>
  </si>
  <si>
    <t>Crawdaunt</t>
  </si>
  <si>
    <t>Yajilonãƒ¤ã‚¸ãƒ­ãƒ³</t>
  </si>
  <si>
    <t>Baltoy</t>
  </si>
  <si>
    <t>Nendollãƒãƒ³ãƒ‰ãƒ¼ãƒ«</t>
  </si>
  <si>
    <t>Claydol</t>
  </si>
  <si>
    <t>['Suction Cups', 'Storm Drain']</t>
  </si>
  <si>
    <t>Lilylaãƒªãƒªãƒ¼ãƒ©</t>
  </si>
  <si>
    <t>Lileep</t>
  </si>
  <si>
    <t>Yuradleãƒ¦ãƒ¬ã‚¤ãƒ‰ãƒ«</t>
  </si>
  <si>
    <t>Cradily</t>
  </si>
  <si>
    <t>['Battle Armor', 'Swift Swim']</t>
  </si>
  <si>
    <t>Anopthã‚¢ãƒŽãƒ—ã‚¹</t>
  </si>
  <si>
    <t>Anorith</t>
  </si>
  <si>
    <t>Armaldoã‚¢ãƒ¼ãƒžãƒ«ãƒ‰</t>
  </si>
  <si>
    <t>Armaldo</t>
  </si>
  <si>
    <t>['Swift Swim', 'Oblivious', 'Adaptability']</t>
  </si>
  <si>
    <t>Hinbassãƒ’ãƒ³ãƒã‚¹</t>
  </si>
  <si>
    <t>Feebas</t>
  </si>
  <si>
    <t>['Marvel Scale', 'Competitive', 'Cute Charm']</t>
  </si>
  <si>
    <t>MilokarossãƒŸãƒ­ã‚«ãƒ­ã‚¹</t>
  </si>
  <si>
    <t>Milotic</t>
  </si>
  <si>
    <t>['Forecast']</t>
  </si>
  <si>
    <t>Powalenãƒãƒ¯ãƒ«ãƒ³</t>
  </si>
  <si>
    <t>Castform</t>
  </si>
  <si>
    <t>['Color Change', 'Protean']</t>
  </si>
  <si>
    <t>Kakureonã‚«ã‚¯ãƒ¬ã‚ªãƒ³</t>
  </si>
  <si>
    <t>Kecleon</t>
  </si>
  <si>
    <t>['Insomnia', 'Frisk', 'Cursed Body']</t>
  </si>
  <si>
    <t>Kagebouzuã‚«ã‚²ãƒœã‚¦ã‚º</t>
  </si>
  <si>
    <t>Shuppet</t>
  </si>
  <si>
    <t>Juppetaã‚¸ãƒ¥ãƒšãƒƒã‚¿</t>
  </si>
  <si>
    <t>Banette</t>
  </si>
  <si>
    <t>['Levitate', 'Frisk']</t>
  </si>
  <si>
    <t>Yomawaruãƒ¨ãƒžãƒ¯ãƒ«</t>
  </si>
  <si>
    <t>Duskull</t>
  </si>
  <si>
    <t>['Pressure', 'Frisk']</t>
  </si>
  <si>
    <t>Samayouruã‚µãƒžãƒ¨ãƒ¼ãƒ«</t>
  </si>
  <si>
    <t>Dusclops</t>
  </si>
  <si>
    <t>['Chlorophyll', 'Solar Power', 'Harvest']</t>
  </si>
  <si>
    <t>Tropiusãƒˆãƒ­ãƒ”ã‚¦ã‚¹</t>
  </si>
  <si>
    <t>Tropius</t>
  </si>
  <si>
    <t>Chireanãƒãƒªãƒ¼ãƒ³</t>
  </si>
  <si>
    <t>Chimecho</t>
  </si>
  <si>
    <t>['Pressure', 'Super Luck', 'Justified']</t>
  </si>
  <si>
    <t>Absolã‚¢ãƒ–ã‚½ãƒ«</t>
  </si>
  <si>
    <t>Absol</t>
  </si>
  <si>
    <t>Sohnanoã‚½ãƒ¼ãƒŠãƒŽ</t>
  </si>
  <si>
    <t>Wynaut</t>
  </si>
  <si>
    <t>['Inner Focus', 'Ice Body', 'Moody']</t>
  </si>
  <si>
    <t>Yukiwarashiãƒ¦ã‚­ãƒ¯ãƒ©ã‚·</t>
  </si>
  <si>
    <t>Snorunt</t>
  </si>
  <si>
    <t>Onigohriã‚ªãƒ‹ã‚´ãƒ¼ãƒª</t>
  </si>
  <si>
    <t>Glalie</t>
  </si>
  <si>
    <t>['Thick Fat', 'Ice Body', 'Oblivious']</t>
  </si>
  <si>
    <t>Tamazarashiã‚¿ãƒžã‚¶ãƒ©ã‚·</t>
  </si>
  <si>
    <t>Spheal</t>
  </si>
  <si>
    <t>Todogglerãƒˆãƒ‰ã‚°ãƒ©ãƒ¼</t>
  </si>
  <si>
    <t>Sealeo</t>
  </si>
  <si>
    <t>Todoserugaãƒˆãƒ‰ã‚¼ãƒ«ã‚¬</t>
  </si>
  <si>
    <t>Walrein</t>
  </si>
  <si>
    <t>['Shell Armor', 'Rattled']</t>
  </si>
  <si>
    <t>Pearluluãƒ‘ãƒ¼ãƒ«ãƒ«</t>
  </si>
  <si>
    <t>Clamperl</t>
  </si>
  <si>
    <t>['Swift Swim', 'Water Veil']</t>
  </si>
  <si>
    <t>Huntailãƒãƒ³ãƒ†ãƒ¼ãƒ«</t>
  </si>
  <si>
    <t>Huntail</t>
  </si>
  <si>
    <t>['Swift Swim', 'Hydration']</t>
  </si>
  <si>
    <t>Sakurabyssã‚µã‚¯ãƒ©ãƒ“ã‚¹</t>
  </si>
  <si>
    <t>Gorebyss</t>
  </si>
  <si>
    <t>['Swift Swim', 'Rock Head', 'Sturdy']</t>
  </si>
  <si>
    <t>Glanthã‚¸ãƒ¼ãƒ©ãƒ³ã‚¹</t>
  </si>
  <si>
    <t>Relicanth</t>
  </si>
  <si>
    <t>Lovecusãƒ©ãƒ–ã‚«ã‚¹</t>
  </si>
  <si>
    <t>Luvdisc</t>
  </si>
  <si>
    <t>['Rock Head', 'Sheer Force']</t>
  </si>
  <si>
    <t>Tatsubayã‚¿ãƒ„ãƒ™ã‚¤</t>
  </si>
  <si>
    <t>Bagon</t>
  </si>
  <si>
    <t>['Rock Head', 'Overcoat']</t>
  </si>
  <si>
    <t>Komoruuã‚³ãƒ¢ãƒ«ãƒ¼</t>
  </si>
  <si>
    <t>Shelgon</t>
  </si>
  <si>
    <t>Bohmanderãƒœãƒ¼ãƒžãƒ³ãƒ€</t>
  </si>
  <si>
    <t>Salamence</t>
  </si>
  <si>
    <t>['Clear Body', 'Light Metal']</t>
  </si>
  <si>
    <t>Dumbberãƒ€ãƒ³ãƒãƒ«</t>
  </si>
  <si>
    <t>Beldum</t>
  </si>
  <si>
    <t>Metangãƒ¡ã‚¿ãƒ³ã‚°</t>
  </si>
  <si>
    <t>Metang</t>
  </si>
  <si>
    <t>Metagrossãƒ¡ã‚¿ã‚°ãƒ­ã‚¹</t>
  </si>
  <si>
    <t>Metagross</t>
  </si>
  <si>
    <t>['Clear Body', 'Sturdy']</t>
  </si>
  <si>
    <t>Regirockãƒ¬ã‚¸ãƒ­ãƒƒã‚¯</t>
  </si>
  <si>
    <t>Regirock</t>
  </si>
  <si>
    <t>['Clear Body', 'Ice Body']</t>
  </si>
  <si>
    <t>Regiceãƒ¬ã‚¸ã‚¢ã‚¤ã‚¹</t>
  </si>
  <si>
    <t>Regice</t>
  </si>
  <si>
    <t>Registeelãƒ¬ã‚¸ã‚¹ãƒãƒ«</t>
  </si>
  <si>
    <t>Registeel</t>
  </si>
  <si>
    <t>Latiasãƒ©ãƒ†ã‚£ã‚¢ã‚¹</t>
  </si>
  <si>
    <t>Latias</t>
  </si>
  <si>
    <t>Latiosãƒ©ãƒ†ã‚£ã‚ªã‚¹</t>
  </si>
  <si>
    <t>Latios</t>
  </si>
  <si>
    <t>['Drizzle']</t>
  </si>
  <si>
    <t>Kyogreã‚«ã‚¤ã‚ªãƒ¼ã‚¬</t>
  </si>
  <si>
    <t>Kyogre</t>
  </si>
  <si>
    <t>['Drought']</t>
  </si>
  <si>
    <t>Groudonã‚°ãƒ©ãƒ¼ãƒ‰ãƒ³</t>
  </si>
  <si>
    <t>Groudon</t>
  </si>
  <si>
    <t>['Air Lock']</t>
  </si>
  <si>
    <t>Rayquazaãƒ¬ãƒƒã‚¯ã‚¦ã‚¶</t>
  </si>
  <si>
    <t>Rayquaza</t>
  </si>
  <si>
    <t>['Serene Grace']</t>
  </si>
  <si>
    <t>Jirachiã‚¸ãƒ©ãƒ¼ãƒ</t>
  </si>
  <si>
    <t>Jirachi</t>
  </si>
  <si>
    <t>['Pressure']</t>
  </si>
  <si>
    <t>Deoxysãƒ‡ã‚ªã‚­ã‚·ã‚¹</t>
  </si>
  <si>
    <t>Deoxys</t>
  </si>
  <si>
    <t>['Overgrow', 'Shell Armor']</t>
  </si>
  <si>
    <t>NaetleãƒŠã‚¨ãƒˆãƒ«</t>
  </si>
  <si>
    <t>Turtwig</t>
  </si>
  <si>
    <t>Hayashigameãƒãƒ¤ã‚·ã‚¬ãƒ¡</t>
  </si>
  <si>
    <t>Grotle</t>
  </si>
  <si>
    <t>Dodaitoseãƒ‰ãƒ€ã‚¤ãƒˆã‚¹</t>
  </si>
  <si>
    <t>Torterra</t>
  </si>
  <si>
    <t>['Blaze', 'Iron Fist']</t>
  </si>
  <si>
    <t>Hikozaruãƒ’ã‚³ã‚¶ãƒ«</t>
  </si>
  <si>
    <t>Chimchar</t>
  </si>
  <si>
    <t>Moukazaruãƒ¢ã‚¦ã‚«ã‚¶ãƒ«</t>
  </si>
  <si>
    <t>Monferno</t>
  </si>
  <si>
    <t>Goukazaruã‚´ã‚¦ã‚«ã‚¶ãƒ«</t>
  </si>
  <si>
    <t>Infernape</t>
  </si>
  <si>
    <t>['Torrent', 'Defiant']</t>
  </si>
  <si>
    <t>Pochamaãƒãƒƒãƒãƒ£ãƒž</t>
  </si>
  <si>
    <t>Piplup</t>
  </si>
  <si>
    <t>Pottaishiãƒãƒƒã‚¿ã‚¤ã‚·</t>
  </si>
  <si>
    <t>Prinplup</t>
  </si>
  <si>
    <t>Emperteã‚¨ãƒ³ãƒšãƒ«ãƒˆ</t>
  </si>
  <si>
    <t>Empoleon</t>
  </si>
  <si>
    <t>['Keen Eye', 'Reckless']</t>
  </si>
  <si>
    <t>Mukkuruãƒ ãƒƒã‚¯ãƒ«</t>
  </si>
  <si>
    <t>Starly</t>
  </si>
  <si>
    <t>['Intimidate', 'Reckless']</t>
  </si>
  <si>
    <t>Mukubirdãƒ ã‚¯ãƒãƒ¼ãƒ‰</t>
  </si>
  <si>
    <t>Staravia</t>
  </si>
  <si>
    <t>Mukuhawkãƒ ã‚¯ãƒ›ãƒ¼ã‚¯</t>
  </si>
  <si>
    <t>Staraptor</t>
  </si>
  <si>
    <t>['Simple', 'Unaware', 'Moody']</t>
  </si>
  <si>
    <t>Bippaãƒ“ãƒƒãƒ‘</t>
  </si>
  <si>
    <t>Bidoof</t>
  </si>
  <si>
    <t>Beadaruãƒ“ãƒ¼ãƒ€ãƒ«</t>
  </si>
  <si>
    <t>Bibarel</t>
  </si>
  <si>
    <t>['Shed Skin', 'Run Away']</t>
  </si>
  <si>
    <t>Korobohshiã‚³ãƒ­ãƒœãƒ¼ã‚·</t>
  </si>
  <si>
    <t>Kricketot</t>
  </si>
  <si>
    <t>['Swarm', 'Technician']</t>
  </si>
  <si>
    <t>Korotockã‚³ãƒ­ãƒˆãƒƒã‚¯</t>
  </si>
  <si>
    <t>Kricketune</t>
  </si>
  <si>
    <t>['Rivalry', 'Intimidate', 'Guts']</t>
  </si>
  <si>
    <t>Kolinkã‚³ãƒªãƒ³ã‚¯</t>
  </si>
  <si>
    <t>Shinx</t>
  </si>
  <si>
    <t>Luxioãƒ«ã‚¯ã‚·ã‚ª</t>
  </si>
  <si>
    <t>Luxio</t>
  </si>
  <si>
    <t>Rentorarãƒ¬ãƒ³ãƒˆãƒ©ãƒ¼</t>
  </si>
  <si>
    <t>Luxray</t>
  </si>
  <si>
    <t>Subomieã‚¹ãƒœãƒŸãƒ¼</t>
  </si>
  <si>
    <t>Budew</t>
  </si>
  <si>
    <t>['Natural Cure', 'Poison Point', 'Technician']</t>
  </si>
  <si>
    <t>Roseradeãƒ­ã‚ºãƒ¬ã‚¤ãƒ‰</t>
  </si>
  <si>
    <t>Roserade</t>
  </si>
  <si>
    <t>['Mold Breaker', 'Sheer Force']</t>
  </si>
  <si>
    <t>Zugaidosã‚ºã‚¬ã‚¤ãƒ‰ã‚¹</t>
  </si>
  <si>
    <t>Cranidos</t>
  </si>
  <si>
    <t>Rampaldãƒ©ãƒ ãƒ‘ãƒ«ãƒ‰</t>
  </si>
  <si>
    <t>Rampardos</t>
  </si>
  <si>
    <t>['Sturdy', 'Soundproof']</t>
  </si>
  <si>
    <t>Tatetopsã‚¿ãƒ†ãƒˆãƒ—ã‚¹</t>
  </si>
  <si>
    <t>Shieldon</t>
  </si>
  <si>
    <t>Toridepsãƒˆãƒªãƒ‡ãƒ—ã‚¹</t>
  </si>
  <si>
    <t>Bastiodon</t>
  </si>
  <si>
    <t>['Shed Skin', 'Overcoat']</t>
  </si>
  <si>
    <t>MinomucchiãƒŸãƒŽãƒ ãƒƒãƒ</t>
  </si>
  <si>
    <t>Burmy</t>
  </si>
  <si>
    <t>['Anticipation', 'Overcoat']</t>
  </si>
  <si>
    <t>Minomadam (kusaki No Mino)ãƒŸãƒŽãƒžãƒ€ãƒ </t>
  </si>
  <si>
    <t>Wormadam</t>
  </si>
  <si>
    <t>['Swarm', 'Tinted Lens']</t>
  </si>
  <si>
    <t>Gamaleã‚¬ãƒ¼ãƒ¡ã‚¤ãƒ«</t>
  </si>
  <si>
    <t>Mothim</t>
  </si>
  <si>
    <t>['Honey Gather', 'Hustle']</t>
  </si>
  <si>
    <t>MitsuhoneyãƒŸãƒ„ãƒãƒ‹ãƒ¼</t>
  </si>
  <si>
    <t>Combee</t>
  </si>
  <si>
    <t>Beequenãƒ“ãƒ¼ã‚¯ã‚¤ãƒ³</t>
  </si>
  <si>
    <t>Vespiquen</t>
  </si>
  <si>
    <t>['Run Away', 'Pickup', 'Volt Absorb']</t>
  </si>
  <si>
    <t>Pachirisuãƒ‘ãƒãƒªã‚¹</t>
  </si>
  <si>
    <t>Pachirisu</t>
  </si>
  <si>
    <t>Buoyselãƒ–ã‚¤ã‚¼ãƒ«</t>
  </si>
  <si>
    <t>Buizel</t>
  </si>
  <si>
    <t>Floazelãƒ•ãƒ­ãƒ¼ã‚¼ãƒ«</t>
  </si>
  <si>
    <t>Floatzel</t>
  </si>
  <si>
    <t>['Chlorophyll']</t>
  </si>
  <si>
    <t>Cherinboãƒã‚§ãƒªãƒ³ãƒœ</t>
  </si>
  <si>
    <t>Cherubi</t>
  </si>
  <si>
    <t>['Flower Gift']</t>
  </si>
  <si>
    <t>Cherrimãƒã‚§ãƒªãƒ </t>
  </si>
  <si>
    <t>Cherrim</t>
  </si>
  <si>
    <t>['Sticky Hold', 'Storm Drain', 'Sand Force']</t>
  </si>
  <si>
    <t>Karanakushiã‚«ãƒ©ãƒŠã‚¯ã‚·</t>
  </si>
  <si>
    <t>Shellos</t>
  </si>
  <si>
    <t>Tritodonãƒˆãƒªãƒˆãƒ‰ãƒ³</t>
  </si>
  <si>
    <t>Gastrodon</t>
  </si>
  <si>
    <t>['Technician', 'Pickup', 'Skill Link']</t>
  </si>
  <si>
    <t>Etebothã‚¨ãƒ†ãƒœãƒ¼ã‚¹</t>
  </si>
  <si>
    <t>Ambipom</t>
  </si>
  <si>
    <t>['Aftermath', 'Unburden', 'Flare Boost']</t>
  </si>
  <si>
    <t>Fuwanteãƒ•ãƒ¯ãƒ³ãƒ†</t>
  </si>
  <si>
    <t>Drifloon</t>
  </si>
  <si>
    <t>Fuwarideãƒ•ãƒ¯ãƒ©ã‚¤ãƒ‰</t>
  </si>
  <si>
    <t>Drifblim</t>
  </si>
  <si>
    <t>['Run Away', 'Klutz', 'Limber']</t>
  </si>
  <si>
    <t>MimirolãƒŸãƒŸãƒ­ãƒ«</t>
  </si>
  <si>
    <t>Buneary</t>
  </si>
  <si>
    <t>['Cute Charm', 'Klutz', 'Limber']</t>
  </si>
  <si>
    <t>MimilopãƒŸãƒŸãƒ­ãƒƒãƒ—</t>
  </si>
  <si>
    <t>Lopunny</t>
  </si>
  <si>
    <t>Mumargiãƒ ã‚¦ãƒžãƒ¼ã‚¸</t>
  </si>
  <si>
    <t>Mismagius</t>
  </si>
  <si>
    <t>['Insomnia', 'Super Luck', 'Moxie']</t>
  </si>
  <si>
    <t>Dongkarasuãƒ‰ãƒ³ã‚«ãƒ©ã‚¹</t>
  </si>
  <si>
    <t>Honchkrow</t>
  </si>
  <si>
    <t>['Limber', 'Own Tempo', 'Keen Eye']</t>
  </si>
  <si>
    <t>Nyarmarãƒ‹ãƒ£ãƒ«ãƒžãƒ¼</t>
  </si>
  <si>
    <t>Glameow</t>
  </si>
  <si>
    <t>['Thick Fat', 'Own Tempo', 'Defiant']</t>
  </si>
  <si>
    <t>Bunyattoãƒ–ãƒ‹ãƒ£ãƒƒãƒˆ</t>
  </si>
  <si>
    <t>Purugly</t>
  </si>
  <si>
    <t>Lisyanãƒªãƒ¼ã‚·ãƒ£ãƒ³</t>
  </si>
  <si>
    <t>Chingling</t>
  </si>
  <si>
    <t>['Stench', 'Aftermath', 'Keen Eye']</t>
  </si>
  <si>
    <t>Skunpuuã‚¹ã‚«ãƒ³ãƒ—ãƒ¼</t>
  </si>
  <si>
    <t>Stunky</t>
  </si>
  <si>
    <t>Skutankã‚¹ã‚«ã‚¿ãƒ³ã‚¯</t>
  </si>
  <si>
    <t>Skuntank</t>
  </si>
  <si>
    <t>['Levitate', 'Heatproof', 'Heavy Metal']</t>
  </si>
  <si>
    <t>Dohmirrorãƒ‰ãƒ¼ãƒŸãƒ©ãƒ¼</t>
  </si>
  <si>
    <t>Bronzor</t>
  </si>
  <si>
    <t>Dohtakunãƒ‰ãƒ¼ã‚¿ã‚¯ãƒ³</t>
  </si>
  <si>
    <t>Bronzong</t>
  </si>
  <si>
    <t>Usohachiã‚¦ã‚½ãƒãƒ</t>
  </si>
  <si>
    <t>Bonsly</t>
  </si>
  <si>
    <t>Maneneãƒžãƒãƒ</t>
  </si>
  <si>
    <t>Mime Jr.</t>
  </si>
  <si>
    <t>['Natural Cure', 'Serene Grace', 'Friend Guard']</t>
  </si>
  <si>
    <t>Pinpukuãƒ”ãƒ³ãƒ—ã‚¯</t>
  </si>
  <si>
    <t>Happiny</t>
  </si>
  <si>
    <t>Perapãƒšãƒ©ãƒƒãƒ—</t>
  </si>
  <si>
    <t>Chatot</t>
  </si>
  <si>
    <t>['Pressure', 'Infiltrator']</t>
  </si>
  <si>
    <t>MikarugeãƒŸã‚«ãƒ«ã‚²</t>
  </si>
  <si>
    <t>Spiritomb</t>
  </si>
  <si>
    <t>['Sand Veil', 'Rough Skin']</t>
  </si>
  <si>
    <t>Fukamaruãƒ•ã‚«ãƒžãƒ«</t>
  </si>
  <si>
    <t>Gible</t>
  </si>
  <si>
    <t>Gabiteã‚¬ãƒã‚¤ãƒˆ</t>
  </si>
  <si>
    <t>Gabite</t>
  </si>
  <si>
    <t>Gaburiasã‚¬ãƒ–ãƒªã‚¢ã‚¹</t>
  </si>
  <si>
    <t>Garchomp</t>
  </si>
  <si>
    <t>['Pickup', 'Thick Fat', 'Gluttony']</t>
  </si>
  <si>
    <t>Gonbeã‚´ãƒ³ãƒ™</t>
  </si>
  <si>
    <t>Munchlax</t>
  </si>
  <si>
    <t>['Steadfast', 'Inner Focus', 'Prankster']</t>
  </si>
  <si>
    <t>Rioluãƒªã‚ªãƒ«</t>
  </si>
  <si>
    <t>Riolu</t>
  </si>
  <si>
    <t>['Steadfast', 'Inner Focus', 'Justified']</t>
  </si>
  <si>
    <t>Lucarioãƒ«ã‚«ãƒªã‚ª</t>
  </si>
  <si>
    <t>Lucario</t>
  </si>
  <si>
    <t>['Sand Stream', 'Sand Force']</t>
  </si>
  <si>
    <t>Hippopotasãƒ’ãƒãƒã‚¿ã‚¹</t>
  </si>
  <si>
    <t>Hippopotas</t>
  </si>
  <si>
    <t>Kabaldonã‚«ãƒãƒ«ãƒ‰ãƒ³</t>
  </si>
  <si>
    <t>Hippowdon</t>
  </si>
  <si>
    <t>['Battle Armor', 'Sniper', 'Keen Eye']</t>
  </si>
  <si>
    <t>Scorupiã‚¹ã‚³ãƒ«ãƒ”</t>
  </si>
  <si>
    <t>Skorupi</t>
  </si>
  <si>
    <t>Dorapionãƒ‰ãƒ©ãƒ”ã‚ªãƒ³</t>
  </si>
  <si>
    <t>Drapion</t>
  </si>
  <si>
    <t>['Anticipation', 'Dry Skin', 'Poison Touch']</t>
  </si>
  <si>
    <t>Gureggruã‚°ãƒ¬ãƒƒã‚°ãƒ«</t>
  </si>
  <si>
    <t>Croagunk</t>
  </si>
  <si>
    <t>Dokurogãƒ‰ã‚¯ãƒ­ãƒƒã‚°</t>
  </si>
  <si>
    <t>Toxicroak</t>
  </si>
  <si>
    <t>Muskippaãƒžã‚¹ã‚­ãƒƒãƒ‘</t>
  </si>
  <si>
    <t>Carnivine</t>
  </si>
  <si>
    <t>['Swift Swim', 'Storm Drain', 'Water Veil']</t>
  </si>
  <si>
    <t>Keikouoã‚±ã‚¤ã‚³ã‚¦ã‚ª</t>
  </si>
  <si>
    <t>Finneon</t>
  </si>
  <si>
    <t>Neolantãƒã‚ªãƒ©ãƒ³ãƒˆ</t>
  </si>
  <si>
    <t>Lumineon</t>
  </si>
  <si>
    <t>Tamantaã‚¿ãƒžãƒ³ã‚¿</t>
  </si>
  <si>
    <t>Mantyke</t>
  </si>
  <si>
    <t>['Snow Warning', 'Soundproof']</t>
  </si>
  <si>
    <t>Yukikaburiãƒ¦ã‚­ã‚«ãƒ–ãƒª</t>
  </si>
  <si>
    <t>Snover</t>
  </si>
  <si>
    <t>Yukinoohãƒ¦ã‚­ãƒŽã‚ªãƒ¼</t>
  </si>
  <si>
    <t>Abomasnow</t>
  </si>
  <si>
    <t>['Pressure', 'Pickpocket']</t>
  </si>
  <si>
    <t>Manyulaãƒžãƒ‹ãƒ¥ãƒ¼ãƒ©</t>
  </si>
  <si>
    <t>Weavile</t>
  </si>
  <si>
    <t>Jibacoilã‚¸ãƒã‚³ã‚¤ãƒ«</t>
  </si>
  <si>
    <t>Magnezone</t>
  </si>
  <si>
    <t>Berobeltãƒ™ãƒ­ãƒ™ãƒ«ãƒˆ</t>
  </si>
  <si>
    <t>Lickilicky</t>
  </si>
  <si>
    <t>['Lightningrod', 'Solid Rock', 'Reckless']</t>
  </si>
  <si>
    <t>Dosidonãƒ‰ã‚µã‚¤ãƒ‰ãƒ³</t>
  </si>
  <si>
    <t>Rhyperior</t>
  </si>
  <si>
    <t>Mojumboãƒ¢ã‚¸ãƒ£ãƒ³ãƒœ</t>
  </si>
  <si>
    <t>Tangrowth</t>
  </si>
  <si>
    <t>['Motor Drive', 'Vital Spirit']</t>
  </si>
  <si>
    <t>Elekibleã‚¨ãƒ¬ã‚­ãƒ–ãƒ«</t>
  </si>
  <si>
    <t>Electivire</t>
  </si>
  <si>
    <t>Booburnãƒ–ãƒ¼ãƒãƒ¼ãƒ³</t>
  </si>
  <si>
    <t>Magmortar</t>
  </si>
  <si>
    <t>Togekissãƒˆã‚²ã‚­ãƒƒã‚¹</t>
  </si>
  <si>
    <t>Togekiss</t>
  </si>
  <si>
    <t>['Speed Boost', 'Tinted Lens', 'Frisk']</t>
  </si>
  <si>
    <t>Megayanmaãƒ¡ã‚¬ãƒ¤ãƒ³ãƒž</t>
  </si>
  <si>
    <t>Yanmega</t>
  </si>
  <si>
    <t>['Leaf Guard', 'Chlorophyll']</t>
  </si>
  <si>
    <t>Leafiaãƒªãƒ¼ãƒ•ã‚£ã‚¢</t>
  </si>
  <si>
    <t>Leafeon</t>
  </si>
  <si>
    <t>['Snow Cloak', 'Ice Body']</t>
  </si>
  <si>
    <t>Glaciaã‚°ãƒ¬ã‚¤ã‚·ã‚¢</t>
  </si>
  <si>
    <t>Glaceon</t>
  </si>
  <si>
    <t>['Hyper Cutter', 'Sand Veil', 'Poison Heal']</t>
  </si>
  <si>
    <t>Glionã‚°ãƒ©ã‚¤ã‚ªãƒ³</t>
  </si>
  <si>
    <t>Gliscor</t>
  </si>
  <si>
    <t>Mammooãƒžãƒ³ãƒ ãƒ¼</t>
  </si>
  <si>
    <t>Mamoswine</t>
  </si>
  <si>
    <t>['Adaptability', 'Download', 'Analytic']</t>
  </si>
  <si>
    <t>Porygon-zãƒãƒªã‚´ãƒ³ï¼º</t>
  </si>
  <si>
    <t>Porygon-Z</t>
  </si>
  <si>
    <t>['Steadfast', 'Justified']</t>
  </si>
  <si>
    <t>Erureidoã‚¨ãƒ«ãƒ¬ã‚¤ãƒ‰</t>
  </si>
  <si>
    <t>Gallade</t>
  </si>
  <si>
    <t>Dainoseãƒ€ã‚¤ãƒŽãƒ¼ã‚º</t>
  </si>
  <si>
    <t>Probopass</t>
  </si>
  <si>
    <t>Yonoirãƒ¨ãƒŽãƒ¯ãƒ¼ãƒ«</t>
  </si>
  <si>
    <t>Dusknoir</t>
  </si>
  <si>
    <t>['Snow Cloak', 'Cursed Body']</t>
  </si>
  <si>
    <t>Yukimenokoãƒ¦ã‚­ãƒ¡ãƒŽã‚³</t>
  </si>
  <si>
    <t>Froslass</t>
  </si>
  <si>
    <t>Rotomãƒ­ãƒˆãƒ </t>
  </si>
  <si>
    <t>Rotom</t>
  </si>
  <si>
    <t>Yuxieãƒ¦ã‚¯ã‚·ãƒ¼</t>
  </si>
  <si>
    <t>Uxie</t>
  </si>
  <si>
    <t>Emritã‚¨ãƒ ãƒªãƒƒãƒˆ</t>
  </si>
  <si>
    <t>Mesprit</t>
  </si>
  <si>
    <t>Agnomeã‚¢ã‚°ãƒŽãƒ </t>
  </si>
  <si>
    <t>Azelf</t>
  </si>
  <si>
    <t>['Pressure', 'Telepathy']</t>
  </si>
  <si>
    <t>Dialgaãƒ‡ã‚£ã‚¢ãƒ«ã‚¬</t>
  </si>
  <si>
    <t>Dialga</t>
  </si>
  <si>
    <t>Palkiaãƒ‘ãƒ«ã‚­ã‚¢</t>
  </si>
  <si>
    <t>Palkia</t>
  </si>
  <si>
    <t>['Flash Fire', 'Flame Body']</t>
  </si>
  <si>
    <t>Heatranãƒ’ãƒ¼ãƒ‰ãƒ©ãƒ³</t>
  </si>
  <si>
    <t>Heatran</t>
  </si>
  <si>
    <t>['Slow Start']</t>
  </si>
  <si>
    <t>Regigigasãƒ¬ã‚¸ã‚®ã‚¬ã‚¹</t>
  </si>
  <si>
    <t>Regigigas</t>
  </si>
  <si>
    <t>['Pressure', 'Telepathy', 'Levitate']</t>
  </si>
  <si>
    <t>Giratina (another Forme)ã‚®ãƒ©ãƒ†ã‚£ãƒŠ</t>
  </si>
  <si>
    <t>Giratina</t>
  </si>
  <si>
    <t>Cresseliaã‚¯ãƒ¬ã‚»ãƒªã‚¢</t>
  </si>
  <si>
    <t>Cresselia</t>
  </si>
  <si>
    <t>['Hydration']</t>
  </si>
  <si>
    <t>Phioneãƒ•ã‚£ã‚ªãƒ</t>
  </si>
  <si>
    <t>Phione</t>
  </si>
  <si>
    <t>ManaphyãƒžãƒŠãƒ•ã‚£</t>
  </si>
  <si>
    <t>Manaphy</t>
  </si>
  <si>
    <t>['Bad Dreams']</t>
  </si>
  <si>
    <t>Darkraiãƒ€ãƒ¼ã‚¯ãƒ©ã‚¤</t>
  </si>
  <si>
    <t>Darkrai</t>
  </si>
  <si>
    <t>['Natural Cure', 'Serene Grace']</t>
  </si>
  <si>
    <t>Shaymin (sky Forme)ã‚·ã‚§ã‚¤ãƒŸ</t>
  </si>
  <si>
    <t>Shaymin</t>
  </si>
  <si>
    <t>['Multitype']</t>
  </si>
  <si>
    <t>Arceusã‚¢ãƒ«ã‚»ã‚¦ã‚¹</t>
  </si>
  <si>
    <t>Arceus</t>
  </si>
  <si>
    <t>['Victory Star']</t>
  </si>
  <si>
    <t>Victiniãƒ“ã‚¯ãƒ†ã‚£ãƒ‹</t>
  </si>
  <si>
    <t>Victini</t>
  </si>
  <si>
    <t>['Overgrow', 'Contrary']</t>
  </si>
  <si>
    <t>Tsutarjaãƒ„ã‚¿ãƒ¼ã‚¸ãƒ£</t>
  </si>
  <si>
    <t>Snivy</t>
  </si>
  <si>
    <t>Janovyã‚¸ãƒ£ãƒŽãƒ“ãƒ¼</t>
  </si>
  <si>
    <t>Servine</t>
  </si>
  <si>
    <t>Jalordaã‚¸ãƒ£ãƒ­ãƒ¼ãƒ€</t>
  </si>
  <si>
    <t>Serperior</t>
  </si>
  <si>
    <t>['Blaze', 'Thick Fat']</t>
  </si>
  <si>
    <t>Pokabuãƒã‚«ãƒ–</t>
  </si>
  <si>
    <t>Tepig</t>
  </si>
  <si>
    <t>Chaobooãƒãƒ£ã‚ªãƒ–ãƒ¼</t>
  </si>
  <si>
    <t>Pignite</t>
  </si>
  <si>
    <t>['Blaze', 'Reckless']</t>
  </si>
  <si>
    <t>Enbuohã‚¨ãƒ³ãƒ–ã‚ªãƒ¼</t>
  </si>
  <si>
    <t>Emboar</t>
  </si>
  <si>
    <t>['Torrent', 'Shell Armor']</t>
  </si>
  <si>
    <t>MijumaruãƒŸã‚¸ãƒ¥ãƒžãƒ«</t>
  </si>
  <si>
    <t>Oshawott</t>
  </si>
  <si>
    <t>Futachimaruãƒ•ã‚¿ãƒãƒžãƒ«</t>
  </si>
  <si>
    <t>Dewott</t>
  </si>
  <si>
    <t>Daikenkiãƒ€ã‚¤ã‚±ãƒ³ã‚­</t>
  </si>
  <si>
    <t>Samurott</t>
  </si>
  <si>
    <t>['Run Away', 'Keen Eye', 'Analytic']</t>
  </si>
  <si>
    <t>MinezumiãƒŸãƒã‚ºãƒŸ</t>
  </si>
  <si>
    <t>Patrat</t>
  </si>
  <si>
    <t>['Illuminate', 'Keen Eye', 'Analytic']</t>
  </si>
  <si>
    <t>MiruhogãƒŸãƒ«ãƒ›ãƒƒã‚°</t>
  </si>
  <si>
    <t>Watchog</t>
  </si>
  <si>
    <t>['Vital Spirit', 'Pickup', 'Run Away']</t>
  </si>
  <si>
    <t>Yorterrieãƒ¨ãƒ¼ãƒ†ãƒªãƒ¼</t>
  </si>
  <si>
    <t>Lillipup</t>
  </si>
  <si>
    <t>['Intimidate', 'Sand Rush', 'Scrappy']</t>
  </si>
  <si>
    <t>Herderrieãƒãƒ¼ãƒ‡ãƒªã‚¢</t>
  </si>
  <si>
    <t>Herdier</t>
  </si>
  <si>
    <t>Moolandãƒ ãƒ¼ãƒ©ãƒ³ãƒ‰</t>
  </si>
  <si>
    <t>Stoutland</t>
  </si>
  <si>
    <t>['Limber', 'Unburden', 'Prankster']</t>
  </si>
  <si>
    <t>Choronekoãƒãƒ§ãƒ­ãƒã‚³</t>
  </si>
  <si>
    <t>Purrloin</t>
  </si>
  <si>
    <t>Lepardasãƒ¬ãƒ‘ãƒ«ãƒ€ã‚¹</t>
  </si>
  <si>
    <t>Liepard</t>
  </si>
  <si>
    <t>['Gluttony', 'Overgrow']</t>
  </si>
  <si>
    <t>Yanappuãƒ¤ãƒŠãƒƒãƒ—</t>
  </si>
  <si>
    <t>Pansage</t>
  </si>
  <si>
    <t>Yanakkieãƒ¤ãƒŠãƒƒã‚­ãƒ¼</t>
  </si>
  <si>
    <t>Simisage</t>
  </si>
  <si>
    <t>['Gluttony', 'Blaze']</t>
  </si>
  <si>
    <t>Baoppuãƒã‚ªãƒƒãƒ—</t>
  </si>
  <si>
    <t>Pansear</t>
  </si>
  <si>
    <t>Baokkieãƒã‚ªãƒƒã‚­ãƒ¼</t>
  </si>
  <si>
    <t>Simisear</t>
  </si>
  <si>
    <t>['Gluttony', 'Torrent']</t>
  </si>
  <si>
    <t>Hiyappuãƒ’ãƒ¤ãƒƒãƒ—</t>
  </si>
  <si>
    <t>Panpour</t>
  </si>
  <si>
    <t>Hiyakkieãƒ’ãƒ¤ãƒƒã‚­ãƒ¼</t>
  </si>
  <si>
    <t>Simipour</t>
  </si>
  <si>
    <t>['Forewarn', 'Synchronize', 'Telepathy']</t>
  </si>
  <si>
    <t>Munnaãƒ ãƒ³ãƒŠ</t>
  </si>
  <si>
    <t>Munna</t>
  </si>
  <si>
    <t>Musharnaãƒ ã‚·ãƒ£ãƒ¼ãƒŠ</t>
  </si>
  <si>
    <t>Musharna</t>
  </si>
  <si>
    <t>['Big Pecks', 'Super Luck', 'Rivalry']</t>
  </si>
  <si>
    <t>Mamepatoãƒžãƒ¡ãƒ‘ãƒˆ</t>
  </si>
  <si>
    <t>Pidove</t>
  </si>
  <si>
    <t>Hatobohãƒãƒˆãƒ¼ãƒœãƒ¼</t>
  </si>
  <si>
    <t>Tranquill</t>
  </si>
  <si>
    <t>Kenhallowã‚±ãƒ³ãƒ›ãƒ­ã‚¦</t>
  </si>
  <si>
    <t>Unfezant</t>
  </si>
  <si>
    <t>['Lightningrod', 'Motor Drive', 'Sap Sipper']</t>
  </si>
  <si>
    <t>Shimamaã‚·ãƒžãƒž</t>
  </si>
  <si>
    <t>Blitzle</t>
  </si>
  <si>
    <t>Zebraikaã‚¼ãƒ–ãƒ©ã‚¤ã‚«</t>
  </si>
  <si>
    <t>Zebstrika</t>
  </si>
  <si>
    <t>['Sturdy', 'Weak Armor', 'Sand Force']</t>
  </si>
  <si>
    <t>Dangoroãƒ€ãƒ³ã‚´ãƒ­</t>
  </si>
  <si>
    <t>Roggenrola</t>
  </si>
  <si>
    <t>Gantleã‚¬ãƒ³ãƒˆãƒ«</t>
  </si>
  <si>
    <t>Boldore</t>
  </si>
  <si>
    <t>['Sturdy', 'Sand Stream', 'Sand Force']</t>
  </si>
  <si>
    <t>Gigaiathã‚®ã‚¬ã‚¤ã‚¢ã‚¹</t>
  </si>
  <si>
    <t>Gigalith</t>
  </si>
  <si>
    <t>['Unaware', 'Klutz', 'Simple']</t>
  </si>
  <si>
    <t>Koromoriã‚³ãƒ­ãƒ¢ãƒª</t>
  </si>
  <si>
    <t>Woobat</t>
  </si>
  <si>
    <t>Kokoromoriã‚³ã‚³ãƒ­ãƒ¢ãƒª</t>
  </si>
  <si>
    <t>Swoobat</t>
  </si>
  <si>
    <t>['Sand Rush', 'Sand Force', 'Mold Breaker']</t>
  </si>
  <si>
    <t>Mogurewãƒ¢ã‚°ãƒªãƒ¥ãƒ¼</t>
  </si>
  <si>
    <t>Drilbur</t>
  </si>
  <si>
    <t>Doryuzuãƒ‰ãƒªãƒ¥ã‚¦ã‚º</t>
  </si>
  <si>
    <t>Excadrill</t>
  </si>
  <si>
    <t>['Healer', 'Regenerator', 'Klutz']</t>
  </si>
  <si>
    <t>Tabunneã‚¿ãƒ–ãƒ³ãƒ</t>
  </si>
  <si>
    <t>Audino</t>
  </si>
  <si>
    <t>['Guts', 'Sheer Force', 'Iron Fist']</t>
  </si>
  <si>
    <t>Dokkorerãƒ‰ãƒƒã‚³ãƒ©ãƒ¼</t>
  </si>
  <si>
    <t>Timburr</t>
  </si>
  <si>
    <t>Dotekkotsuãƒ‰ãƒ†ãƒƒã‚³ãƒ„</t>
  </si>
  <si>
    <t>Gurdurr</t>
  </si>
  <si>
    <t>Roubushinãƒ­ãƒ¼ãƒ–ã‚·ãƒ³</t>
  </si>
  <si>
    <t>Conkeldurr</t>
  </si>
  <si>
    <t>['Swift Swim', 'Hydration', 'Water Absorb']</t>
  </si>
  <si>
    <t>Otamaroã‚ªã‚¿ãƒžãƒ­</t>
  </si>
  <si>
    <t>Tympole</t>
  </si>
  <si>
    <t>Gamagaruã‚¬ãƒžã‚¬ãƒ«</t>
  </si>
  <si>
    <t>Palpitoad</t>
  </si>
  <si>
    <t>['Swift Swim', 'Poison Touch', 'Water Absorb']</t>
  </si>
  <si>
    <t>Gamagerogeã‚¬ãƒžã‚²ãƒ­ã‚²</t>
  </si>
  <si>
    <t>Seismitoad</t>
  </si>
  <si>
    <t>['Guts', 'Inner Focus', 'Mold Breaker']</t>
  </si>
  <si>
    <t>NagekiãƒŠã‚²ã‚­</t>
  </si>
  <si>
    <t>Throh</t>
  </si>
  <si>
    <t>['Sturdy', 'Inner Focus', 'Mold Breaker']</t>
  </si>
  <si>
    <t>Dagekiãƒ€ã‚²ã‚­</t>
  </si>
  <si>
    <t>Sawk</t>
  </si>
  <si>
    <t>['Swarm', 'Chlorophyll', 'Overcoat']</t>
  </si>
  <si>
    <t>Kurumiruã‚¯ãƒ«ãƒŸãƒ«</t>
  </si>
  <si>
    <t>Sewaddle</t>
  </si>
  <si>
    <t>['Leaf Guard', 'Chlorophyll', 'Overcoat']</t>
  </si>
  <si>
    <t>Kurumayuã‚¯ãƒ«ãƒžãƒ¦</t>
  </si>
  <si>
    <t>Swadloon</t>
  </si>
  <si>
    <t>Hahakomoriãƒãƒã‚³ãƒ¢ãƒª</t>
  </si>
  <si>
    <t>Leavanny</t>
  </si>
  <si>
    <t>['Poison Point', 'Swarm', 'Speed Boost']</t>
  </si>
  <si>
    <t>Fushideãƒ•ã‚·ãƒ‡</t>
  </si>
  <si>
    <t>Venipede</t>
  </si>
  <si>
    <t>Wheegaãƒ›ã‚¤ãƒ¼ã‚¬</t>
  </si>
  <si>
    <t>Whirlipede</t>
  </si>
  <si>
    <t>Pendrorãƒšãƒ³ãƒ‰ãƒ©ãƒ¼</t>
  </si>
  <si>
    <t>Scolipede</t>
  </si>
  <si>
    <t>['Prankster', 'Infiltrator', 'Chlorophyll']</t>
  </si>
  <si>
    <t>Monmenãƒ¢ãƒ³ãƒ¡ãƒ³</t>
  </si>
  <si>
    <t>Cottonee</t>
  </si>
  <si>
    <t>Elfuunã‚¨ãƒ«ãƒ•ãƒ¼ãƒ³</t>
  </si>
  <si>
    <t>Whimsicott</t>
  </si>
  <si>
    <t>['Chlorophyll', 'Own Tempo', 'Leaf Guard']</t>
  </si>
  <si>
    <t>Churineãƒãƒ¥ãƒªãƒ</t>
  </si>
  <si>
    <t>Petilil</t>
  </si>
  <si>
    <t>Dredearãƒ‰ãƒ¬ãƒ‡ã‚£ã‚¢</t>
  </si>
  <si>
    <t>Lilligant</t>
  </si>
  <si>
    <t>['Reckless', 'Rock Head', 'Adaptability', 'Mold Breaker']</t>
  </si>
  <si>
    <t>Bassraoãƒã‚¹ãƒ©ã‚ª</t>
  </si>
  <si>
    <t>Basculin</t>
  </si>
  <si>
    <t>['Intimidate', 'Moxie', 'Anger Point']</t>
  </si>
  <si>
    <t>Megurocoãƒ¡ã‚°ãƒ­ã‚³</t>
  </si>
  <si>
    <t>Sandile</t>
  </si>
  <si>
    <t>Waruvileãƒ¯ãƒ«ãƒ“ãƒ«</t>
  </si>
  <si>
    <t>Krokorok</t>
  </si>
  <si>
    <t>Waruvialãƒ¯ãƒ«ãƒ“ã‚¢ãƒ«</t>
  </si>
  <si>
    <t>Krookodile</t>
  </si>
  <si>
    <t>['Hustle', 'Inner Focus']</t>
  </si>
  <si>
    <t>Darumakkaãƒ€ãƒ«ãƒžãƒƒã‚«</t>
  </si>
  <si>
    <t>Darumaka</t>
  </si>
  <si>
    <t>['Sheer Force', 'Zen Mode']</t>
  </si>
  <si>
    <t>Hihidarumaãƒ’ãƒ’ãƒ€ãƒ«ãƒž</t>
  </si>
  <si>
    <t>Darmanitan</t>
  </si>
  <si>
    <t>['Water Absorb', 'Chlorophyll', 'Storm Drain']</t>
  </si>
  <si>
    <t>Maracacchiãƒžãƒ©ã‚«ãƒƒãƒ</t>
  </si>
  <si>
    <t>Maractus</t>
  </si>
  <si>
    <t>['Sturdy', 'Shell Armor', 'Weak Armor']</t>
  </si>
  <si>
    <t>Ishizumaiã‚¤ã‚·ã‚ºãƒžã‚¤</t>
  </si>
  <si>
    <t>Dwebble</t>
  </si>
  <si>
    <t>Iwapalaceã‚¤ãƒ¯ãƒ‘ãƒ¬ã‚¹</t>
  </si>
  <si>
    <t>Crustle</t>
  </si>
  <si>
    <t>['Shed Skin', 'Moxie', 'Intimidate']</t>
  </si>
  <si>
    <t>Zurugguã‚ºãƒ«ãƒƒã‚°</t>
  </si>
  <si>
    <t>Scraggy</t>
  </si>
  <si>
    <t>Zuruzukinã‚ºãƒ«ã‚ºã‚­ãƒ³</t>
  </si>
  <si>
    <t>Scrafty</t>
  </si>
  <si>
    <t>['Wonder Skin ', 'Magic Guard', 'Tinted Lens']</t>
  </si>
  <si>
    <t>Symbolerã‚·ãƒ³ãƒœãƒ©ãƒ¼</t>
  </si>
  <si>
    <t>Sigilyph</t>
  </si>
  <si>
    <t>['Mummy']</t>
  </si>
  <si>
    <t>Desumasuãƒ‡ã‚¹ãƒžã‚¹</t>
  </si>
  <si>
    <t>Yamask</t>
  </si>
  <si>
    <t>Desukarnãƒ‡ã‚¹ã‚«ãƒ¼ãƒ³</t>
  </si>
  <si>
    <t>Cofagrigus</t>
  </si>
  <si>
    <t>['Solid Rock', 'Sturdy', 'Swift Swim']</t>
  </si>
  <si>
    <t>Protogaãƒ—ãƒ­ãƒˆãƒ¼ã‚¬</t>
  </si>
  <si>
    <t>Tirtouga</t>
  </si>
  <si>
    <t>Abagouraã‚¢ãƒã‚´ãƒ¼ãƒ©</t>
  </si>
  <si>
    <t>Carracosta</t>
  </si>
  <si>
    <t>['Defeatist']</t>
  </si>
  <si>
    <t>Archenã‚¢ãƒ¼ã‚±ãƒ³</t>
  </si>
  <si>
    <t>Archen</t>
  </si>
  <si>
    <t>Archeosã‚¢ãƒ¼ã‚±ã‚ªã‚¹</t>
  </si>
  <si>
    <t>Archeops</t>
  </si>
  <si>
    <t>['Stench', 'Sticky Hold', 'Aftermath']</t>
  </si>
  <si>
    <t>Yabukuronãƒ¤ãƒ–ã‚¯ãƒ­ãƒ³</t>
  </si>
  <si>
    <t>Trubbish</t>
  </si>
  <si>
    <t>['Stench', 'Weak Armor', 'Aftermath']</t>
  </si>
  <si>
    <t>Dustdasãƒ€ã‚¹ãƒˆãƒ€ã‚¹</t>
  </si>
  <si>
    <t>Garbodor</t>
  </si>
  <si>
    <t>['Illusion']</t>
  </si>
  <si>
    <t>Zoruaã‚¾ãƒ­ã‚¢</t>
  </si>
  <si>
    <t>Zorua</t>
  </si>
  <si>
    <t>Zoroarkã‚¾ãƒ­ã‚¢ãƒ¼ã‚¯</t>
  </si>
  <si>
    <t>Zoroark</t>
  </si>
  <si>
    <t>['Cute Charm', 'Technician', 'Skill Link']</t>
  </si>
  <si>
    <t>Chillarmyãƒãƒ©ãƒ¼ãƒŸã‚£</t>
  </si>
  <si>
    <t>Minccino</t>
  </si>
  <si>
    <t>Chillaccinoãƒãƒ©ãƒãƒ¼ãƒŽ</t>
  </si>
  <si>
    <t>Cinccino</t>
  </si>
  <si>
    <t>['Frisk', 'Competitive', 'Shadow Tag']</t>
  </si>
  <si>
    <t>Gothimuã‚´ãƒãƒ </t>
  </si>
  <si>
    <t>Gothita</t>
  </si>
  <si>
    <t>Gothimiruã‚´ãƒãƒŸãƒ«</t>
  </si>
  <si>
    <t>Gothorita</t>
  </si>
  <si>
    <t>Gothiruselleã‚´ãƒãƒ«ã‚¼ãƒ«</t>
  </si>
  <si>
    <t>Gothitelle</t>
  </si>
  <si>
    <t>['Overcoat', 'Magic Guard', 'Regenerator']</t>
  </si>
  <si>
    <t>Uniranãƒ¦ãƒ‹ãƒ©ãƒ³</t>
  </si>
  <si>
    <t>Solosis</t>
  </si>
  <si>
    <t>Doublanãƒ€ãƒ–ãƒ©ãƒ³</t>
  </si>
  <si>
    <t>Duosion</t>
  </si>
  <si>
    <t>Lanculusãƒ©ãƒ³ã‚¯ãƒ«ã‚¹</t>
  </si>
  <si>
    <t>Reuniclus</t>
  </si>
  <si>
    <t>['Keen Eye', 'Big Pecks', 'Hydration']</t>
  </si>
  <si>
    <t>Koaruhieã‚³ã‚¢ãƒ«ãƒ’ãƒ¼</t>
  </si>
  <si>
    <t>Ducklett</t>
  </si>
  <si>
    <t>Swannaã‚¹ãƒ¯ãƒ³ãƒŠ</t>
  </si>
  <si>
    <t>Swanna</t>
  </si>
  <si>
    <t>['Ice Body', 'Snow Cloak', 'Weak Armor']</t>
  </si>
  <si>
    <t>Vanipetiãƒãƒ‹ãƒ—ãƒƒãƒ</t>
  </si>
  <si>
    <t>Vanillite</t>
  </si>
  <si>
    <t>Vanirichãƒãƒ‹ãƒªãƒƒãƒ</t>
  </si>
  <si>
    <t>Vanillish</t>
  </si>
  <si>
    <t>['Ice Body', 'Snow Warning', 'Weak Armor']</t>
  </si>
  <si>
    <t>Baivanillaãƒã‚¤ãƒãƒ‹ãƒ©</t>
  </si>
  <si>
    <t>Vanilluxe</t>
  </si>
  <si>
    <t>['Chlorophyll', 'Sap Sipper', 'Serene Grace']</t>
  </si>
  <si>
    <t>Shikijikaã‚·ã‚­ã‚¸ã‚«</t>
  </si>
  <si>
    <t>Deerling</t>
  </si>
  <si>
    <t>Mebukijikaãƒ¡ãƒ–ã‚­ã‚¸ã‚«</t>
  </si>
  <si>
    <t>Sawsbuck</t>
  </si>
  <si>
    <t>['Static', 'Motor Drive']</t>
  </si>
  <si>
    <t>Emongaã‚¨ãƒ¢ãƒ³ã‚¬</t>
  </si>
  <si>
    <t>Emolga</t>
  </si>
  <si>
    <t>['Swarm', 'Shed Skin', 'No Guard']</t>
  </si>
  <si>
    <t>Kaburumoã‚«ãƒ–ãƒ«ãƒ¢</t>
  </si>
  <si>
    <t>Karrablast</t>
  </si>
  <si>
    <t>['Swarm', 'Shell Armor', 'Overcoat']</t>
  </si>
  <si>
    <t>Chevargoã‚·ãƒ¥ãƒãƒ«ã‚´</t>
  </si>
  <si>
    <t>Escavalier</t>
  </si>
  <si>
    <t>['Effect Spore', 'Regenerator']</t>
  </si>
  <si>
    <t>Tamagetakeã‚¿ãƒžã‚²ã‚¿ã‚±</t>
  </si>
  <si>
    <t>Foongus</t>
  </si>
  <si>
    <t>Morobareruãƒ¢ãƒ­ãƒãƒ¬ãƒ«</t>
  </si>
  <si>
    <t>Amoonguss</t>
  </si>
  <si>
    <t>['Water Absorb', 'Cursed Body', 'Damp']</t>
  </si>
  <si>
    <t>Pururillãƒ—ãƒ«ãƒªãƒ«</t>
  </si>
  <si>
    <t>Frillish</t>
  </si>
  <si>
    <t>Burungelãƒ–ãƒ«ãƒ³ã‚²ãƒ«</t>
  </si>
  <si>
    <t>Jellicent</t>
  </si>
  <si>
    <t>['Healer', 'Hydration', 'Regenerator']</t>
  </si>
  <si>
    <t>Mamanbouãƒžãƒžãƒ³ãƒœã‚¦</t>
  </si>
  <si>
    <t>Alomomola</t>
  </si>
  <si>
    <t>['Compoundeyes', 'Unnerve', 'Swarm']</t>
  </si>
  <si>
    <t>Bachuruãƒãƒãƒ¥ãƒ«</t>
  </si>
  <si>
    <t>Joltik</t>
  </si>
  <si>
    <t>Dentulaãƒ‡ãƒ³ãƒãƒ¥ãƒ©</t>
  </si>
  <si>
    <t>Galvantula</t>
  </si>
  <si>
    <t>['Iron Barbs']</t>
  </si>
  <si>
    <t>Tesseedãƒ†ãƒƒã‚·ãƒ¼ãƒ‰</t>
  </si>
  <si>
    <t>Ferroseed</t>
  </si>
  <si>
    <t>['Iron Barbs', 'Anticipation']</t>
  </si>
  <si>
    <t>NutreyãƒŠãƒƒãƒˆãƒ¬ã‚¤</t>
  </si>
  <si>
    <t>Ferrothorn</t>
  </si>
  <si>
    <t>['Plus', 'Minus', 'Clear Body']</t>
  </si>
  <si>
    <t>Giaruã‚®ã‚¢ãƒ«</t>
  </si>
  <si>
    <t>Klink</t>
  </si>
  <si>
    <t>Gigiaruã‚®ã‚®ã‚¢ãƒ«</t>
  </si>
  <si>
    <t>Klang</t>
  </si>
  <si>
    <t>Gigigiaruã‚®ã‚®ã‚®ã‚¢ãƒ«</t>
  </si>
  <si>
    <t>Klinklang</t>
  </si>
  <si>
    <t>Shibishirasuã‚·ãƒ“ã‚·ãƒ©ã‚¹</t>
  </si>
  <si>
    <t>Tynamo</t>
  </si>
  <si>
    <t>Shibibeelã‚·ãƒ“ãƒ“ãƒ¼ãƒ«</t>
  </si>
  <si>
    <t>Eelektrik</t>
  </si>
  <si>
    <t>Shibirudonã‚·ãƒ“ãƒ«ãƒ‰ãƒ³</t>
  </si>
  <si>
    <t>Eelektross</t>
  </si>
  <si>
    <t>['Telepathy', 'Synchronize', 'Analytic']</t>
  </si>
  <si>
    <t>Ligrayãƒªã‚°ãƒ¬ãƒ¼</t>
  </si>
  <si>
    <t>Elgyem</t>
  </si>
  <si>
    <t>Ohbemã‚ªãƒ¼ãƒ™ãƒ </t>
  </si>
  <si>
    <t>Beheeyem</t>
  </si>
  <si>
    <t>['Flash Fire', 'Flame Body', 'Infiltrator']</t>
  </si>
  <si>
    <t>Hitomoshiãƒ’ãƒˆãƒ¢ã‚·</t>
  </si>
  <si>
    <t>Litwick</t>
  </si>
  <si>
    <t>Lamplerãƒ©ãƒ³ãƒ—ãƒ©ãƒ¼</t>
  </si>
  <si>
    <t>Lampent</t>
  </si>
  <si>
    <t>Chandelaã‚·ãƒ£ãƒ³ãƒ‡ãƒ©</t>
  </si>
  <si>
    <t>Chandelure</t>
  </si>
  <si>
    <t>['Rivalry', 'Mold Breaker', 'Unnerve']</t>
  </si>
  <si>
    <t>Kibagoã‚­ãƒã‚´</t>
  </si>
  <si>
    <t>Axew</t>
  </si>
  <si>
    <t>Onondoã‚ªãƒŽãƒ³ãƒ‰</t>
  </si>
  <si>
    <t>Fraxure</t>
  </si>
  <si>
    <t>Ononokusã‚ªãƒŽãƒŽã‚¯ã‚¹</t>
  </si>
  <si>
    <t>Haxorus</t>
  </si>
  <si>
    <t>['Snow Cloak', 'Slush Rush', 'Rattled']</t>
  </si>
  <si>
    <t>Kumasyunã‚¯ãƒžã‚·ãƒ¥ãƒ³</t>
  </si>
  <si>
    <t>Cubchoo</t>
  </si>
  <si>
    <t>['Snow Cloak', 'Slush Rush', 'Swift Swim']</t>
  </si>
  <si>
    <t>Tunbearãƒ„ãƒ³ãƒ™ã‚¢ãƒ¼</t>
  </si>
  <si>
    <t>Beartic</t>
  </si>
  <si>
    <t>Freegeoãƒ•ãƒªãƒ¼ã‚¸ã‚ª</t>
  </si>
  <si>
    <t>Cryogonal</t>
  </si>
  <si>
    <t>['Hydration', 'Shell Armor', 'Overcoat']</t>
  </si>
  <si>
    <t>Chobomakiãƒãƒ§ãƒœãƒžã‚­</t>
  </si>
  <si>
    <t>Shelmet</t>
  </si>
  <si>
    <t>['Hydration', 'Sticky Hold', 'Unburden']</t>
  </si>
  <si>
    <t>Agilderã‚¢ã‚®ãƒ«ãƒ€ãƒ¼</t>
  </si>
  <si>
    <t>Accelgor</t>
  </si>
  <si>
    <t>['Static', 'Limber', 'Sand Veil']</t>
  </si>
  <si>
    <t>Maggyoãƒžãƒƒã‚®ãƒ§</t>
  </si>
  <si>
    <t>Stunfisk</t>
  </si>
  <si>
    <t>['Inner Focus', 'Regenerator', 'Reckless']</t>
  </si>
  <si>
    <t>Kojofuã‚³ã‚¸ãƒ§ãƒ•ãƒ¼</t>
  </si>
  <si>
    <t>Mienfoo</t>
  </si>
  <si>
    <t>Kojondoã‚³ã‚¸ãƒ§ãƒ³ãƒ‰</t>
  </si>
  <si>
    <t>Mienshao</t>
  </si>
  <si>
    <t>['Rough Skin', 'Sheer Force', 'Mold Breaker']</t>
  </si>
  <si>
    <t>Crimganã‚¯ãƒªãƒ ã‚¬ãƒ³</t>
  </si>
  <si>
    <t>Druddigon</t>
  </si>
  <si>
    <t>['Iron Fist', 'Klutz', 'No Guard']</t>
  </si>
  <si>
    <t>Gobitã‚´ãƒ“ãƒƒãƒˆ</t>
  </si>
  <si>
    <t>Golett</t>
  </si>
  <si>
    <t>Goloogã‚´ãƒ«ãƒ¼ã‚°</t>
  </si>
  <si>
    <t>Golurk</t>
  </si>
  <si>
    <t>['Defiant', 'Inner Focus', 'Pressure']</t>
  </si>
  <si>
    <t>Komatanaã‚³ãƒžã‚¿ãƒŠ</t>
  </si>
  <si>
    <t>Pawniard</t>
  </si>
  <si>
    <t>Kirikizanã‚­ãƒªã‚­ã‚¶ãƒ³</t>
  </si>
  <si>
    <t>Bisharp</t>
  </si>
  <si>
    <t>['Reckless', 'Sap Sipper', 'Soundproof']</t>
  </si>
  <si>
    <t>Buffronãƒãƒƒãƒ•ãƒ­ãƒ³</t>
  </si>
  <si>
    <t>Bouffalant</t>
  </si>
  <si>
    <t>['Keen Eye', 'Sheer Force', 'Hustle']</t>
  </si>
  <si>
    <t>Washibonãƒ¯ã‚·ãƒœãƒ³</t>
  </si>
  <si>
    <t>Rufflet</t>
  </si>
  <si>
    <t>['Keen Eye', 'Sheer Force', 'Defiant']</t>
  </si>
  <si>
    <t>Warrgleã‚¦ã‚©ãƒ¼ã‚°ãƒ«</t>
  </si>
  <si>
    <t>Braviary</t>
  </si>
  <si>
    <t>['Big Pecks', 'Overcoat', 'Weak Armor']</t>
  </si>
  <si>
    <t>Valchaiãƒãƒ«ãƒãƒ£ã‚¤</t>
  </si>
  <si>
    <t>Vullaby</t>
  </si>
  <si>
    <t>Vulginaãƒãƒ«ã‚¸ãƒ¼ãƒŠ</t>
  </si>
  <si>
    <t>Mandibuzz</t>
  </si>
  <si>
    <t>['Gluttony', 'Flash Fire', 'White Smoke']</t>
  </si>
  <si>
    <t>Kuitaranã‚¯ã‚¤ã‚¿ãƒ©ãƒ³</t>
  </si>
  <si>
    <t>Heatmor</t>
  </si>
  <si>
    <t>['Swarm', 'Hustle', 'Truant']</t>
  </si>
  <si>
    <t>Aiantã‚¢ã‚¤ã‚¢ãƒ³ãƒˆ</t>
  </si>
  <si>
    <t>Durant</t>
  </si>
  <si>
    <t>['Hustle']</t>
  </si>
  <si>
    <t>Monozuãƒ¢ãƒŽã‚º</t>
  </si>
  <si>
    <t>Deino</t>
  </si>
  <si>
    <t>Diheadã‚¸ãƒ˜ãƒƒãƒ‰</t>
  </si>
  <si>
    <t>Zweilous</t>
  </si>
  <si>
    <t>Sazandoraã‚µã‚¶ãƒ³ãƒ‰ãƒ©</t>
  </si>
  <si>
    <t>Hydreigon</t>
  </si>
  <si>
    <t>['Flame Body', 'Swarm']</t>
  </si>
  <si>
    <t>Merlarvaãƒ¡ãƒ©ãƒ«ãƒ</t>
  </si>
  <si>
    <t>Larvesta</t>
  </si>
  <si>
    <t>Ulgamothã‚¦ãƒ«ã‚¬ãƒ¢ã‚¹</t>
  </si>
  <si>
    <t>Volcarona</t>
  </si>
  <si>
    <t>['Justified']</t>
  </si>
  <si>
    <t>Cobalonã‚³ãƒãƒ«ã‚ªãƒ³</t>
  </si>
  <si>
    <t>Cobalion</t>
  </si>
  <si>
    <t>Terrakionãƒ†ãƒ©ã‚­ã‚ªãƒ³</t>
  </si>
  <si>
    <t>Terrakion</t>
  </si>
  <si>
    <t>Virizionãƒ“ãƒªã‚¸ã‚ªãƒ³</t>
  </si>
  <si>
    <t>Virizion</t>
  </si>
  <si>
    <t>['Prankster', 'Defiant', 'Regenerator']</t>
  </si>
  <si>
    <t>Tornelos (keshin Forme)ãƒˆãƒ«ãƒãƒ­ã‚¹</t>
  </si>
  <si>
    <t>Tornadus</t>
  </si>
  <si>
    <t>['Prankster', 'Defiant', 'Volt Absorb']</t>
  </si>
  <si>
    <t>Voltolos (keshin Forme)ãƒœãƒ«ãƒˆãƒ­ã‚¹</t>
  </si>
  <si>
    <t>Thundurus</t>
  </si>
  <si>
    <t>['Turboblaze']</t>
  </si>
  <si>
    <t>Reshiramãƒ¬ã‚·ãƒ©ãƒ </t>
  </si>
  <si>
    <t>Reshiram</t>
  </si>
  <si>
    <t>['Teravolt']</t>
  </si>
  <si>
    <t>Zekromã‚¼ã‚¯ãƒ­ãƒ </t>
  </si>
  <si>
    <t>Zekrom</t>
  </si>
  <si>
    <t>['Sand Force', 'Sheer Force', 'Intimidate']</t>
  </si>
  <si>
    <t>Landlos (keshin Forme)ãƒ©ãƒ³ãƒ‰ãƒ­ã‚¹</t>
  </si>
  <si>
    <t>Landorus</t>
  </si>
  <si>
    <t>['Pressure', 'Teravolt', 'Turboblaze']</t>
  </si>
  <si>
    <t>Kyuremã‚­ãƒ¥ãƒ¬ãƒ </t>
  </si>
  <si>
    <t>Kyurem</t>
  </si>
  <si>
    <t>Keldeo (itsumo No Sugata)ã‚±ãƒ«ãƒ‡ã‚£ã‚ª</t>
  </si>
  <si>
    <t>Keldeo</t>
  </si>
  <si>
    <t>Meloetta (step Forme)ãƒ¡ãƒ­ã‚¨ãƒƒã‚¿</t>
  </si>
  <si>
    <t>Meloetta</t>
  </si>
  <si>
    <t>['Download']</t>
  </si>
  <si>
    <t>Genesectã‚²ãƒŽã‚»ã‚¯ãƒˆ</t>
  </si>
  <si>
    <t>Genesect</t>
  </si>
  <si>
    <t>['Overgrow', 'Bulletproof']</t>
  </si>
  <si>
    <t>Harimaronãƒãƒªãƒžãƒ­ãƒ³</t>
  </si>
  <si>
    <t>Chespin</t>
  </si>
  <si>
    <t>Hariborgãƒãƒªãƒœãƒ¼ã‚°</t>
  </si>
  <si>
    <t>Quilladin</t>
  </si>
  <si>
    <t>Brigarronãƒ–ãƒªã‚¬ãƒ­ãƒ³</t>
  </si>
  <si>
    <t>Chesnaught</t>
  </si>
  <si>
    <t>['Blaze', 'Magician']</t>
  </si>
  <si>
    <t>Fokkoãƒ•ã‚©ãƒƒã‚³</t>
  </si>
  <si>
    <t>Fennekin</t>
  </si>
  <si>
    <t>Tairenarãƒ†ãƒ¼ãƒ«ãƒŠãƒ¼</t>
  </si>
  <si>
    <t>Braixen</t>
  </si>
  <si>
    <t>Mahoxyãƒžãƒ•ã‚©ã‚¯ã‚·ãƒ¼</t>
  </si>
  <si>
    <t>Delphox</t>
  </si>
  <si>
    <t>['Torrent', 'Protean']</t>
  </si>
  <si>
    <t>Keromatsuã‚±ãƒ­ãƒžãƒ„</t>
  </si>
  <si>
    <t>Froakie</t>
  </si>
  <si>
    <t>Gekogashiraã‚²ã‚³ã‚¬ã‚·ãƒ©</t>
  </si>
  <si>
    <t>Frogadier</t>
  </si>
  <si>
    <t>['Torrent', 'Protean', 'Battle Bond']</t>
  </si>
  <si>
    <t>Gekkougaã‚²ãƒƒã‚³ã‚¦ã‚¬</t>
  </si>
  <si>
    <t>Greninja</t>
  </si>
  <si>
    <t>['Pickup', 'Cheek Pouch', 'Huge Power']</t>
  </si>
  <si>
    <t>Horubeeãƒ›ãƒ«ãƒ“ãƒ¼</t>
  </si>
  <si>
    <t>Bunnelby</t>
  </si>
  <si>
    <t>Horudoãƒ›ãƒ«ãƒ¼ãƒ‰</t>
  </si>
  <si>
    <t>Diggersby</t>
  </si>
  <si>
    <t>['Big Pecks', 'Gale Wings']</t>
  </si>
  <si>
    <t>Yayakomaãƒ¤ãƒ¤ã‚³ãƒž</t>
  </si>
  <si>
    <t>Fletchling</t>
  </si>
  <si>
    <t>['Flame Body', 'Gale Wings']</t>
  </si>
  <si>
    <t>Hinoyakomaãƒ’ãƒŽãƒ¤ã‚³ãƒž</t>
  </si>
  <si>
    <t>Fletchinder</t>
  </si>
  <si>
    <t>Fiarrowãƒ•ã‚¡ã‚¤ã‚¢ãƒ­ãƒ¼</t>
  </si>
  <si>
    <t>Talonflame</t>
  </si>
  <si>
    <t>['Shield Dust', 'Compoundeyes', 'Friend Guard']</t>
  </si>
  <si>
    <t>Kofukimushiã‚³ãƒ•ã‚­ãƒ ã‚·</t>
  </si>
  <si>
    <t>Scatterbug</t>
  </si>
  <si>
    <t>['Shed Skin', 'Friend Guard']</t>
  </si>
  <si>
    <t>Kofuuraiã‚³ãƒ•ãƒ¼ãƒ©ã‚¤</t>
  </si>
  <si>
    <t>Spewpa</t>
  </si>
  <si>
    <t>Viviyonãƒ“ãƒ“ãƒ¨ãƒ³</t>
  </si>
  <si>
    <t>Vivillon</t>
  </si>
  <si>
    <t>['Rivalry', 'Unnerve', 'Moxie']</t>
  </si>
  <si>
    <t>Shishikoã‚·ã‚·ã‚³</t>
  </si>
  <si>
    <t>Litleo</t>
  </si>
  <si>
    <t>Kaenjishiã‚«ã‚¨ãƒ³ã‚¸ã‚·</t>
  </si>
  <si>
    <t>Pyroar</t>
  </si>
  <si>
    <t>['Flower Veil', 'Symbiosis']</t>
  </si>
  <si>
    <t>Flabebeãƒ•ãƒ©ãƒ™ãƒ™</t>
  </si>
  <si>
    <t>FlabÃ©bÃ©</t>
  </si>
  <si>
    <t>Floetteãƒ•ãƒ©ã‚¨ãƒƒãƒ†</t>
  </si>
  <si>
    <t>Floette</t>
  </si>
  <si>
    <t>Florgesãƒ•ãƒ©ãƒ¼ã‚¸ã‚§ã‚¹</t>
  </si>
  <si>
    <t>Florges</t>
  </si>
  <si>
    <t>['Sap Sipper', 'Grass Pelt']</t>
  </si>
  <si>
    <t>Meecleãƒ¡ã‚§ãƒ¼ã‚¯ãƒ«</t>
  </si>
  <si>
    <t>Skiddo</t>
  </si>
  <si>
    <t>Gogoatã‚´ãƒ¼ã‚´ãƒ¼ãƒˆ</t>
  </si>
  <si>
    <t>Gogoat</t>
  </si>
  <si>
    <t>['Iron Fist', 'Mold Breaker', 'Scrappy']</t>
  </si>
  <si>
    <t>Yanchamãƒ¤ãƒ³ãƒãƒ£ãƒ </t>
  </si>
  <si>
    <t>Pancham</t>
  </si>
  <si>
    <t>Gorondaã‚´ãƒ­ãƒ³ãƒ€</t>
  </si>
  <si>
    <t>Pangoro</t>
  </si>
  <si>
    <t>['Fur Coat']</t>
  </si>
  <si>
    <t>TrimmienãƒˆãƒªãƒŸã‚¢ãƒ³</t>
  </si>
  <si>
    <t>Furfrou</t>
  </si>
  <si>
    <t>['Keen Eye', 'Infiltrator', 'Own Tempo']</t>
  </si>
  <si>
    <t>Nyasperãƒ‹ãƒ£ã‚¹ãƒ‘ãƒ¼</t>
  </si>
  <si>
    <t>Espurr</t>
  </si>
  <si>
    <t>['Keen Eye', 'Infiltrator', 'Prankster', 'Competitive']</t>
  </si>
  <si>
    <t>Nyaonixãƒ‹ãƒ£ã‚ªãƒ‹ã‚¯ã‚¹</t>
  </si>
  <si>
    <t>Meowstic</t>
  </si>
  <si>
    <t>['No Guard']</t>
  </si>
  <si>
    <t>Hitotsukiãƒ’ãƒˆãƒ„ã‚­</t>
  </si>
  <si>
    <t>Honedge</t>
  </si>
  <si>
    <t>Nidangillãƒ‹ãƒ€ãƒ³ã‚®ãƒ«</t>
  </si>
  <si>
    <t>Doublade</t>
  </si>
  <si>
    <t>['Stance Change']</t>
  </si>
  <si>
    <t>Gillgardã‚®ãƒ«ã‚¬ãƒ«ãƒ‰</t>
  </si>
  <si>
    <t>Aegislash</t>
  </si>
  <si>
    <t>['Healer', 'Aroma Veil']</t>
  </si>
  <si>
    <t>Shushupuã‚·ãƒ¥ã‚·ãƒ¥ãƒ—</t>
  </si>
  <si>
    <t>Spritzee</t>
  </si>
  <si>
    <t>Frefuwanãƒ•ãƒ¬ãƒ•ãƒ¯ãƒ³</t>
  </si>
  <si>
    <t>Aromatisse</t>
  </si>
  <si>
    <t>['Sweet Veil', 'Unburden']</t>
  </si>
  <si>
    <t>Peroppafuãƒšãƒ­ãƒƒãƒ‘ãƒ•</t>
  </si>
  <si>
    <t>Swirlix</t>
  </si>
  <si>
    <t>Peroreamãƒšãƒ­ãƒªãƒ¼ãƒ </t>
  </si>
  <si>
    <t>Slurpuff</t>
  </si>
  <si>
    <t>['Contrary', 'Suction Cups', 'Infiltrator']</t>
  </si>
  <si>
    <t>Maaiikaãƒžãƒ¼ã‚¤ãƒ¼ã‚«</t>
  </si>
  <si>
    <t>Inkay</t>
  </si>
  <si>
    <t>Calamaneroã‚«ãƒ©ãƒžãƒãƒ­</t>
  </si>
  <si>
    <t>Malamar</t>
  </si>
  <si>
    <t>['Tough Claws', 'Sniper', 'Pickpocket']</t>
  </si>
  <si>
    <t>Kameteteã‚«ãƒ¡ãƒ†ãƒ†</t>
  </si>
  <si>
    <t>Binacle</t>
  </si>
  <si>
    <t>Gamenodesã‚¬ãƒ¡ãƒŽãƒ‡ã‚¹</t>
  </si>
  <si>
    <t>Barbaracle</t>
  </si>
  <si>
    <t>['Poison Point', 'Poison Touch', 'Adaptability']</t>
  </si>
  <si>
    <t>Kuzumoã‚¯ã‚ºãƒ¢ãƒ¼</t>
  </si>
  <si>
    <t>Skrelp</t>
  </si>
  <si>
    <t>Dramidoroãƒ‰ãƒ©ãƒŸãƒ‰ãƒ­</t>
  </si>
  <si>
    <t>Dragalge</t>
  </si>
  <si>
    <t>['Mega Launcher']</t>
  </si>
  <si>
    <t>Udeppouã‚¦ãƒ‡ãƒƒãƒã‚¦</t>
  </si>
  <si>
    <t>Clauncher</t>
  </si>
  <si>
    <t>Blosterãƒ–ãƒ­ã‚¹ã‚¿ãƒ¼</t>
  </si>
  <si>
    <t>Clawitzer</t>
  </si>
  <si>
    <t>['Dry Skin', 'Sand Veil', 'Solar Power']</t>
  </si>
  <si>
    <t>Erikiteruã‚¨ãƒªã‚­ãƒ†ãƒ«</t>
  </si>
  <si>
    <t>Helioptile</t>
  </si>
  <si>
    <t>Elezardã‚¨ãƒ¬ã‚¶ãƒ¼ãƒ‰</t>
  </si>
  <si>
    <t>Heliolisk</t>
  </si>
  <si>
    <t>['Strong Jaw', 'Sturdy']</t>
  </si>
  <si>
    <t>Chigorasãƒã‚´ãƒ©ã‚¹</t>
  </si>
  <si>
    <t>Tyrunt</t>
  </si>
  <si>
    <t>['Strong Jaw', 'Rock Head']</t>
  </si>
  <si>
    <t>Gachigorasã‚¬ãƒã‚´ãƒ©ã‚¹</t>
  </si>
  <si>
    <t>Tyrantrum</t>
  </si>
  <si>
    <t>['Refrigerate', 'Snow Warning']</t>
  </si>
  <si>
    <t>Amarusã‚¢ãƒžãƒ«ã‚¹</t>
  </si>
  <si>
    <t>Amaura</t>
  </si>
  <si>
    <t>Amarurugaã‚¢ãƒžãƒ«ãƒ«ã‚¬</t>
  </si>
  <si>
    <t>Aurorus</t>
  </si>
  <si>
    <t>['Cute Charm', 'Pixilate']</t>
  </si>
  <si>
    <t>Nymphiaãƒ‹ãƒ³ãƒ•ã‚£ã‚¢</t>
  </si>
  <si>
    <t>Sylveon</t>
  </si>
  <si>
    <t>['Limber', 'Unburden', 'Mold Breaker']</t>
  </si>
  <si>
    <t>Luchabullãƒ«ãƒãƒ£ãƒ–ãƒ«</t>
  </si>
  <si>
    <t>Hawlucha</t>
  </si>
  <si>
    <t>['Cheek Pouch', 'Pickup', 'Plus']</t>
  </si>
  <si>
    <t>Dedenneãƒ‡ãƒ‡ãƒ³ãƒ</t>
  </si>
  <si>
    <t>Dedenne</t>
  </si>
  <si>
    <t>Melecieãƒ¡ãƒ¬ã‚·ãƒ¼</t>
  </si>
  <si>
    <t>Carbink</t>
  </si>
  <si>
    <t>['Sap Sipper', 'Hydration', 'Gooey']</t>
  </si>
  <si>
    <t>NumeraãƒŒãƒ¡ãƒ©</t>
  </si>
  <si>
    <t>Goomy</t>
  </si>
  <si>
    <t>NumeilãƒŒãƒ¡ã‚¤ãƒ«</t>
  </si>
  <si>
    <t>Sliggoo</t>
  </si>
  <si>
    <t>NumelgonãƒŒãƒ¡ãƒ«ã‚´ãƒ³</t>
  </si>
  <si>
    <t>Goodra</t>
  </si>
  <si>
    <t>['Prankster', 'Magician']</t>
  </si>
  <si>
    <t>Cleffyã‚¯ãƒ¬ãƒƒãƒ•ã‚£</t>
  </si>
  <si>
    <t>Klefki</t>
  </si>
  <si>
    <t>['Natural Cure', 'Frisk', 'Harvest']</t>
  </si>
  <si>
    <t>Bokureiãƒœã‚¯ãƒ¬ãƒ¼</t>
  </si>
  <si>
    <t>Phantump</t>
  </si>
  <si>
    <t>Ohrotã‚ªãƒ¼ãƒ­ãƒƒãƒˆ</t>
  </si>
  <si>
    <t>Trevenant</t>
  </si>
  <si>
    <t>['Pickup', 'Frisk', 'Insomnia']</t>
  </si>
  <si>
    <t>Bakecchaãƒã‚±ãƒƒãƒãƒ£</t>
  </si>
  <si>
    <t>Pumpkaboo</t>
  </si>
  <si>
    <t>Pumpjinãƒ‘ãƒ³ãƒ—ã‚¸ãƒ³</t>
  </si>
  <si>
    <t>Gourgeist</t>
  </si>
  <si>
    <t>['Own Tempo', 'Ice Body', 'Sturdy']</t>
  </si>
  <si>
    <t>Kachikohruã‚«ãƒã‚³ãƒ¼ãƒ«</t>
  </si>
  <si>
    <t>Bergmite</t>
  </si>
  <si>
    <t>Crebaseã‚¯ãƒ¬ãƒ™ãƒ¼ã‚¹</t>
  </si>
  <si>
    <t>Avalugg</t>
  </si>
  <si>
    <t>['Frisk', 'Infiltrator', 'Telepathy']</t>
  </si>
  <si>
    <t>Onbatã‚ªãƒ³ãƒãƒƒãƒˆ</t>
  </si>
  <si>
    <t>Noibat</t>
  </si>
  <si>
    <t>Onvernã‚ªãƒ³ãƒãƒ¼ãƒ³</t>
  </si>
  <si>
    <t>Noivern</t>
  </si>
  <si>
    <t>['Fairy Aura']</t>
  </si>
  <si>
    <t>Xerneasã‚¼ãƒ«ãƒã‚¢ã‚¹</t>
  </si>
  <si>
    <t>Xerneas</t>
  </si>
  <si>
    <t>['Dark Aura']</t>
  </si>
  <si>
    <t>Yveltalã‚¤ãƒ™ãƒ«ã‚¿ãƒ«</t>
  </si>
  <si>
    <t>Yveltal</t>
  </si>
  <si>
    <t>['Aura Break', 'Power Construct']</t>
  </si>
  <si>
    <t>Zygarde (10% Forme)ã‚¸ã‚¬ãƒ«ãƒ‡</t>
  </si>
  <si>
    <t>Zygarde</t>
  </si>
  <si>
    <t>['Clear Body']</t>
  </si>
  <si>
    <t>Diancieãƒ‡ã‚£ã‚¢ãƒ³ã‚·ãƒ¼</t>
  </si>
  <si>
    <t>Diancie</t>
  </si>
  <si>
    <t>['Magician']</t>
  </si>
  <si>
    <t>Hoopa (imashimerareshi Hoopa)ãƒ•ãƒ¼ãƒ‘</t>
  </si>
  <si>
    <t>Hoopa</t>
  </si>
  <si>
    <t>['Water Absorb']</t>
  </si>
  <si>
    <t>Volcanionãƒœãƒ«ã‚±ãƒ‹ã‚ªãƒ³</t>
  </si>
  <si>
    <t>Volcanion</t>
  </si>
  <si>
    <t>['Overgrow', 'Long Reach']</t>
  </si>
  <si>
    <t>Mokurohãƒ¢ã‚¯ãƒ­ãƒ¼</t>
  </si>
  <si>
    <t>Rowlet</t>
  </si>
  <si>
    <t>Fukuthrowãƒ•ã‚¯ã‚¹ãƒ­ãƒ¼</t>
  </si>
  <si>
    <t>Dartrix</t>
  </si>
  <si>
    <t>Junaiperã‚¸ãƒ¥ãƒŠã‚¤ãƒ‘ãƒ¼</t>
  </si>
  <si>
    <t>Decidueye</t>
  </si>
  <si>
    <t>['Blaze', 'Intimidate']</t>
  </si>
  <si>
    <t>Nyabbyãƒ‹ãƒ£ãƒ“ãƒ¼</t>
  </si>
  <si>
    <t>Litten</t>
  </si>
  <si>
    <t>Nyaheatãƒ‹ãƒ£ãƒ’ãƒ¼ãƒˆ</t>
  </si>
  <si>
    <t>Torracat</t>
  </si>
  <si>
    <t>Gaogaenã‚¬ã‚ªã‚¬ã‚¨ãƒ³</t>
  </si>
  <si>
    <t>Incineroar</t>
  </si>
  <si>
    <t>['Torrent', 'Liquid Voice']</t>
  </si>
  <si>
    <t>Ashimariã‚¢ã‚·ãƒžãƒª</t>
  </si>
  <si>
    <t>Popplio</t>
  </si>
  <si>
    <t>Osyamariã‚ªã‚·ãƒ£ãƒžãƒª</t>
  </si>
  <si>
    <t>Brionne</t>
  </si>
  <si>
    <t>Ashireneã‚¢ã‚·ãƒ¬ãƒ¼ãƒŒ</t>
  </si>
  <si>
    <t>Primarina</t>
  </si>
  <si>
    <t>['Keen Eye', 'Skill Link', 'Pickup']</t>
  </si>
  <si>
    <t>Tsutsukeraãƒ„ãƒ„ã‚±ãƒ©</t>
  </si>
  <si>
    <t>Pikipek</t>
  </si>
  <si>
    <t>Kerarappaã‚±ãƒ©ãƒ©ãƒƒãƒ‘</t>
  </si>
  <si>
    <t>Trumbeak</t>
  </si>
  <si>
    <t>['Keen Eye', 'Skill Link', 'Sheer Force']</t>
  </si>
  <si>
    <t>Dodekabashiãƒ‰ãƒ‡ã‚«ãƒã‚·</t>
  </si>
  <si>
    <t>Toucannon</t>
  </si>
  <si>
    <t>['Stakeout', 'Strong Jaw', 'Adaptability']</t>
  </si>
  <si>
    <t>Youngooseãƒ¤ãƒ³ã‚°ãƒ¼ã‚¹</t>
  </si>
  <si>
    <t>Yungoos</t>
  </si>
  <si>
    <t>Dekagooseãƒ‡ã‚«ã‚°ãƒ¼ã‚¹</t>
  </si>
  <si>
    <t>Gumshoos</t>
  </si>
  <si>
    <t>['Swarm']</t>
  </si>
  <si>
    <t>Agojimushiã‚¢ã‚´ã‚¸ãƒ ã‚·</t>
  </si>
  <si>
    <t>Grubbin</t>
  </si>
  <si>
    <t>['Battery']</t>
  </si>
  <si>
    <t>Dendimushiãƒ‡ãƒ³ãƒ‚ãƒ ã‚·</t>
  </si>
  <si>
    <t>Charjabug</t>
  </si>
  <si>
    <t>Kuwagannonã‚¯ãƒ¯ã‚¬ãƒŽãƒ³</t>
  </si>
  <si>
    <t>Vikavolt</t>
  </si>
  <si>
    <t>['Hyper Cutter', 'Iron Fist', 'Anger Point']</t>
  </si>
  <si>
    <t>Makenkaniãƒžã‚±ãƒ³ã‚«ãƒ‹</t>
  </si>
  <si>
    <t>Crabrawler</t>
  </si>
  <si>
    <t>Kekenkaniã‚±ã‚±ãƒ³ã‚«ãƒ‹</t>
  </si>
  <si>
    <t>Crabominable</t>
  </si>
  <si>
    <t>['Dancer']</t>
  </si>
  <si>
    <t>Odoridori (pachipachi Style)ã‚ªãƒ‰ãƒªãƒ‰ãƒª</t>
  </si>
  <si>
    <t>Oricorio</t>
  </si>
  <si>
    <t>['Honey Gather', 'Shield Dust', 'Sweet Veil']</t>
  </si>
  <si>
    <t>Abulyã‚¢ãƒ–ãƒªãƒ¼</t>
  </si>
  <si>
    <t>Cutiefly</t>
  </si>
  <si>
    <t>Aburibbonã‚¢ãƒ–ãƒªãƒœãƒ³</t>
  </si>
  <si>
    <t>Ribombee</t>
  </si>
  <si>
    <t>['Keen Eye', 'Vital Spirit', 'Steadfast']</t>
  </si>
  <si>
    <t>Iwankoã‚¤ãƒ¯ãƒ³ã‚³</t>
  </si>
  <si>
    <t>Rockruff</t>
  </si>
  <si>
    <t>['Keen Eye', 'Sand Rush', 'Steadfast', 'Keen Eye', 'Vital Spirit', 'No Guard']</t>
  </si>
  <si>
    <t>Lugarugan (mahiru No Sugata)ãƒ«ã‚¬ãƒ«ã‚¬ãƒ³</t>
  </si>
  <si>
    <t>Lycanroc</t>
  </si>
  <si>
    <t>['Schooling']</t>
  </si>
  <si>
    <t>Yowashi (tandoku No Sugata)ãƒ¨ãƒ¯ã‚·</t>
  </si>
  <si>
    <t>Wishiwashi</t>
  </si>
  <si>
    <t>['Merciless', 'Limber', 'Regenerator']</t>
  </si>
  <si>
    <t>Hidoideãƒ’ãƒ‰ã‚¤ãƒ‡</t>
  </si>
  <si>
    <t>Mareanie</t>
  </si>
  <si>
    <t>Dohidoideãƒ‰ãƒ’ãƒ‰ã‚¤ãƒ‡</t>
  </si>
  <si>
    <t>Toxapex</t>
  </si>
  <si>
    <t>['Own Tempo', 'Stamina', 'Inner Focus']</t>
  </si>
  <si>
    <t>Dorobankoãƒ‰ãƒ­ãƒãƒ³ã‚³</t>
  </si>
  <si>
    <t>Mudbray</t>
  </si>
  <si>
    <t>Banbadoroãƒãƒ³ãƒãƒ‰ãƒ­</t>
  </si>
  <si>
    <t>Mudsdale</t>
  </si>
  <si>
    <t>['Water Bubble', 'Water Absorb']</t>
  </si>
  <si>
    <t>Shizukumoã‚·ã‚ºã‚¯ãƒ¢</t>
  </si>
  <si>
    <t>Dewpider</t>
  </si>
  <si>
    <t>Onishizukumoã‚ªãƒ‹ã‚·ã‚ºã‚¯ãƒ¢</t>
  </si>
  <si>
    <t>Araquanid</t>
  </si>
  <si>
    <t>['Leaf Guard', 'Contrary']</t>
  </si>
  <si>
    <t>Karikiriã‚«ãƒªã‚­ãƒª</t>
  </si>
  <si>
    <t>Fomantis</t>
  </si>
  <si>
    <t>Lalantesãƒ©ãƒ©ãƒ³ãƒ†ã‚¹</t>
  </si>
  <si>
    <t>Lurantis</t>
  </si>
  <si>
    <t>['Illuminate', 'Effect Spore', 'Rain Dish']</t>
  </si>
  <si>
    <t>Nemasyuãƒãƒžã‚·ãƒ¥</t>
  </si>
  <si>
    <t>Morelull</t>
  </si>
  <si>
    <t>Mashadeãƒžã‚·ã‚§ãƒ¼ãƒ‰</t>
  </si>
  <si>
    <t>Shiinotic</t>
  </si>
  <si>
    <t>['Corrosion', 'Oblivious']</t>
  </si>
  <si>
    <t>Yatoumoriãƒ¤ãƒˆã‚¦ãƒ¢ãƒª</t>
  </si>
  <si>
    <t>Salandit</t>
  </si>
  <si>
    <t>Ennewtã‚¨ãƒ³ãƒ‹ãƒ¥ãƒ¼ãƒˆ</t>
  </si>
  <si>
    <t>Salazzle</t>
  </si>
  <si>
    <t>['Fluffy', 'Klutz', 'Cute Charm']</t>
  </si>
  <si>
    <t>NuikogumaãƒŒã‚¤ã‚³ã‚°ãƒž</t>
  </si>
  <si>
    <t>Stufful</t>
  </si>
  <si>
    <t>['Fluffy', 'Klutz', 'Unnerve']</t>
  </si>
  <si>
    <t>Kiterugumaã‚­ãƒ†ãƒ«ã‚°ãƒž</t>
  </si>
  <si>
    <t>Bewear</t>
  </si>
  <si>
    <t>['Leaf Guard', 'Oblivious', 'Sweet Veil']</t>
  </si>
  <si>
    <t>Amakajiã‚¢ãƒžã‚«ã‚¸</t>
  </si>
  <si>
    <t>Bounsweet</t>
  </si>
  <si>
    <t>Amamaikoã‚¢ãƒžãƒžã‚¤ã‚³</t>
  </si>
  <si>
    <t>Steenee</t>
  </si>
  <si>
    <t>['Leaf Guard', 'Queenly Majesty', 'Sweet Veil']</t>
  </si>
  <si>
    <t>Amajoã‚¢ãƒžãƒ¼ã‚¸ãƒ§</t>
  </si>
  <si>
    <t>Tsareena</t>
  </si>
  <si>
    <t>['Flower Veil', 'Triage', 'Natural Cure']</t>
  </si>
  <si>
    <t>Cuwawaã‚­ãƒ¥ãƒ¯ãƒ¯ãƒ¼</t>
  </si>
  <si>
    <t>Comfey</t>
  </si>
  <si>
    <t>['Inner Focus', 'Telepathy', 'Symbiosis']</t>
  </si>
  <si>
    <t>Yareyuutanãƒ¤ãƒ¬ãƒ¦ãƒ¼ã‚¿ãƒ³</t>
  </si>
  <si>
    <t>Oranguru</t>
  </si>
  <si>
    <t>['Receiver', 'Defiant']</t>
  </si>
  <si>
    <t>NagetukesaruãƒŠã‚²ãƒ„ã‚±ã‚µãƒ«</t>
  </si>
  <si>
    <t>Passimian</t>
  </si>
  <si>
    <t>['Wimp Out']</t>
  </si>
  <si>
    <t>Kosokumushiã‚³ã‚½ã‚¯ãƒ ã‚·</t>
  </si>
  <si>
    <t>Wimpod</t>
  </si>
  <si>
    <t>['Emergency Exit']</t>
  </si>
  <si>
    <t>Gusokumushaã‚°ã‚½ã‚¯ãƒ ã‚·ãƒ£</t>
  </si>
  <si>
    <t>Golisopod</t>
  </si>
  <si>
    <t>['Water Compaction', 'Sand Veil']</t>
  </si>
  <si>
    <t>Sunabaã‚¹ãƒŠãƒã‚¡</t>
  </si>
  <si>
    <t>Sandygast</t>
  </si>
  <si>
    <t>Sirodethnaã‚·ãƒ­ãƒ‡ã‚¹ãƒŠ</t>
  </si>
  <si>
    <t>Palossand</t>
  </si>
  <si>
    <t>['Innards Out', 'Unaware']</t>
  </si>
  <si>
    <t>NamakobushiãƒŠãƒžã‚³ãƒ–ã‚·</t>
  </si>
  <si>
    <t>Pyukumuku</t>
  </si>
  <si>
    <t>['Battle Armor']</t>
  </si>
  <si>
    <t>Type: Nullã‚¿ã‚¤ãƒ—ï¼šãƒŒãƒ«</t>
  </si>
  <si>
    <t>Type: Null</t>
  </si>
  <si>
    <t>['RKS System']</t>
  </si>
  <si>
    <t>Silvadyã‚·ãƒ«ãƒ´ã‚¡ãƒ‡ã‚£</t>
  </si>
  <si>
    <t>Silvally</t>
  </si>
  <si>
    <t>['Shields Down']</t>
  </si>
  <si>
    <t>30 (Meteorite)255 (Core)</t>
  </si>
  <si>
    <t>Metenoãƒ¡ãƒ†ãƒŽ</t>
  </si>
  <si>
    <t>Minior</t>
  </si>
  <si>
    <t>['Comatose']</t>
  </si>
  <si>
    <t>Nekkoaraãƒãƒƒã‚³ã‚¢ãƒ©</t>
  </si>
  <si>
    <t>Komala</t>
  </si>
  <si>
    <t>['Shell Armor']</t>
  </si>
  <si>
    <t>Bakugamesãƒã‚¯ã‚¬ãƒ¡ã‚¹</t>
  </si>
  <si>
    <t>Turtonator</t>
  </si>
  <si>
    <t>['Iron Barbs', 'Lightningrod', 'Sturdy']</t>
  </si>
  <si>
    <t>Togedemaruãƒˆã‚²ãƒ‡ãƒžãƒ«</t>
  </si>
  <si>
    <t>Togedemaru</t>
  </si>
  <si>
    <t>['Disguise']</t>
  </si>
  <si>
    <t>MimikkyuãƒŸãƒŸãƒƒã‚­ãƒ¥</t>
  </si>
  <si>
    <t>Mimikyu</t>
  </si>
  <si>
    <t>['Dazzling', 'Strong Jaw', 'Wonder Skin ']</t>
  </si>
  <si>
    <t>Hagigishiriãƒã‚®ã‚®ã‚·ãƒª</t>
  </si>
  <si>
    <t>Bruxish</t>
  </si>
  <si>
    <t>['Berserk', 'Sap Sipper', 'Cloud Nine']</t>
  </si>
  <si>
    <t>Jijilongã‚¸ã‚¸ãƒ¼ãƒ­ãƒ³</t>
  </si>
  <si>
    <t>Drampa</t>
  </si>
  <si>
    <t>['Steelworker']</t>
  </si>
  <si>
    <t>Dadarinãƒ€ãƒ€ãƒªãƒ³</t>
  </si>
  <si>
    <t>Dhelmise</t>
  </si>
  <si>
    <t>['Bulletproof', 'Soundproof', 'Overcoat']</t>
  </si>
  <si>
    <t>Jyarakoã‚¸ãƒ£ãƒ©ã‚³</t>
  </si>
  <si>
    <t>Jangmo-o</t>
  </si>
  <si>
    <t>Jyarangoã‚¸ãƒ£ãƒ©ãƒ³ã‚´</t>
  </si>
  <si>
    <t>Hakamo-o</t>
  </si>
  <si>
    <t>Jyararangaã‚¸ãƒ£ãƒ©ãƒ©ãƒ³ã‚¬</t>
  </si>
  <si>
    <t>Kommo-o</t>
  </si>
  <si>
    <t>['Electric Surge', 'Telepathy']</t>
  </si>
  <si>
    <t>Kapu-kokekoã‚«ãƒ—ãƒ»ã‚³ã‚±ã‚³</t>
  </si>
  <si>
    <t>Tapu Koko</t>
  </si>
  <si>
    <t>['Psychic Surge', 'Telepathy']</t>
  </si>
  <si>
    <t>Kapu-tetefuã‚«ãƒ—ãƒ»ãƒ†ãƒ†ãƒ•</t>
  </si>
  <si>
    <t>Tapu Lele</t>
  </si>
  <si>
    <t>['Grassy Surge', 'Telepathy']</t>
  </si>
  <si>
    <t>Kapu-bululã‚«ãƒ—ãƒ»ãƒ–ãƒ«ãƒ«</t>
  </si>
  <si>
    <t>Tapu Bulu</t>
  </si>
  <si>
    <t>['Misty Surge', 'Telepathy']</t>
  </si>
  <si>
    <t>Kapu-rehireã‚«ãƒ—ãƒ»ãƒ¬ãƒ’ãƒ¬</t>
  </si>
  <si>
    <t>Tapu Fini</t>
  </si>
  <si>
    <t>['Unaware']</t>
  </si>
  <si>
    <t>Cosmogã‚³ã‚¹ãƒ¢ãƒƒã‚°</t>
  </si>
  <si>
    <t>Cosmog</t>
  </si>
  <si>
    <t>['Sturdy']</t>
  </si>
  <si>
    <t>Cosmovumã‚³ã‚¹ãƒ¢ã‚¦ãƒ </t>
  </si>
  <si>
    <t>Cosmoem</t>
  </si>
  <si>
    <t>['Full Metal Body']</t>
  </si>
  <si>
    <t>Solgaleoã‚½ãƒ«ã‚¬ãƒ¬ã‚ª</t>
  </si>
  <si>
    <t>Solgaleo</t>
  </si>
  <si>
    <t>['Shadow Shield']</t>
  </si>
  <si>
    <t>Lunalaãƒ«ãƒŠã‚¢ãƒ¼ãƒ©</t>
  </si>
  <si>
    <t>Lunala</t>
  </si>
  <si>
    <t>['Beast Boost']</t>
  </si>
  <si>
    <t>Uturoidã‚¦ãƒ„ãƒ­ã‚¤ãƒ‰</t>
  </si>
  <si>
    <t>Nihilego</t>
  </si>
  <si>
    <t>Massivoonãƒžãƒƒã‚·ãƒ–ãƒ¼ãƒ³</t>
  </si>
  <si>
    <t>Buzzwole</t>
  </si>
  <si>
    <t>Pheroacheãƒ•ã‚§ãƒ­ãƒ¼ãƒã‚§</t>
  </si>
  <si>
    <t>Pheromosa</t>
  </si>
  <si>
    <t>Denjyumokuãƒ‡ãƒ³ã‚¸ãƒ¥ãƒ¢ã‚¯</t>
  </si>
  <si>
    <t>Xurkitree</t>
  </si>
  <si>
    <t>Tekkaguyaãƒ†ãƒƒã‚«ã‚°ãƒ¤</t>
  </si>
  <si>
    <t>Celesteela</t>
  </si>
  <si>
    <t>Kamiturugiã‚«ãƒŸãƒ„ãƒ«ã‚®</t>
  </si>
  <si>
    <t>Kartana</t>
  </si>
  <si>
    <t>Akuzikingã‚¢ã‚¯ã‚¸ã‚­ãƒ³ã‚°</t>
  </si>
  <si>
    <t>Guzzlord</t>
  </si>
  <si>
    <t>['Prism Armor']</t>
  </si>
  <si>
    <t>Necrozmaãƒã‚¯ãƒ­ã‚ºãƒž</t>
  </si>
  <si>
    <t>Necrozma</t>
  </si>
  <si>
    <t>['Soul-Heart']</t>
  </si>
  <si>
    <t>Magearnaãƒžã‚®ã‚¢ãƒŠ</t>
  </si>
  <si>
    <t>Magearna</t>
  </si>
  <si>
    <t>Etiquetas de fila</t>
  </si>
  <si>
    <t>Total general</t>
  </si>
  <si>
    <t>Gener</t>
  </si>
  <si>
    <t>M</t>
  </si>
  <si>
    <t>F</t>
  </si>
  <si>
    <t>height_cm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</si>
  <si>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</si>
  <si>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</si>
  <si>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</si>
  <si>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</si>
  <si>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</si>
  <si>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</si>
  <si>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</si>
  <si>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</si>
  <si>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</si>
  <si>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</si>
  <si>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</si>
  <si>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</si>
  <si>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</si>
  <si>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</si>
  <si>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</si>
  <si>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</si>
  <si>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</si>
  <si>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</si>
  <si>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</si>
  <si>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</si>
  <si>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</si>
  <si>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</si>
  <si>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</si>
  <si>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</si>
  <si>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</si>
  <si>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</si>
  <si>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</si>
  <si>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</si>
  <si>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</si>
  <si>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</si>
  <si>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</si>
  <si>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</si>
  <si>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</si>
  <si>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</si>
  <si>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</si>
  <si>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</si>
  <si>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</si>
  <si>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</si>
  <si>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</si>
  <si>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</si>
  <si>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</si>
  <si>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</si>
  <si>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</si>
  <si>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</si>
  <si>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</si>
  <si>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Magnet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</si>
  <si>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</si>
  <si>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</si>
  <si>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</si>
  <si>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</si>
  <si>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</si>
  <si>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</si>
  <si>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</si>
  <si>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</si>
  <si>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</si>
  <si>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</si>
  <si>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</si>
  <si>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</si>
  <si>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</si>
  <si>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</si>
  <si>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</si>
  <si>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</si>
  <si>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</si>
  <si>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</si>
  <si>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</si>
  <si>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Licking Pokemon</t>
  </si>
  <si>
    <t>Poison Gas Pokemon</t>
  </si>
  <si>
    <t>Spikes Pokemon</t>
  </si>
  <si>
    <t>Vine Pokemon</t>
  </si>
  <si>
    <t>Parent Pokemon</t>
  </si>
  <si>
    <t>Dragon Pokemon</t>
  </si>
  <si>
    <t>Goldfish Pokemon</t>
  </si>
  <si>
    <t>Starshape Pokemon</t>
  </si>
  <si>
    <t>Mysterious Pokemon</t>
  </si>
  <si>
    <t>Barrier Pokemon</t>
  </si>
  <si>
    <t>Mantis Pokemon</t>
  </si>
  <si>
    <t>Humanshape Pokemon</t>
  </si>
  <si>
    <t>Electric Pokemon</t>
  </si>
  <si>
    <t>Spitfire Pokemon</t>
  </si>
  <si>
    <t>Stagbeetle Pokemon</t>
  </si>
  <si>
    <t>Wild Bull Pokemon</t>
  </si>
  <si>
    <t>Fish Pokemon</t>
  </si>
  <si>
    <t>Atrocious Pokemon</t>
  </si>
  <si>
    <t>Transport Pokemon</t>
  </si>
  <si>
    <t>Transform Pokemon</t>
  </si>
  <si>
    <t>Evolution Pokemon</t>
  </si>
  <si>
    <t>Bubble Jet Pokemon</t>
  </si>
  <si>
    <t>Lightning Pokemon</t>
  </si>
  <si>
    <t>Virtual Pokemon</t>
  </si>
  <si>
    <t>Spiral Pokemon</t>
  </si>
  <si>
    <t>Fossil Pokemon</t>
  </si>
  <si>
    <t>Sleeping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</si>
  <si>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</si>
  <si>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</si>
  <si>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</si>
  <si>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</si>
  <si>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</si>
  <si>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</si>
  <si>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</si>
  <si>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</si>
  <si>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</si>
  <si>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</si>
  <si>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</si>
  <si>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</si>
  <si>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</si>
  <si>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</si>
  <si>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</si>
  <si>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</si>
  <si>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</si>
  <si>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</si>
  <si>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Spike Ball Pokemon</t>
  </si>
  <si>
    <t>Happiness Pokemon</t>
  </si>
  <si>
    <t>Little Bird Pokemon</t>
  </si>
  <si>
    <t>Mystic Pokemon</t>
  </si>
  <si>
    <t>Wool Pokemon</t>
  </si>
  <si>
    <t>Aquamouse Pokemon</t>
  </si>
  <si>
    <t>Aquarabbit Pokemon</t>
  </si>
  <si>
    <t>Imitation Pokemon</t>
  </si>
  <si>
    <t>Frog Pokemon</t>
  </si>
  <si>
    <t>Cottonweed Pokemon</t>
  </si>
  <si>
    <t>Long Tail Pokemon</t>
  </si>
  <si>
    <t>Sun Pokemon</t>
  </si>
  <si>
    <t>Clear Wing Pokemon</t>
  </si>
  <si>
    <t>Water Fish Pokemon</t>
  </si>
  <si>
    <t>Moonlight Pokemon</t>
  </si>
  <si>
    <t>Darkness Pokemon</t>
  </si>
  <si>
    <t>Royal Pokemon</t>
  </si>
  <si>
    <t>Screech Pokemon</t>
  </si>
  <si>
    <t>Symbol Pokemon</t>
  </si>
  <si>
    <t>Patient Pokemon</t>
  </si>
  <si>
    <t>Long Neck Pokemon</t>
  </si>
  <si>
    <t>Bagworm Pokemon</t>
  </si>
  <si>
    <t>Land Snake Pokemon</t>
  </si>
  <si>
    <t>Flyscorpion Pokemon</t>
  </si>
  <si>
    <t>Iron Snake Pokemon</t>
  </si>
  <si>
    <t>Mold Pokemon</t>
  </si>
  <si>
    <t>Singlehorn Pokemon</t>
  </si>
  <si>
    <t>Sharp Claw Pokemon</t>
  </si>
  <si>
    <t>Little Bear Pokemon</t>
  </si>
  <si>
    <t>Hibernator Pokemon</t>
  </si>
  <si>
    <t>Lava Pokemon</t>
  </si>
  <si>
    <t>Pig Pokemon</t>
  </si>
  <si>
    <t>Swine Pokemon</t>
  </si>
  <si>
    <t>Coral Pokemon</t>
  </si>
  <si>
    <t>Jet Pokemon</t>
  </si>
  <si>
    <t>Delivery Pokemon</t>
  </si>
  <si>
    <t>Kite Pokemon</t>
  </si>
  <si>
    <t>Armor Bird Pokemon</t>
  </si>
  <si>
    <t>Dark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</si>
  <si>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</si>
  <si>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</si>
  <si>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</si>
  <si>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</si>
  <si>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</si>
  <si>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</si>
  <si>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</si>
  <si>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Live Coal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</si>
  <si>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</si>
  <si>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</si>
  <si>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</si>
  <si>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</si>
  <si>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</si>
  <si>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</si>
  <si>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</si>
  <si>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</si>
  <si>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</si>
  <si>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</si>
  <si>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</si>
  <si>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</si>
  <si>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</si>
  <si>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</si>
  <si>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</si>
  <si>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</si>
  <si>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</si>
  <si>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</si>
  <si>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</si>
  <si>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</si>
  <si>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</si>
  <si>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</si>
  <si>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</si>
  <si>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</si>
  <si>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</si>
  <si>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</si>
  <si>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</si>
  <si>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Feeling Pokemon</t>
  </si>
  <si>
    <t>Emotion Pokemon</t>
  </si>
  <si>
    <t>Embrace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</si>
  <si>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</si>
  <si>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</si>
  <si>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</si>
  <si>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</si>
  <si>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</si>
  <si>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</si>
  <si>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</si>
  <si>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</si>
  <si>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</si>
  <si>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</si>
  <si>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</si>
  <si>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</si>
  <si>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</si>
  <si>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</si>
  <si>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Compass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</si>
  <si>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</si>
  <si>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</si>
  <si>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</si>
  <si>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</si>
  <si>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</si>
  <si>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</si>
  <si>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</si>
  <si>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</si>
  <si>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Thorn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</si>
  <si>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</si>
  <si>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</si>
  <si>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</si>
  <si>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</si>
  <si>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</si>
  <si>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</si>
  <si>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</si>
  <si>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</si>
  <si>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</si>
  <si>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</si>
  <si>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</si>
  <si>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</si>
  <si>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</si>
  <si>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</si>
  <si>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</si>
  <si>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</si>
  <si>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</si>
  <si>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</si>
  <si>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</si>
  <si>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</si>
  <si>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</si>
  <si>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</si>
  <si>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</si>
  <si>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</si>
  <si>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</si>
  <si>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</si>
  <si>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</si>
  <si>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</si>
  <si>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</si>
  <si>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</si>
  <si>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</si>
  <si>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</si>
  <si>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</si>
  <si>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</si>
  <si>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Requiem Pokemon</t>
  </si>
  <si>
    <t>Beckon Pokemon</t>
  </si>
  <si>
    <t>Fruit Pokemon</t>
  </si>
  <si>
    <t>Wind Chime Pokemon</t>
  </si>
  <si>
    <t>Disaster Pokemon</t>
  </si>
  <si>
    <t>Bright Pokemon</t>
  </si>
  <si>
    <t>Snow Hat Pokemon</t>
  </si>
  <si>
    <t>Face Pokemon</t>
  </si>
  <si>
    <t>Clap Pokemon</t>
  </si>
  <si>
    <t>Ball Roll Pokemon</t>
  </si>
  <si>
    <t>Ice Break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</si>
  <si>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</si>
  <si>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</si>
  <si>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</si>
  <si>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</si>
  <si>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</si>
  <si>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</si>
  <si>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</si>
  <si>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</si>
  <si>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</si>
  <si>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Rock Peak Pokemon</t>
  </si>
  <si>
    <t>Iceberg Pokemon</t>
  </si>
  <si>
    <t>Iron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</si>
  <si>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</si>
  <si>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</si>
  <si>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</si>
  <si>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</si>
  <si>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</si>
  <si>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</si>
  <si>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Tiny Leaf Pokemon</t>
  </si>
  <si>
    <t>Grove Pokemon</t>
  </si>
  <si>
    <t>Chimp Pokemon</t>
  </si>
  <si>
    <t>Playful Pokemon</t>
  </si>
  <si>
    <t>Penguin Pokemon</t>
  </si>
  <si>
    <t>Emperor Pokemon</t>
  </si>
  <si>
    <t>Starling Pokemon</t>
  </si>
  <si>
    <t>Predator Pokemon</t>
  </si>
  <si>
    <t>Plump Mouse Pokemon</t>
  </si>
  <si>
    <t>Beaver Pokemon</t>
  </si>
  <si>
    <t>Cricket Pokemon</t>
  </si>
  <si>
    <t>Flash Pokemon</t>
  </si>
  <si>
    <t>Spark Pokemon</t>
  </si>
  <si>
    <t>Gleam Eyes Pokemon</t>
  </si>
  <si>
    <t>Bud Pokemon</t>
  </si>
  <si>
    <t>Bouquet Pokemon</t>
  </si>
  <si>
    <t>Head Butt Pokemon</t>
  </si>
  <si>
    <t>Shield Pokemon</t>
  </si>
  <si>
    <t>Moth Pokemon</t>
  </si>
  <si>
    <t>Tiny Bee Pokemon</t>
  </si>
  <si>
    <t>Beehive Pokemon</t>
  </si>
  <si>
    <t>EleSquirrel Pokemon</t>
  </si>
  <si>
    <t>Sea Weasel Pokemon</t>
  </si>
  <si>
    <t>Cherry Pokemon</t>
  </si>
  <si>
    <t>Blossom Pokemon</t>
  </si>
  <si>
    <t>Sea Slug Pokemon</t>
  </si>
  <si>
    <t>Blimp Pokemon</t>
  </si>
  <si>
    <t>Rabbit Pokemon</t>
  </si>
  <si>
    <t>Magical Pokemon</t>
  </si>
  <si>
    <t>Big Boss Pokemon</t>
  </si>
  <si>
    <t>Catty Pokemon</t>
  </si>
  <si>
    <t>Tiger Cat Pokemon</t>
  </si>
  <si>
    <t>Bell Pokemon</t>
  </si>
  <si>
    <t>Skunk Pokemon</t>
  </si>
  <si>
    <t>Bronze Pokemon</t>
  </si>
  <si>
    <t>Bronze Bell Pokemon</t>
  </si>
  <si>
    <t>Bonsai Pokemon</t>
  </si>
  <si>
    <t>Mime Pokemon</t>
  </si>
  <si>
    <t>Playhouse Pokemon</t>
  </si>
  <si>
    <t>Music Note Pokemon</t>
  </si>
  <si>
    <t>Forbidden Pokemon</t>
  </si>
  <si>
    <t>Land Shark Pokemon</t>
  </si>
  <si>
    <t>Cave Pokemon</t>
  </si>
  <si>
    <t>Mach Pokemon</t>
  </si>
  <si>
    <t>Big Eater Pokemon</t>
  </si>
  <si>
    <t>Emanation Pokemon</t>
  </si>
  <si>
    <t>Aura Pokemon</t>
  </si>
  <si>
    <t>Hippo Pokemon</t>
  </si>
  <si>
    <t>Heavyweight Pokemon</t>
  </si>
  <si>
    <t>Scorpion Pokemon</t>
  </si>
  <si>
    <t>Ogre Scorp Pokemon</t>
  </si>
  <si>
    <t>Toxic Mouth Pokemon</t>
  </si>
  <si>
    <t>Bug Catcher Pokemon</t>
  </si>
  <si>
    <t>Wing Fish Pokemon</t>
  </si>
  <si>
    <t>Neon Pokemon</t>
  </si>
  <si>
    <t>Frosted Tree Pokemon</t>
  </si>
  <si>
    <t>Magnet Area Pokemon</t>
  </si>
  <si>
    <t>Thunderbolt Pokemon</t>
  </si>
  <si>
    <t>Blast Pokemon</t>
  </si>
  <si>
    <t>Jubilee Pokemon</t>
  </si>
  <si>
    <t>Ogre Darner Pokemon</t>
  </si>
  <si>
    <t>Verdant Pokemon</t>
  </si>
  <si>
    <t>Fresh Snow Pokemon</t>
  </si>
  <si>
    <t>Fang Scorp Pokemon</t>
  </si>
  <si>
    <t>Twin Tusk Pokemon</t>
  </si>
  <si>
    <t>Blade Pokemon</t>
  </si>
  <si>
    <t>Gripper Pokemon</t>
  </si>
  <si>
    <t>Snow Land Pokemon</t>
  </si>
  <si>
    <t>Plasma Pokemon</t>
  </si>
  <si>
    <t>Knowledge Pokemon</t>
  </si>
  <si>
    <t>Willpower Pokemon</t>
  </si>
  <si>
    <t>Temporal Pokemon</t>
  </si>
  <si>
    <t>Spatial Pokemon</t>
  </si>
  <si>
    <t>Lava Dome Pokemon</t>
  </si>
  <si>
    <t>Colossal Pokemon</t>
  </si>
  <si>
    <t>Renegade Pokemon</t>
  </si>
  <si>
    <t>Lunar Pokemon</t>
  </si>
  <si>
    <t>Sea Drifter Pokemon</t>
  </si>
  <si>
    <t>Seafaring Pokemon</t>
  </si>
  <si>
    <t>Pitch-Black Pokemon</t>
  </si>
  <si>
    <t>Gratitude Pokemon</t>
  </si>
  <si>
    <t>Alpha Pokemon</t>
  </si>
  <si>
    <t>Victory Pokemon</t>
  </si>
  <si>
    <t>Grass Snake Pokemon</t>
  </si>
  <si>
    <t>Regal Pokemon</t>
  </si>
  <si>
    <t>Fire Pig Pokemon</t>
  </si>
  <si>
    <t>Mega Fire Pig Pokemon</t>
  </si>
  <si>
    <t>Sea Otter Pokemon</t>
  </si>
  <si>
    <t>Discipline Pokemon</t>
  </si>
  <si>
    <t>Formidable Pokemon</t>
  </si>
  <si>
    <t>Lookout Pokemon</t>
  </si>
  <si>
    <t>Loyal Dog Pokemon</t>
  </si>
  <si>
    <t>Big-Hearted Pokemon</t>
  </si>
  <si>
    <t>Devious Pokemon</t>
  </si>
  <si>
    <t>Cruel Pokemon</t>
  </si>
  <si>
    <t>Grass Monkey Pokemon</t>
  </si>
  <si>
    <t>Thorn Monkey Pokemon</t>
  </si>
  <si>
    <t>High Temp Pokemon</t>
  </si>
  <si>
    <t>Ember Pokemon</t>
  </si>
  <si>
    <t>Spray Pokemon</t>
  </si>
  <si>
    <t>Geyser Pokemon</t>
  </si>
  <si>
    <t>Dream Eater Pokemon</t>
  </si>
  <si>
    <t>Drowsing Pokemon</t>
  </si>
  <si>
    <t>Tiny Pigeon Pokemon</t>
  </si>
  <si>
    <t>Wild Pigeon Pokemon</t>
  </si>
  <si>
    <t>Proud Pokemon</t>
  </si>
  <si>
    <t>Electrified Pokemon</t>
  </si>
  <si>
    <t>Mantle Pokemon</t>
  </si>
  <si>
    <t>Ore Pokemon</t>
  </si>
  <si>
    <t>Compressed Pokemon</t>
  </si>
  <si>
    <t>Courting Pokemon</t>
  </si>
  <si>
    <t>Subterrene Pokemon</t>
  </si>
  <si>
    <t>Hearing Pokemon</t>
  </si>
  <si>
    <t>Muscular Pokemon</t>
  </si>
  <si>
    <t>Judo Pokemon</t>
  </si>
  <si>
    <t>Karate Pokemon</t>
  </si>
  <si>
    <t>Sewing Pokemon</t>
  </si>
  <si>
    <t>Leaf-Wrapped Pokemon</t>
  </si>
  <si>
    <t>Nurturing Pokemon</t>
  </si>
  <si>
    <t>Centipede Pokemon</t>
  </si>
  <si>
    <t>Curlipede Pokemon</t>
  </si>
  <si>
    <t>Megapede Pokemon</t>
  </si>
  <si>
    <t>Cotton Puff Pokemon</t>
  </si>
  <si>
    <t>Windveiled Pokemon</t>
  </si>
  <si>
    <t>Bulb Pokemon</t>
  </si>
  <si>
    <t>Flowering Pokemon</t>
  </si>
  <si>
    <t>Hostile Pokemon</t>
  </si>
  <si>
    <t>Desert Croc Pokemon</t>
  </si>
  <si>
    <t>Intimidation Pokemon</t>
  </si>
  <si>
    <t>Zen Charm Pokemon</t>
  </si>
  <si>
    <t>Blazing Pokemon</t>
  </si>
  <si>
    <t>Rock Inn Pokemon</t>
  </si>
  <si>
    <t>Stone Home Pokemon</t>
  </si>
  <si>
    <t>Shedding Pokemon</t>
  </si>
  <si>
    <t>Hoodlum Pokemon</t>
  </si>
  <si>
    <t>Avianoid Pokemon</t>
  </si>
  <si>
    <t>Spirit Pokemon</t>
  </si>
  <si>
    <t>Coffin Pokemon</t>
  </si>
  <si>
    <t>Prototurtle Pokemon</t>
  </si>
  <si>
    <t>First Bird Pokemon</t>
  </si>
  <si>
    <t>Trash Bag Pokemon</t>
  </si>
  <si>
    <t>Trash Heap Pokemon</t>
  </si>
  <si>
    <t>Tricky Fox Pokemon</t>
  </si>
  <si>
    <t>Illusion Fox Pokemon</t>
  </si>
  <si>
    <t>Chinchilla Pokemon</t>
  </si>
  <si>
    <t>Scarf Pokemon</t>
  </si>
  <si>
    <t>Fixation Pokemon</t>
  </si>
  <si>
    <t>Astral Body Pokemon</t>
  </si>
  <si>
    <t>Cell Pokemon</t>
  </si>
  <si>
    <t>Mitosis Pokemon</t>
  </si>
  <si>
    <t>Multiplying Pokemon</t>
  </si>
  <si>
    <t>White Bird Pokemon</t>
  </si>
  <si>
    <t>Icy Snow Pokemon</t>
  </si>
  <si>
    <t>Snowstorm Pokemon</t>
  </si>
  <si>
    <t>Season Pokemon</t>
  </si>
  <si>
    <t>Sky Squirrel Pokemon</t>
  </si>
  <si>
    <t>Clamping Pokemon</t>
  </si>
  <si>
    <t>Cavalry Pokemon</t>
  </si>
  <si>
    <t>Floating Pokemon</t>
  </si>
  <si>
    <t>Caring Pokemon</t>
  </si>
  <si>
    <t>Attaching Pokemon</t>
  </si>
  <si>
    <t>EleSpider Pokemon</t>
  </si>
  <si>
    <t>Thorn Seed Pokemon</t>
  </si>
  <si>
    <t>Thorn Pod Pokemon</t>
  </si>
  <si>
    <t>Gear Pokemon</t>
  </si>
  <si>
    <t>EleFish Pokemon</t>
  </si>
  <si>
    <t>Cerebral Pokemon</t>
  </si>
  <si>
    <t>Candle Pokemon</t>
  </si>
  <si>
    <t>Lamp Pokemon</t>
  </si>
  <si>
    <t>Luring Pokemon</t>
  </si>
  <si>
    <t>Tusk Pokemon</t>
  </si>
  <si>
    <t>Axe Jaw Pokemon</t>
  </si>
  <si>
    <t>Chill Pokemon</t>
  </si>
  <si>
    <t>Freezing Pokemon</t>
  </si>
  <si>
    <t>Crystallizing Pokemon</t>
  </si>
  <si>
    <t>Snail Pokemon</t>
  </si>
  <si>
    <t>Shell Out Pokemon</t>
  </si>
  <si>
    <t>Trap Pokemon</t>
  </si>
  <si>
    <t>Martial Arts Pokemon</t>
  </si>
  <si>
    <t>Automaton Pokemon</t>
  </si>
  <si>
    <t>Sharp Blade Pokemon</t>
  </si>
  <si>
    <t>Sword Blade Pokemon</t>
  </si>
  <si>
    <t>Bash Buffalo Pokemon</t>
  </si>
  <si>
    <t>Eaglet Pokemon</t>
  </si>
  <si>
    <t>Valiant Pokemon</t>
  </si>
  <si>
    <t>Diapered Pokemon</t>
  </si>
  <si>
    <t>Bone Vulture Pokemon</t>
  </si>
  <si>
    <t>Anteater Pokemon</t>
  </si>
  <si>
    <t>Iron Ant Pokemon</t>
  </si>
  <si>
    <t>Irate Pokemon</t>
  </si>
  <si>
    <t>Torch Pokemon</t>
  </si>
  <si>
    <t>Iron Will Pokemon</t>
  </si>
  <si>
    <t>Cavern Pokemon</t>
  </si>
  <si>
    <t>Grassland Pokemon</t>
  </si>
  <si>
    <t>Cyclone Pokemon</t>
  </si>
  <si>
    <t>Bolt Strike Pokemon</t>
  </si>
  <si>
    <t>Vast White Pokemon</t>
  </si>
  <si>
    <t>Deep Black Pokemon</t>
  </si>
  <si>
    <t>Abundance Pokemon</t>
  </si>
  <si>
    <t>Boundary Pokemon</t>
  </si>
  <si>
    <t>Colt Pokemon</t>
  </si>
  <si>
    <t>Melody Pokemon</t>
  </si>
  <si>
    <t>Paleozoic Pokemon</t>
  </si>
  <si>
    <t>Spiky Nut Pokemon</t>
  </si>
  <si>
    <t>Spiny Armor Pokemon</t>
  </si>
  <si>
    <t>Bubble Frog Pokemon</t>
  </si>
  <si>
    <t>Digging Pokemon</t>
  </si>
  <si>
    <t>Tiny Robin Pokemon</t>
  </si>
  <si>
    <t>Scorching Pokemon</t>
  </si>
  <si>
    <t>Scatterdust Pokemon</t>
  </si>
  <si>
    <t>Scale Pokemon</t>
  </si>
  <si>
    <t>Lion Cub Pokemon</t>
  </si>
  <si>
    <t>Single Bloom Pokemon</t>
  </si>
  <si>
    <t>Garden Pokemon</t>
  </si>
  <si>
    <t>Mount Pokemon</t>
  </si>
  <si>
    <t>Daunting Pokemon</t>
  </si>
  <si>
    <t>Poodle Pokemon</t>
  </si>
  <si>
    <t>Restraint Pokemon</t>
  </si>
  <si>
    <t>Constraint Pokemon</t>
  </si>
  <si>
    <t>Sword Pokemon</t>
  </si>
  <si>
    <t>Royal Sword Pokemon</t>
  </si>
  <si>
    <t>Perfume Pokemon</t>
  </si>
  <si>
    <t>Fragrance Pokemon</t>
  </si>
  <si>
    <t>Cotton Candy Pokemon</t>
  </si>
  <si>
    <t>Meringue Pokemon</t>
  </si>
  <si>
    <t>Revolving Pokemon</t>
  </si>
  <si>
    <t>Overturning Pokemon</t>
  </si>
  <si>
    <t>Two-Handed Pokemon</t>
  </si>
  <si>
    <t>Collective Pokemon</t>
  </si>
  <si>
    <t>Mock Kelp Pokemon</t>
  </si>
  <si>
    <t>Water Gun Pokemon</t>
  </si>
  <si>
    <t>Howitzer Pokemon</t>
  </si>
  <si>
    <t>Generator Pokemon</t>
  </si>
  <si>
    <t>Royal Heir Pokemon</t>
  </si>
  <si>
    <t>Despot Pokemon</t>
  </si>
  <si>
    <t>Tundra Pokemon</t>
  </si>
  <si>
    <t>Intertwining Pokemon</t>
  </si>
  <si>
    <t>Wrestling Pokemon</t>
  </si>
  <si>
    <t>Antenna Pokemon</t>
  </si>
  <si>
    <t>Jewel Pokemon</t>
  </si>
  <si>
    <t>Soft Tissue Pokemon</t>
  </si>
  <si>
    <t>Key Ring Pokemon</t>
  </si>
  <si>
    <t>Stump Pokemon</t>
  </si>
  <si>
    <t>Elder Tree Pokemon</t>
  </si>
  <si>
    <t>Pumpkin Pokemon</t>
  </si>
  <si>
    <t>Ice Chunk Pokemon</t>
  </si>
  <si>
    <t>Sound Wave Pokemon</t>
  </si>
  <si>
    <t>Life Pokemon</t>
  </si>
  <si>
    <t>Destruction Pokemon</t>
  </si>
  <si>
    <t>Order Pokemon</t>
  </si>
  <si>
    <t>Mischief Pokemon (Confined)Djinn Pokemonn (Unbound)</t>
  </si>
  <si>
    <t>Steam Pokemon</t>
  </si>
  <si>
    <t>Grass Quill Pokemon</t>
  </si>
  <si>
    <t>Blade Quill Pokemon</t>
  </si>
  <si>
    <t>Arrow Quill Pokemon</t>
  </si>
  <si>
    <t>Fire Cat Pokemon</t>
  </si>
  <si>
    <t>Heel Pokemon</t>
  </si>
  <si>
    <t>Pop Star Pokemon</t>
  </si>
  <si>
    <t>Soloist Pokemon</t>
  </si>
  <si>
    <t>Woodpecker Pokemon</t>
  </si>
  <si>
    <t>Bugle Beak Pokemon</t>
  </si>
  <si>
    <t>Cannon Pokemon</t>
  </si>
  <si>
    <t>Loitering Pokemon</t>
  </si>
  <si>
    <t>Stakeout Pokemon</t>
  </si>
  <si>
    <t>Larva Pokemon</t>
  </si>
  <si>
    <t>Battery Pokemon</t>
  </si>
  <si>
    <t>Stag Beetle Pokemon</t>
  </si>
  <si>
    <t>Boxing Pokemon</t>
  </si>
  <si>
    <t>Woolly Crab Pokemon</t>
  </si>
  <si>
    <t>Dancing Pokemon</t>
  </si>
  <si>
    <t>Bee Fly Pokemon</t>
  </si>
  <si>
    <t>Wolf Pokemon</t>
  </si>
  <si>
    <t>Small Fry Pokemon</t>
  </si>
  <si>
    <t>Brutal Star Pokemon</t>
  </si>
  <si>
    <t>Donkey Pokemon</t>
  </si>
  <si>
    <t>Draft Horse Pokemon</t>
  </si>
  <si>
    <t>Water Bubble Pokemon</t>
  </si>
  <si>
    <t>Sickle Grass Pokemon</t>
  </si>
  <si>
    <t>Bloom Sickle Pokemon</t>
  </si>
  <si>
    <t>Illuminating Pokemon</t>
  </si>
  <si>
    <t>Toxic Lizard Pokemon</t>
  </si>
  <si>
    <t>Flailing Pokemon</t>
  </si>
  <si>
    <t>Strong Arm Pokemon</t>
  </si>
  <si>
    <t>Posy Picker Pokemon</t>
  </si>
  <si>
    <t>Sage Pokemon</t>
  </si>
  <si>
    <t>Teamwork Pokemon</t>
  </si>
  <si>
    <t>Turn Tail Pokemon</t>
  </si>
  <si>
    <t>Hard Scale Pokemon</t>
  </si>
  <si>
    <t>Sand Heap Pokemon</t>
  </si>
  <si>
    <t>Sand Castle Pokemon</t>
  </si>
  <si>
    <t>Sea Cucumber Pokemon</t>
  </si>
  <si>
    <t>Synthetic Pokemon</t>
  </si>
  <si>
    <t>Meteor Pokemon</t>
  </si>
  <si>
    <t>Blast Turtle Pokemon</t>
  </si>
  <si>
    <t>Roly-Poly Pokemon</t>
  </si>
  <si>
    <t>Disguise Pokemon</t>
  </si>
  <si>
    <t>Gnash Teeth Pokemon</t>
  </si>
  <si>
    <t>Placid Pokemon</t>
  </si>
  <si>
    <t>Sea Creeper Pokemon</t>
  </si>
  <si>
    <t>Scaly Pokemon</t>
  </si>
  <si>
    <t>Land Spirit Pokemon</t>
  </si>
  <si>
    <t>Nebula Pokemon</t>
  </si>
  <si>
    <t>Protostar Pokemon</t>
  </si>
  <si>
    <t>Sunne Pokemon</t>
  </si>
  <si>
    <t>Moone Pokemon</t>
  </si>
  <si>
    <t>Parasite Pokemon</t>
  </si>
  <si>
    <t>Swollen Pokemon</t>
  </si>
  <si>
    <t>Lissome Pokemon</t>
  </si>
  <si>
    <t>Glowing Pokemon</t>
  </si>
  <si>
    <t>Launch Pokemon</t>
  </si>
  <si>
    <t>Drawn Sword Pokemon</t>
  </si>
  <si>
    <t>Junkivore Pokemon</t>
  </si>
  <si>
    <t>Prism Pokemon</t>
  </si>
  <si>
    <t>Artificial Pokemon</t>
  </si>
  <si>
    <t>Largo</t>
  </si>
  <si>
    <t>false</t>
  </si>
  <si>
    <t>true</t>
  </si>
  <si>
    <t>NULL</t>
  </si>
  <si>
    <t>Farfetchd</t>
  </si>
  <si>
    <t>Nidoran ♀</t>
  </si>
  <si>
    <t>Nidoran ♂</t>
  </si>
  <si>
    <t>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</si>
</sst>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6" fillId="2" borderId="0" xfId="6"/>
    <xf numFmtId="0" fontId="8" fillId="4" borderId="0" xfId="8"/>
    <xf numFmtId="0" fontId="7" fillId="3" borderId="0" xfId="7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us" refreshedDate="44884.984754050929" createdVersion="7" refreshedVersion="7" minRefreshableVersion="3" recordCount="802">
  <cacheSource type="worksheet">
    <worksheetSource ref="B1:B1048576" sheet="Pokemon_types"/>
  </cacheSource>
  <cacheFields count="1">
    <cacheField name="type1" numFmtId="0">
      <sharedItems containsBlank="1" count="19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sus" refreshedDate="44884.985480208336" createdVersion="7" refreshedVersion="7" minRefreshableVersion="3" recordCount="802">
  <cacheSource type="worksheet">
    <worksheetSource ref="C1:C1048576" sheet="Pokemon_types"/>
  </cacheSource>
  <cacheFields count="1">
    <cacheField name="type2" numFmtId="0">
      <sharedItems containsBlank="1" count="19">
        <s v="poison"/>
        <m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2"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7"/>
  </r>
  <r>
    <x v="7"/>
  </r>
  <r>
    <x v="5"/>
  </r>
  <r>
    <x v="5"/>
  </r>
  <r>
    <x v="5"/>
  </r>
  <r>
    <x v="5"/>
  </r>
  <r>
    <x v="5"/>
  </r>
  <r>
    <x v="5"/>
  </r>
  <r>
    <x v="8"/>
  </r>
  <r>
    <x v="8"/>
  </r>
  <r>
    <x v="1"/>
  </r>
  <r>
    <x v="1"/>
  </r>
  <r>
    <x v="4"/>
  </r>
  <r>
    <x v="4"/>
  </r>
  <r>
    <x v="5"/>
  </r>
  <r>
    <x v="5"/>
  </r>
  <r>
    <x v="0"/>
  </r>
  <r>
    <x v="0"/>
  </r>
  <r>
    <x v="0"/>
  </r>
  <r>
    <x v="3"/>
  </r>
  <r>
    <x v="3"/>
  </r>
  <r>
    <x v="3"/>
  </r>
  <r>
    <x v="3"/>
  </r>
  <r>
    <x v="7"/>
  </r>
  <r>
    <x v="7"/>
  </r>
  <r>
    <x v="4"/>
  </r>
  <r>
    <x v="4"/>
  </r>
  <r>
    <x v="2"/>
  </r>
  <r>
    <x v="2"/>
  </r>
  <r>
    <x v="9"/>
  </r>
  <r>
    <x v="9"/>
  </r>
  <r>
    <x v="1"/>
  </r>
  <r>
    <x v="1"/>
  </r>
  <r>
    <x v="2"/>
  </r>
  <r>
    <x v="2"/>
  </r>
  <r>
    <x v="2"/>
  </r>
  <r>
    <x v="10"/>
  </r>
  <r>
    <x v="10"/>
  </r>
  <r>
    <x v="10"/>
  </r>
  <r>
    <x v="9"/>
  </r>
  <r>
    <x v="9"/>
  </r>
  <r>
    <x v="9"/>
  </r>
  <r>
    <x v="0"/>
  </r>
  <r>
    <x v="0"/>
  </r>
  <r>
    <x v="0"/>
  </r>
  <r>
    <x v="2"/>
  </r>
  <r>
    <x v="2"/>
  </r>
  <r>
    <x v="11"/>
  </r>
  <r>
    <x v="11"/>
  </r>
  <r>
    <x v="11"/>
  </r>
  <r>
    <x v="1"/>
  </r>
  <r>
    <x v="1"/>
  </r>
  <r>
    <x v="2"/>
  </r>
  <r>
    <x v="2"/>
  </r>
  <r>
    <x v="6"/>
  </r>
  <r>
    <x v="6"/>
  </r>
  <r>
    <x v="4"/>
  </r>
  <r>
    <x v="4"/>
  </r>
  <r>
    <x v="4"/>
  </r>
  <r>
    <x v="2"/>
  </r>
  <r>
    <x v="2"/>
  </r>
  <r>
    <x v="5"/>
  </r>
  <r>
    <x v="5"/>
  </r>
  <r>
    <x v="2"/>
  </r>
  <r>
    <x v="2"/>
  </r>
  <r>
    <x v="12"/>
  </r>
  <r>
    <x v="12"/>
  </r>
  <r>
    <x v="12"/>
  </r>
  <r>
    <x v="11"/>
  </r>
  <r>
    <x v="10"/>
  </r>
  <r>
    <x v="10"/>
  </r>
  <r>
    <x v="2"/>
  </r>
  <r>
    <x v="2"/>
  </r>
  <r>
    <x v="6"/>
  </r>
  <r>
    <x v="6"/>
  </r>
  <r>
    <x v="0"/>
  </r>
  <r>
    <x v="0"/>
  </r>
  <r>
    <x v="7"/>
  </r>
  <r>
    <x v="7"/>
  </r>
  <r>
    <x v="9"/>
  </r>
  <r>
    <x v="9"/>
  </r>
  <r>
    <x v="4"/>
  </r>
  <r>
    <x v="5"/>
  </r>
  <r>
    <x v="5"/>
  </r>
  <r>
    <x v="7"/>
  </r>
  <r>
    <x v="7"/>
  </r>
  <r>
    <x v="4"/>
  </r>
  <r>
    <x v="0"/>
  </r>
  <r>
    <x v="4"/>
  </r>
  <r>
    <x v="2"/>
  </r>
  <r>
    <x v="2"/>
  </r>
  <r>
    <x v="2"/>
  </r>
  <r>
    <x v="2"/>
  </r>
  <r>
    <x v="2"/>
  </r>
  <r>
    <x v="2"/>
  </r>
  <r>
    <x v="10"/>
  </r>
  <r>
    <x v="3"/>
  </r>
  <r>
    <x v="13"/>
  </r>
  <r>
    <x v="6"/>
  </r>
  <r>
    <x v="1"/>
  </r>
  <r>
    <x v="3"/>
  </r>
  <r>
    <x v="4"/>
  </r>
  <r>
    <x v="2"/>
  </r>
  <r>
    <x v="2"/>
  </r>
  <r>
    <x v="2"/>
  </r>
  <r>
    <x v="4"/>
  </r>
  <r>
    <x v="4"/>
  </r>
  <r>
    <x v="2"/>
  </r>
  <r>
    <x v="6"/>
  </r>
  <r>
    <x v="1"/>
  </r>
  <r>
    <x v="4"/>
  </r>
  <r>
    <x v="11"/>
  </r>
  <r>
    <x v="11"/>
  </r>
  <r>
    <x v="11"/>
  </r>
  <r>
    <x v="11"/>
  </r>
  <r>
    <x v="11"/>
  </r>
  <r>
    <x v="4"/>
  </r>
  <r>
    <x v="13"/>
  </r>
  <r>
    <x v="6"/>
  </r>
  <r>
    <x v="1"/>
  </r>
  <r>
    <x v="14"/>
  </r>
  <r>
    <x v="14"/>
  </r>
  <r>
    <x v="14"/>
  </r>
  <r>
    <x v="10"/>
  </r>
  <r>
    <x v="1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3"/>
  </r>
  <r>
    <x v="3"/>
  </r>
  <r>
    <x v="3"/>
  </r>
  <r>
    <x v="3"/>
  </r>
  <r>
    <x v="5"/>
  </r>
  <r>
    <x v="2"/>
  </r>
  <r>
    <x v="2"/>
  </r>
  <r>
    <x v="6"/>
  </r>
  <r>
    <x v="8"/>
  </r>
  <r>
    <x v="4"/>
  </r>
  <r>
    <x v="8"/>
  </r>
  <r>
    <x v="8"/>
  </r>
  <r>
    <x v="10"/>
  </r>
  <r>
    <x v="10"/>
  </r>
  <r>
    <x v="6"/>
  </r>
  <r>
    <x v="6"/>
  </r>
  <r>
    <x v="6"/>
  </r>
  <r>
    <x v="0"/>
  </r>
  <r>
    <x v="2"/>
  </r>
  <r>
    <x v="2"/>
  </r>
  <r>
    <x v="11"/>
  </r>
  <r>
    <x v="2"/>
  </r>
  <r>
    <x v="0"/>
  </r>
  <r>
    <x v="0"/>
  </r>
  <r>
    <x v="0"/>
  </r>
  <r>
    <x v="4"/>
  </r>
  <r>
    <x v="0"/>
  </r>
  <r>
    <x v="0"/>
  </r>
  <r>
    <x v="3"/>
  </r>
  <r>
    <x v="2"/>
  </r>
  <r>
    <x v="2"/>
  </r>
  <r>
    <x v="10"/>
  </r>
  <r>
    <x v="15"/>
  </r>
  <r>
    <x v="15"/>
  </r>
  <r>
    <x v="2"/>
  </r>
  <r>
    <x v="12"/>
  </r>
  <r>
    <x v="10"/>
  </r>
  <r>
    <x v="10"/>
  </r>
  <r>
    <x v="4"/>
  </r>
  <r>
    <x v="3"/>
  </r>
  <r>
    <x v="3"/>
  </r>
  <r>
    <x v="4"/>
  </r>
  <r>
    <x v="7"/>
  </r>
  <r>
    <x v="16"/>
  </r>
  <r>
    <x v="8"/>
  </r>
  <r>
    <x v="8"/>
  </r>
  <r>
    <x v="2"/>
  </r>
  <r>
    <x v="3"/>
  </r>
  <r>
    <x v="3"/>
  </r>
  <r>
    <x v="3"/>
  </r>
  <r>
    <x v="15"/>
  </r>
  <r>
    <x v="4"/>
  </r>
  <r>
    <x v="4"/>
  </r>
  <r>
    <x v="1"/>
  </r>
  <r>
    <x v="1"/>
  </r>
  <r>
    <x v="13"/>
  </r>
  <r>
    <x v="13"/>
  </r>
  <r>
    <x v="2"/>
  </r>
  <r>
    <x v="2"/>
  </r>
  <r>
    <x v="2"/>
  </r>
  <r>
    <x v="13"/>
  </r>
  <r>
    <x v="2"/>
  </r>
  <r>
    <x v="16"/>
  </r>
  <r>
    <x v="15"/>
  </r>
  <r>
    <x v="15"/>
  </r>
  <r>
    <x v="2"/>
  </r>
  <r>
    <x v="7"/>
  </r>
  <r>
    <x v="7"/>
  </r>
  <r>
    <x v="4"/>
  </r>
  <r>
    <x v="4"/>
  </r>
  <r>
    <x v="4"/>
  </r>
  <r>
    <x v="9"/>
  </r>
  <r>
    <x v="9"/>
  </r>
  <r>
    <x v="13"/>
  </r>
  <r>
    <x v="6"/>
  </r>
  <r>
    <x v="1"/>
  </r>
  <r>
    <x v="4"/>
  </r>
  <r>
    <x v="4"/>
  </r>
  <r>
    <x v="6"/>
  </r>
  <r>
    <x v="1"/>
  </r>
  <r>
    <x v="2"/>
  </r>
  <r>
    <x v="11"/>
  </r>
  <r>
    <x v="11"/>
  </r>
  <r>
    <x v="11"/>
  </r>
  <r>
    <x v="10"/>
  </r>
  <r>
    <x v="1"/>
  </r>
  <r>
    <x v="1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15"/>
  </r>
  <r>
    <x v="15"/>
  </r>
  <r>
    <x v="4"/>
  </r>
  <r>
    <x v="4"/>
  </r>
  <r>
    <x v="3"/>
  </r>
  <r>
    <x v="3"/>
  </r>
  <r>
    <x v="3"/>
  </r>
  <r>
    <x v="3"/>
  </r>
  <r>
    <x v="3"/>
  </r>
  <r>
    <x v="2"/>
  </r>
  <r>
    <x v="2"/>
  </r>
  <r>
    <x v="2"/>
  </r>
  <r>
    <x v="0"/>
  </r>
  <r>
    <x v="0"/>
  </r>
  <r>
    <x v="0"/>
  </r>
  <r>
    <x v="4"/>
  </r>
  <r>
    <x v="4"/>
  </r>
  <r>
    <x v="2"/>
  </r>
  <r>
    <x v="2"/>
  </r>
  <r>
    <x v="10"/>
  </r>
  <r>
    <x v="10"/>
  </r>
  <r>
    <x v="10"/>
  </r>
  <r>
    <x v="3"/>
  </r>
  <r>
    <x v="3"/>
  </r>
  <r>
    <x v="0"/>
  </r>
  <r>
    <x v="0"/>
  </r>
  <r>
    <x v="4"/>
  </r>
  <r>
    <x v="4"/>
  </r>
  <r>
    <x v="4"/>
  </r>
  <r>
    <x v="3"/>
  </r>
  <r>
    <x v="3"/>
  </r>
  <r>
    <x v="3"/>
  </r>
  <r>
    <x v="4"/>
  </r>
  <r>
    <x v="4"/>
  </r>
  <r>
    <x v="4"/>
  </r>
  <r>
    <x v="9"/>
  </r>
  <r>
    <x v="9"/>
  </r>
  <r>
    <x v="4"/>
  </r>
  <r>
    <x v="11"/>
  </r>
  <r>
    <x v="4"/>
  </r>
  <r>
    <x v="4"/>
  </r>
  <r>
    <x v="15"/>
  </r>
  <r>
    <x v="16"/>
  </r>
  <r>
    <x v="16"/>
  </r>
  <r>
    <x v="16"/>
  </r>
  <r>
    <x v="16"/>
  </r>
  <r>
    <x v="9"/>
  </r>
  <r>
    <x v="9"/>
  </r>
  <r>
    <x v="6"/>
  </r>
  <r>
    <x v="6"/>
  </r>
  <r>
    <x v="6"/>
  </r>
  <r>
    <x v="6"/>
  </r>
  <r>
    <x v="3"/>
  </r>
  <r>
    <x v="3"/>
  </r>
  <r>
    <x v="0"/>
  </r>
  <r>
    <x v="5"/>
  </r>
  <r>
    <x v="5"/>
  </r>
  <r>
    <x v="2"/>
  </r>
  <r>
    <x v="2"/>
  </r>
  <r>
    <x v="2"/>
  </r>
  <r>
    <x v="2"/>
  </r>
  <r>
    <x v="1"/>
  </r>
  <r>
    <x v="1"/>
  </r>
  <r>
    <x v="1"/>
  </r>
  <r>
    <x v="10"/>
  </r>
  <r>
    <x v="10"/>
  </r>
  <r>
    <x v="4"/>
  </r>
  <r>
    <x v="7"/>
  </r>
  <r>
    <x v="7"/>
  </r>
  <r>
    <x v="7"/>
  </r>
  <r>
    <x v="0"/>
  </r>
  <r>
    <x v="0"/>
  </r>
  <r>
    <x v="4"/>
  </r>
  <r>
    <x v="14"/>
  </r>
  <r>
    <x v="4"/>
  </r>
  <r>
    <x v="5"/>
  </r>
  <r>
    <x v="11"/>
  </r>
  <r>
    <x v="11"/>
  </r>
  <r>
    <x v="2"/>
  </r>
  <r>
    <x v="2"/>
  </r>
  <r>
    <x v="2"/>
  </r>
  <r>
    <x v="2"/>
  </r>
  <r>
    <x v="7"/>
  </r>
  <r>
    <x v="7"/>
  </r>
  <r>
    <x v="11"/>
  </r>
  <r>
    <x v="11"/>
  </r>
  <r>
    <x v="11"/>
  </r>
  <r>
    <x v="11"/>
  </r>
  <r>
    <x v="2"/>
  </r>
  <r>
    <x v="2"/>
  </r>
  <r>
    <x v="4"/>
  </r>
  <r>
    <x v="4"/>
  </r>
  <r>
    <x v="12"/>
  </r>
  <r>
    <x v="12"/>
  </r>
  <r>
    <x v="12"/>
  </r>
  <r>
    <x v="12"/>
  </r>
  <r>
    <x v="0"/>
  </r>
  <r>
    <x v="10"/>
  </r>
  <r>
    <x v="15"/>
  </r>
  <r>
    <x v="10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14"/>
  </r>
  <r>
    <x v="14"/>
  </r>
  <r>
    <x v="14"/>
  </r>
  <r>
    <x v="16"/>
  </r>
  <r>
    <x v="16"/>
  </r>
  <r>
    <x v="16"/>
  </r>
  <r>
    <x v="11"/>
  </r>
  <r>
    <x v="13"/>
  </r>
  <r>
    <x v="16"/>
  </r>
  <r>
    <x v="14"/>
  </r>
  <r>
    <x v="14"/>
  </r>
  <r>
    <x v="2"/>
  </r>
  <r>
    <x v="7"/>
  </r>
  <r>
    <x v="14"/>
  </r>
  <r>
    <x v="16"/>
  </r>
  <r>
    <x v="1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3"/>
  </r>
  <r>
    <x v="3"/>
  </r>
  <r>
    <x v="6"/>
  </r>
  <r>
    <x v="6"/>
  </r>
  <r>
    <x v="6"/>
  </r>
  <r>
    <x v="0"/>
  </r>
  <r>
    <x v="0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6"/>
  </r>
  <r>
    <x v="2"/>
  </r>
  <r>
    <x v="2"/>
  </r>
  <r>
    <x v="0"/>
  </r>
  <r>
    <x v="0"/>
  </r>
  <r>
    <x v="2"/>
  </r>
  <r>
    <x v="2"/>
  </r>
  <r>
    <x v="4"/>
  </r>
  <r>
    <x v="12"/>
  </r>
  <r>
    <x v="12"/>
  </r>
  <r>
    <x v="4"/>
  </r>
  <r>
    <x v="4"/>
  </r>
  <r>
    <x v="12"/>
  </r>
  <r>
    <x v="15"/>
  </r>
  <r>
    <x v="4"/>
  </r>
  <r>
    <x v="4"/>
  </r>
  <r>
    <x v="10"/>
  </r>
  <r>
    <x v="5"/>
  </r>
  <r>
    <x v="5"/>
  </r>
  <r>
    <x v="16"/>
  </r>
  <r>
    <x v="16"/>
  </r>
  <r>
    <x v="11"/>
  </r>
  <r>
    <x v="10"/>
  </r>
  <r>
    <x v="4"/>
  </r>
  <r>
    <x v="4"/>
  </r>
  <r>
    <x v="12"/>
  </r>
  <r>
    <x v="14"/>
  </r>
  <r>
    <x v="14"/>
  </r>
  <r>
    <x v="14"/>
  </r>
  <r>
    <x v="4"/>
  </r>
  <r>
    <x v="9"/>
  </r>
  <r>
    <x v="9"/>
  </r>
  <r>
    <x v="7"/>
  </r>
  <r>
    <x v="7"/>
  </r>
  <r>
    <x v="5"/>
  </r>
  <r>
    <x v="5"/>
  </r>
  <r>
    <x v="5"/>
  </r>
  <r>
    <x v="5"/>
  </r>
  <r>
    <x v="0"/>
  </r>
  <r>
    <x v="2"/>
  </r>
  <r>
    <x v="2"/>
  </r>
  <r>
    <x v="2"/>
  </r>
  <r>
    <x v="0"/>
  </r>
  <r>
    <x v="0"/>
  </r>
  <r>
    <x v="15"/>
  </r>
  <r>
    <x v="6"/>
  </r>
  <r>
    <x v="4"/>
  </r>
  <r>
    <x v="7"/>
  </r>
  <r>
    <x v="0"/>
  </r>
  <r>
    <x v="6"/>
  </r>
  <r>
    <x v="1"/>
  </r>
  <r>
    <x v="8"/>
  </r>
  <r>
    <x v="3"/>
  </r>
  <r>
    <x v="0"/>
  </r>
  <r>
    <x v="13"/>
  </r>
  <r>
    <x v="7"/>
  </r>
  <r>
    <x v="13"/>
  </r>
  <r>
    <x v="4"/>
  </r>
  <r>
    <x v="10"/>
  </r>
  <r>
    <x v="11"/>
  </r>
  <r>
    <x v="12"/>
  </r>
  <r>
    <x v="13"/>
  </r>
  <r>
    <x v="6"/>
  </r>
  <r>
    <x v="10"/>
  </r>
  <r>
    <x v="10"/>
  </r>
  <r>
    <x v="10"/>
  </r>
  <r>
    <x v="16"/>
  </r>
  <r>
    <x v="2"/>
  </r>
  <r>
    <x v="1"/>
  </r>
  <r>
    <x v="4"/>
  </r>
  <r>
    <x v="12"/>
  </r>
  <r>
    <x v="10"/>
  </r>
  <r>
    <x v="2"/>
  </r>
  <r>
    <x v="2"/>
  </r>
  <r>
    <x v="15"/>
  </r>
  <r>
    <x v="0"/>
  </r>
  <r>
    <x v="4"/>
  </r>
  <r>
    <x v="1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15"/>
  </r>
  <r>
    <x v="15"/>
  </r>
  <r>
    <x v="0"/>
  </r>
  <r>
    <x v="0"/>
  </r>
  <r>
    <x v="1"/>
  </r>
  <r>
    <x v="1"/>
  </r>
  <r>
    <x v="2"/>
  </r>
  <r>
    <x v="2"/>
  </r>
  <r>
    <x v="10"/>
  </r>
  <r>
    <x v="10"/>
  </r>
  <r>
    <x v="4"/>
  </r>
  <r>
    <x v="4"/>
  </r>
  <r>
    <x v="4"/>
  </r>
  <r>
    <x v="6"/>
  </r>
  <r>
    <x v="6"/>
  </r>
  <r>
    <x v="11"/>
  </r>
  <r>
    <x v="11"/>
  </r>
  <r>
    <x v="11"/>
  </r>
  <r>
    <x v="10"/>
  </r>
  <r>
    <x v="10"/>
  </r>
  <r>
    <x v="7"/>
  </r>
  <r>
    <x v="7"/>
  </r>
  <r>
    <x v="4"/>
  </r>
  <r>
    <x v="9"/>
  </r>
  <r>
    <x v="9"/>
  </r>
  <r>
    <x v="9"/>
  </r>
  <r>
    <x v="2"/>
  </r>
  <r>
    <x v="2"/>
  </r>
  <r>
    <x v="2"/>
  </r>
  <r>
    <x v="9"/>
  </r>
  <r>
    <x v="9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2"/>
  </r>
  <r>
    <x v="7"/>
  </r>
  <r>
    <x v="7"/>
  </r>
  <r>
    <x v="7"/>
  </r>
  <r>
    <x v="1"/>
  </r>
  <r>
    <x v="1"/>
  </r>
  <r>
    <x v="0"/>
  </r>
  <r>
    <x v="3"/>
  </r>
  <r>
    <x v="3"/>
  </r>
  <r>
    <x v="15"/>
  </r>
  <r>
    <x v="15"/>
  </r>
  <r>
    <x v="10"/>
  </r>
  <r>
    <x v="12"/>
  </r>
  <r>
    <x v="12"/>
  </r>
  <r>
    <x v="2"/>
  </r>
  <r>
    <x v="2"/>
  </r>
  <r>
    <x v="11"/>
  </r>
  <r>
    <x v="11"/>
  </r>
  <r>
    <x v="5"/>
  </r>
  <r>
    <x v="5"/>
  </r>
  <r>
    <x v="15"/>
  </r>
  <r>
    <x v="15"/>
  </r>
  <r>
    <x v="4"/>
  </r>
  <r>
    <x v="4"/>
  </r>
  <r>
    <x v="10"/>
  </r>
  <r>
    <x v="10"/>
  </r>
  <r>
    <x v="10"/>
  </r>
  <r>
    <x v="10"/>
  </r>
  <r>
    <x v="10"/>
  </r>
  <r>
    <x v="10"/>
  </r>
  <r>
    <x v="2"/>
  </r>
  <r>
    <x v="2"/>
  </r>
  <r>
    <x v="13"/>
  </r>
  <r>
    <x v="13"/>
  </r>
  <r>
    <x v="13"/>
  </r>
  <r>
    <x v="4"/>
  </r>
  <r>
    <x v="4"/>
  </r>
  <r>
    <x v="6"/>
  </r>
  <r>
    <x v="3"/>
  </r>
  <r>
    <x v="3"/>
  </r>
  <r>
    <x v="0"/>
  </r>
  <r>
    <x v="0"/>
  </r>
  <r>
    <x v="2"/>
  </r>
  <r>
    <x v="2"/>
  </r>
  <r>
    <x v="2"/>
  </r>
  <r>
    <x v="3"/>
  </r>
  <r>
    <x v="3"/>
  </r>
  <r>
    <x v="0"/>
  </r>
  <r>
    <x v="0"/>
  </r>
  <r>
    <x v="16"/>
  </r>
  <r>
    <x v="16"/>
  </r>
  <r>
    <x v="16"/>
  </r>
  <r>
    <x v="6"/>
  </r>
  <r>
    <x v="6"/>
  </r>
  <r>
    <x v="6"/>
  </r>
  <r>
    <x v="10"/>
  </r>
  <r>
    <x v="10"/>
  </r>
  <r>
    <x v="12"/>
  </r>
  <r>
    <x v="12"/>
  </r>
  <r>
    <x v="12"/>
  </r>
  <r>
    <x v="14"/>
  </r>
  <r>
    <x v="14"/>
  </r>
  <r>
    <x v="14"/>
  </r>
  <r>
    <x v="13"/>
  </r>
  <r>
    <x v="13"/>
  </r>
  <r>
    <x v="13"/>
  </r>
  <r>
    <x v="3"/>
  </r>
  <r>
    <x v="3"/>
  </r>
  <r>
    <x v="7"/>
  </r>
  <r>
    <x v="9"/>
  </r>
  <r>
    <x v="9"/>
  </r>
  <r>
    <x v="14"/>
  </r>
  <r>
    <x v="7"/>
  </r>
  <r>
    <x v="7"/>
  </r>
  <r>
    <x v="15"/>
  </r>
  <r>
    <x v="15"/>
  </r>
  <r>
    <x v="4"/>
  </r>
  <r>
    <x v="4"/>
  </r>
  <r>
    <x v="4"/>
  </r>
  <r>
    <x v="15"/>
  </r>
  <r>
    <x v="15"/>
  </r>
  <r>
    <x v="1"/>
  </r>
  <r>
    <x v="3"/>
  </r>
  <r>
    <x v="15"/>
  </r>
  <r>
    <x v="15"/>
  </r>
  <r>
    <x v="15"/>
  </r>
  <r>
    <x v="3"/>
  </r>
  <r>
    <x v="3"/>
  </r>
  <r>
    <x v="16"/>
  </r>
  <r>
    <x v="11"/>
  </r>
  <r>
    <x v="0"/>
  </r>
  <r>
    <x v="17"/>
  </r>
  <r>
    <x v="6"/>
  </r>
  <r>
    <x v="14"/>
  </r>
  <r>
    <x v="14"/>
  </r>
  <r>
    <x v="7"/>
  </r>
  <r>
    <x v="14"/>
  </r>
  <r>
    <x v="2"/>
  </r>
  <r>
    <x v="4"/>
  </r>
  <r>
    <x v="3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1"/>
  </r>
  <r>
    <x v="1"/>
  </r>
  <r>
    <x v="3"/>
  </r>
  <r>
    <x v="3"/>
  </r>
  <r>
    <x v="3"/>
  </r>
  <r>
    <x v="1"/>
  </r>
  <r>
    <x v="1"/>
  </r>
  <r>
    <x v="8"/>
  </r>
  <r>
    <x v="8"/>
  </r>
  <r>
    <x v="8"/>
  </r>
  <r>
    <x v="0"/>
  </r>
  <r>
    <x v="0"/>
  </r>
  <r>
    <x v="9"/>
  </r>
  <r>
    <x v="9"/>
  </r>
  <r>
    <x v="4"/>
  </r>
  <r>
    <x v="10"/>
  </r>
  <r>
    <x v="10"/>
  </r>
  <r>
    <x v="16"/>
  </r>
  <r>
    <x v="16"/>
  </r>
  <r>
    <x v="16"/>
  </r>
  <r>
    <x v="8"/>
  </r>
  <r>
    <x v="8"/>
  </r>
  <r>
    <x v="8"/>
  </r>
  <r>
    <x v="8"/>
  </r>
  <r>
    <x v="15"/>
  </r>
  <r>
    <x v="15"/>
  </r>
  <r>
    <x v="11"/>
  </r>
  <r>
    <x v="11"/>
  </r>
  <r>
    <x v="5"/>
  </r>
  <r>
    <x v="5"/>
  </r>
  <r>
    <x v="2"/>
  </r>
  <r>
    <x v="2"/>
  </r>
  <r>
    <x v="6"/>
  </r>
  <r>
    <x v="6"/>
  </r>
  <r>
    <x v="11"/>
  </r>
  <r>
    <x v="11"/>
  </r>
  <r>
    <x v="11"/>
  </r>
  <r>
    <x v="11"/>
  </r>
  <r>
    <x v="8"/>
  </r>
  <r>
    <x v="9"/>
  </r>
  <r>
    <x v="6"/>
  </r>
  <r>
    <x v="11"/>
  </r>
  <r>
    <x v="14"/>
  </r>
  <r>
    <x v="14"/>
  </r>
  <r>
    <x v="14"/>
  </r>
  <r>
    <x v="16"/>
  </r>
  <r>
    <x v="12"/>
  </r>
  <r>
    <x v="12"/>
  </r>
  <r>
    <x v="12"/>
  </r>
  <r>
    <x v="12"/>
  </r>
  <r>
    <x v="13"/>
  </r>
  <r>
    <x v="13"/>
  </r>
  <r>
    <x v="17"/>
  </r>
  <r>
    <x v="17"/>
  </r>
  <r>
    <x v="8"/>
  </r>
  <r>
    <x v="15"/>
  </r>
  <r>
    <x v="14"/>
  </r>
  <r>
    <x v="11"/>
  </r>
  <r>
    <x v="10"/>
  </r>
  <r>
    <x v="1"/>
  </r>
  <r>
    <x v="0"/>
  </r>
  <r>
    <x v="0"/>
  </r>
  <r>
    <x v="0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3"/>
  </r>
  <r>
    <x v="3"/>
  </r>
  <r>
    <x v="3"/>
  </r>
  <r>
    <x v="9"/>
  </r>
  <r>
    <x v="9"/>
  </r>
  <r>
    <x v="1"/>
  </r>
  <r>
    <x v="3"/>
  </r>
  <r>
    <x v="3"/>
  </r>
  <r>
    <x v="11"/>
  </r>
  <r>
    <x v="11"/>
  </r>
  <r>
    <x v="2"/>
  </r>
  <r>
    <x v="5"/>
  </r>
  <r>
    <x v="5"/>
  </r>
  <r>
    <x v="7"/>
  </r>
  <r>
    <x v="7"/>
  </r>
  <r>
    <x v="2"/>
  </r>
  <r>
    <x v="2"/>
  </r>
  <r>
    <x v="0"/>
  </r>
  <r>
    <x v="0"/>
  </r>
  <r>
    <x v="0"/>
  </r>
  <r>
    <x v="0"/>
  </r>
  <r>
    <x v="5"/>
  </r>
  <r>
    <x v="5"/>
  </r>
  <r>
    <x v="4"/>
  </r>
  <r>
    <x v="4"/>
  </r>
  <r>
    <x v="0"/>
  </r>
  <r>
    <x v="0"/>
  </r>
  <r>
    <x v="0"/>
  </r>
  <r>
    <x v="8"/>
  </r>
  <r>
    <x v="4"/>
  </r>
  <r>
    <x v="9"/>
  </r>
  <r>
    <x v="3"/>
  </r>
  <r>
    <x v="3"/>
  </r>
  <r>
    <x v="12"/>
  </r>
  <r>
    <x v="12"/>
  </r>
  <r>
    <x v="2"/>
  </r>
  <r>
    <x v="4"/>
  </r>
  <r>
    <x v="4"/>
  </r>
  <r>
    <x v="11"/>
  </r>
  <r>
    <x v="4"/>
  </r>
  <r>
    <x v="1"/>
  </r>
  <r>
    <x v="6"/>
  </r>
  <r>
    <x v="12"/>
  </r>
  <r>
    <x v="2"/>
  </r>
  <r>
    <x v="4"/>
  </r>
  <r>
    <x v="12"/>
  </r>
  <r>
    <x v="14"/>
  </r>
  <r>
    <x v="14"/>
  </r>
  <r>
    <x v="14"/>
  </r>
  <r>
    <x v="6"/>
  </r>
  <r>
    <x v="10"/>
  </r>
  <r>
    <x v="0"/>
  </r>
  <r>
    <x v="2"/>
  </r>
  <r>
    <x v="10"/>
  </r>
  <r>
    <x v="10"/>
  </r>
  <r>
    <x v="10"/>
  </r>
  <r>
    <x v="10"/>
  </r>
  <r>
    <x v="11"/>
  </r>
  <r>
    <x v="3"/>
  </r>
  <r>
    <x v="3"/>
  </r>
  <r>
    <x v="6"/>
  </r>
  <r>
    <x v="16"/>
  </r>
  <r>
    <x v="0"/>
  </r>
  <r>
    <x v="15"/>
  </r>
  <r>
    <x v="10"/>
  </r>
  <r>
    <x v="16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2"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2"/>
  </r>
  <r>
    <x v="0"/>
  </r>
  <r>
    <x v="0"/>
  </r>
  <r>
    <x v="0"/>
  </r>
  <r>
    <x v="2"/>
  </r>
  <r>
    <x v="2"/>
  </r>
  <r>
    <x v="2"/>
  </r>
  <r>
    <x v="3"/>
  </r>
  <r>
    <x v="3"/>
  </r>
  <r>
    <x v="2"/>
  </r>
  <r>
    <x v="2"/>
  </r>
  <r>
    <x v="1"/>
  </r>
  <r>
    <x v="1"/>
  </r>
  <r>
    <x v="1"/>
  </r>
  <r>
    <x v="4"/>
  </r>
  <r>
    <x v="5"/>
  </r>
  <r>
    <x v="5"/>
  </r>
  <r>
    <x v="1"/>
  </r>
  <r>
    <x v="1"/>
  </r>
  <r>
    <x v="6"/>
  </r>
  <r>
    <x v="1"/>
  </r>
  <r>
    <x v="1"/>
  </r>
  <r>
    <x v="6"/>
  </r>
  <r>
    <x v="1"/>
  </r>
  <r>
    <x v="1"/>
  </r>
  <r>
    <x v="5"/>
  </r>
  <r>
    <x v="5"/>
  </r>
  <r>
    <x v="7"/>
  </r>
  <r>
    <x v="7"/>
  </r>
  <r>
    <x v="2"/>
  </r>
  <r>
    <x v="2"/>
  </r>
  <r>
    <x v="0"/>
  </r>
  <r>
    <x v="0"/>
  </r>
  <r>
    <x v="0"/>
  </r>
  <r>
    <x v="8"/>
  </r>
  <r>
    <x v="8"/>
  </r>
  <r>
    <x v="0"/>
  </r>
  <r>
    <x v="0"/>
  </r>
  <r>
    <x v="6"/>
  </r>
  <r>
    <x v="6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6"/>
  </r>
  <r>
    <x v="6"/>
  </r>
  <r>
    <x v="6"/>
  </r>
  <r>
    <x v="1"/>
  </r>
  <r>
    <x v="1"/>
  </r>
  <r>
    <x v="10"/>
  </r>
  <r>
    <x v="10"/>
  </r>
  <r>
    <x v="11"/>
  </r>
  <r>
    <x v="11"/>
  </r>
  <r>
    <x v="2"/>
  </r>
  <r>
    <x v="2"/>
  </r>
  <r>
    <x v="2"/>
  </r>
  <r>
    <x v="1"/>
  </r>
  <r>
    <x v="5"/>
  </r>
  <r>
    <x v="0"/>
  </r>
  <r>
    <x v="0"/>
  </r>
  <r>
    <x v="1"/>
  </r>
  <r>
    <x v="5"/>
  </r>
  <r>
    <x v="0"/>
  </r>
  <r>
    <x v="0"/>
  </r>
  <r>
    <x v="0"/>
  </r>
  <r>
    <x v="6"/>
  </r>
  <r>
    <x v="1"/>
  </r>
  <r>
    <x v="1"/>
  </r>
  <r>
    <x v="1"/>
  </r>
  <r>
    <x v="1"/>
  </r>
  <r>
    <x v="1"/>
  </r>
  <r>
    <x v="1"/>
  </r>
  <r>
    <x v="10"/>
  </r>
  <r>
    <x v="10"/>
  </r>
  <r>
    <x v="1"/>
  </r>
  <r>
    <x v="12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7"/>
  </r>
  <r>
    <x v="2"/>
  </r>
  <r>
    <x v="10"/>
  </r>
  <r>
    <x v="1"/>
  </r>
  <r>
    <x v="1"/>
  </r>
  <r>
    <x v="1"/>
  </r>
  <r>
    <x v="1"/>
  </r>
  <r>
    <x v="1"/>
  </r>
  <r>
    <x v="2"/>
  </r>
  <r>
    <x v="5"/>
  </r>
  <r>
    <x v="1"/>
  </r>
  <r>
    <x v="1"/>
  </r>
  <r>
    <x v="1"/>
  </r>
  <r>
    <x v="1"/>
  </r>
  <r>
    <x v="1"/>
  </r>
  <r>
    <x v="1"/>
  </r>
  <r>
    <x v="14"/>
  </r>
  <r>
    <x v="14"/>
  </r>
  <r>
    <x v="14"/>
  </r>
  <r>
    <x v="14"/>
  </r>
  <r>
    <x v="2"/>
  </r>
  <r>
    <x v="1"/>
  </r>
  <r>
    <x v="2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2"/>
  </r>
  <r>
    <x v="4"/>
  </r>
  <r>
    <x v="4"/>
  </r>
  <r>
    <x v="1"/>
  </r>
  <r>
    <x v="1"/>
  </r>
  <r>
    <x v="7"/>
  </r>
  <r>
    <x v="1"/>
  </r>
  <r>
    <x v="2"/>
  </r>
  <r>
    <x v="2"/>
  </r>
  <r>
    <x v="2"/>
  </r>
  <r>
    <x v="1"/>
  </r>
  <r>
    <x v="1"/>
  </r>
  <r>
    <x v="1"/>
  </r>
  <r>
    <x v="1"/>
  </r>
  <r>
    <x v="7"/>
  </r>
  <r>
    <x v="7"/>
  </r>
  <r>
    <x v="1"/>
  </r>
  <r>
    <x v="1"/>
  </r>
  <r>
    <x v="2"/>
  </r>
  <r>
    <x v="2"/>
  </r>
  <r>
    <x v="2"/>
  </r>
  <r>
    <x v="1"/>
  </r>
  <r>
    <x v="1"/>
  </r>
  <r>
    <x v="1"/>
  </r>
  <r>
    <x v="2"/>
  </r>
  <r>
    <x v="6"/>
  </r>
  <r>
    <x v="6"/>
  </r>
  <r>
    <x v="1"/>
  </r>
  <r>
    <x v="1"/>
  </r>
  <r>
    <x v="2"/>
  </r>
  <r>
    <x v="10"/>
  </r>
  <r>
    <x v="1"/>
  </r>
  <r>
    <x v="1"/>
  </r>
  <r>
    <x v="1"/>
  </r>
  <r>
    <x v="10"/>
  </r>
  <r>
    <x v="1"/>
  </r>
  <r>
    <x v="11"/>
  </r>
  <r>
    <x v="1"/>
  </r>
  <r>
    <x v="2"/>
  </r>
  <r>
    <x v="6"/>
  </r>
  <r>
    <x v="1"/>
  </r>
  <r>
    <x v="1"/>
  </r>
  <r>
    <x v="0"/>
  </r>
  <r>
    <x v="11"/>
  </r>
  <r>
    <x v="13"/>
  </r>
  <r>
    <x v="9"/>
  </r>
  <r>
    <x v="5"/>
  </r>
  <r>
    <x v="1"/>
  </r>
  <r>
    <x v="1"/>
  </r>
  <r>
    <x v="1"/>
  </r>
  <r>
    <x v="13"/>
  </r>
  <r>
    <x v="6"/>
  </r>
  <r>
    <x v="6"/>
  </r>
  <r>
    <x v="13"/>
  </r>
  <r>
    <x v="1"/>
  </r>
  <r>
    <x v="1"/>
  </r>
  <r>
    <x v="2"/>
  </r>
  <r>
    <x v="2"/>
  </r>
  <r>
    <x v="2"/>
  </r>
  <r>
    <x v="12"/>
  </r>
  <r>
    <x v="12"/>
  </r>
  <r>
    <x v="15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6"/>
  </r>
  <r>
    <x v="6"/>
  </r>
  <r>
    <x v="3"/>
  </r>
  <r>
    <x v="2"/>
  </r>
  <r>
    <x v="2"/>
  </r>
  <r>
    <x v="8"/>
  </r>
  <r>
    <x v="1"/>
  </r>
  <r>
    <x v="1"/>
  </r>
  <r>
    <x v="1"/>
  </r>
  <r>
    <x v="1"/>
  </r>
  <r>
    <x v="9"/>
  </r>
  <r>
    <x v="9"/>
  </r>
  <r>
    <x v="1"/>
  </r>
  <r>
    <x v="6"/>
  </r>
  <r>
    <x v="6"/>
  </r>
  <r>
    <x v="1"/>
  </r>
  <r>
    <x v="1"/>
  </r>
  <r>
    <x v="1"/>
  </r>
  <r>
    <x v="1"/>
  </r>
  <r>
    <x v="1"/>
  </r>
  <r>
    <x v="1"/>
  </r>
  <r>
    <x v="2"/>
  </r>
  <r>
    <x v="1"/>
  </r>
  <r>
    <x v="0"/>
  </r>
  <r>
    <x v="8"/>
  </r>
  <r>
    <x v="8"/>
  </r>
  <r>
    <x v="8"/>
  </r>
  <r>
    <x v="1"/>
  </r>
  <r>
    <x v="3"/>
  </r>
  <r>
    <x v="3"/>
  </r>
  <r>
    <x v="2"/>
  </r>
  <r>
    <x v="2"/>
  </r>
  <r>
    <x v="2"/>
  </r>
  <r>
    <x v="2"/>
  </r>
  <r>
    <x v="7"/>
  </r>
  <r>
    <x v="7"/>
  </r>
  <r>
    <x v="7"/>
  </r>
  <r>
    <x v="14"/>
  </r>
  <r>
    <x v="2"/>
  </r>
  <r>
    <x v="1"/>
  </r>
  <r>
    <x v="9"/>
  </r>
  <r>
    <x v="1"/>
  </r>
  <r>
    <x v="1"/>
  </r>
  <r>
    <x v="1"/>
  </r>
  <r>
    <x v="6"/>
  </r>
  <r>
    <x v="2"/>
  </r>
  <r>
    <x v="16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6"/>
  </r>
  <r>
    <x v="7"/>
  </r>
  <r>
    <x v="13"/>
  </r>
  <r>
    <x v="13"/>
  </r>
  <r>
    <x v="13"/>
  </r>
  <r>
    <x v="10"/>
  </r>
  <r>
    <x v="1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3"/>
  </r>
  <r>
    <x v="3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5"/>
  </r>
  <r>
    <x v="15"/>
  </r>
  <r>
    <x v="1"/>
  </r>
  <r>
    <x v="3"/>
  </r>
  <r>
    <x v="2"/>
  </r>
  <r>
    <x v="2"/>
  </r>
  <r>
    <x v="1"/>
  </r>
  <r>
    <x v="1"/>
  </r>
  <r>
    <x v="10"/>
  </r>
  <r>
    <x v="10"/>
  </r>
  <r>
    <x v="6"/>
  </r>
  <r>
    <x v="6"/>
  </r>
  <r>
    <x v="1"/>
  </r>
  <r>
    <x v="3"/>
  </r>
  <r>
    <x v="10"/>
  </r>
  <r>
    <x v="10"/>
  </r>
  <r>
    <x v="8"/>
  </r>
  <r>
    <x v="8"/>
  </r>
  <r>
    <x v="17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4"/>
  </r>
  <r>
    <x v="14"/>
  </r>
  <r>
    <x v="14"/>
  </r>
  <r>
    <x v="1"/>
  </r>
  <r>
    <x v="1"/>
  </r>
  <r>
    <x v="1"/>
  </r>
  <r>
    <x v="13"/>
  </r>
  <r>
    <x v="1"/>
  </r>
  <r>
    <x v="1"/>
  </r>
  <r>
    <x v="1"/>
  </r>
  <r>
    <x v="2"/>
  </r>
  <r>
    <x v="10"/>
  </r>
  <r>
    <x v="10"/>
  </r>
  <r>
    <x v="10"/>
  </r>
  <r>
    <x v="1"/>
  </r>
  <r>
    <x v="1"/>
  </r>
  <r>
    <x v="1"/>
  </r>
  <r>
    <x v="10"/>
  </r>
  <r>
    <x v="10"/>
  </r>
  <r>
    <x v="1"/>
  </r>
  <r>
    <x v="1"/>
  </r>
  <r>
    <x v="2"/>
  </r>
  <r>
    <x v="10"/>
  </r>
  <r>
    <x v="1"/>
  </r>
  <r>
    <x v="1"/>
  </r>
  <r>
    <x v="1"/>
  </r>
  <r>
    <x v="6"/>
  </r>
  <r>
    <x v="1"/>
  </r>
  <r>
    <x v="9"/>
  </r>
  <r>
    <x v="9"/>
  </r>
  <r>
    <x v="1"/>
  </r>
  <r>
    <x v="1"/>
  </r>
  <r>
    <x v="11"/>
  </r>
  <r>
    <x v="2"/>
  </r>
  <r>
    <x v="2"/>
  </r>
  <r>
    <x v="2"/>
  </r>
  <r>
    <x v="1"/>
  </r>
  <r>
    <x v="14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1"/>
  </r>
  <r>
    <x v="11"/>
  </r>
  <r>
    <x v="1"/>
  </r>
  <r>
    <x v="8"/>
  </r>
  <r>
    <x v="2"/>
  </r>
  <r>
    <x v="2"/>
  </r>
  <r>
    <x v="2"/>
  </r>
  <r>
    <x v="1"/>
  </r>
  <r>
    <x v="1"/>
  </r>
  <r>
    <x v="1"/>
  </r>
  <r>
    <x v="1"/>
  </r>
  <r>
    <x v="1"/>
  </r>
  <r>
    <x v="1"/>
  </r>
  <r>
    <x v="6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3"/>
  </r>
  <r>
    <x v="3"/>
  </r>
  <r>
    <x v="10"/>
  </r>
  <r>
    <x v="10"/>
  </r>
  <r>
    <x v="1"/>
  </r>
  <r>
    <x v="7"/>
  </r>
  <r>
    <x v="1"/>
  </r>
  <r>
    <x v="2"/>
  </r>
  <r>
    <x v="3"/>
  </r>
  <r>
    <x v="6"/>
  </r>
  <r>
    <x v="6"/>
  </r>
  <r>
    <x v="6"/>
  </r>
  <r>
    <x v="1"/>
  </r>
  <r>
    <x v="1"/>
  </r>
  <r>
    <x v="11"/>
  </r>
  <r>
    <x v="1"/>
  </r>
  <r>
    <x v="1"/>
  </r>
  <r>
    <x v="17"/>
  </r>
  <r>
    <x v="3"/>
  </r>
  <r>
    <x v="9"/>
  </r>
  <r>
    <x v="9"/>
  </r>
  <r>
    <x v="1"/>
  </r>
  <r>
    <x v="1"/>
  </r>
  <r>
    <x v="1"/>
  </r>
  <r>
    <x v="2"/>
  </r>
  <r>
    <x v="5"/>
  </r>
  <r>
    <x v="5"/>
  </r>
  <r>
    <x v="5"/>
  </r>
  <r>
    <x v="11"/>
  </r>
  <r>
    <x v="1"/>
  </r>
  <r>
    <x v="13"/>
  </r>
  <r>
    <x v="1"/>
  </r>
  <r>
    <x v="1"/>
  </r>
  <r>
    <x v="1"/>
  </r>
  <r>
    <x v="2"/>
  </r>
  <r>
    <x v="2"/>
  </r>
  <r>
    <x v="1"/>
  </r>
  <r>
    <x v="1"/>
  </r>
  <r>
    <x v="2"/>
  </r>
  <r>
    <x v="6"/>
  </r>
  <r>
    <x v="1"/>
  </r>
  <r>
    <x v="9"/>
  </r>
  <r>
    <x v="11"/>
  </r>
  <r>
    <x v="1"/>
  </r>
  <r>
    <x v="16"/>
  </r>
  <r>
    <x v="16"/>
  </r>
  <r>
    <x v="1"/>
  </r>
  <r>
    <x v="1"/>
  </r>
  <r>
    <x v="1"/>
  </r>
  <r>
    <x v="15"/>
  </r>
  <r>
    <x v="15"/>
  </r>
  <r>
    <x v="11"/>
  </r>
  <r>
    <x v="1"/>
  </r>
  <r>
    <x v="15"/>
  </r>
  <r>
    <x v="1"/>
  </r>
  <r>
    <x v="1"/>
  </r>
  <r>
    <x v="1"/>
  </r>
  <r>
    <x v="1"/>
  </r>
  <r>
    <x v="8"/>
  </r>
  <r>
    <x v="1"/>
  </r>
  <r>
    <x v="12"/>
  </r>
  <r>
    <x v="1"/>
  </r>
  <r>
    <x v="1"/>
  </r>
  <r>
    <x v="1"/>
  </r>
  <r>
    <x v="1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8"/>
  </r>
  <r>
    <x v="8"/>
  </r>
  <r>
    <x v="8"/>
  </r>
  <r>
    <x v="0"/>
  </r>
  <r>
    <x v="0"/>
  </r>
  <r>
    <x v="0"/>
  </r>
  <r>
    <x v="7"/>
  </r>
  <r>
    <x v="7"/>
  </r>
  <r>
    <x v="1"/>
  </r>
  <r>
    <x v="1"/>
  </r>
  <r>
    <x v="1"/>
  </r>
  <r>
    <x v="3"/>
  </r>
  <r>
    <x v="3"/>
  </r>
  <r>
    <x v="3"/>
  </r>
  <r>
    <x v="1"/>
  </r>
  <r>
    <x v="12"/>
  </r>
  <r>
    <x v="1"/>
  </r>
  <r>
    <x v="13"/>
  </r>
  <r>
    <x v="13"/>
  </r>
  <r>
    <x v="9"/>
  </r>
  <r>
    <x v="9"/>
  </r>
  <r>
    <x v="2"/>
  </r>
  <r>
    <x v="1"/>
  </r>
  <r>
    <x v="1"/>
  </r>
  <r>
    <x v="13"/>
  </r>
  <r>
    <x v="13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8"/>
  </r>
  <r>
    <x v="8"/>
  </r>
  <r>
    <x v="2"/>
  </r>
  <r>
    <x v="1"/>
  </r>
  <r>
    <x v="11"/>
  </r>
  <r>
    <x v="0"/>
  </r>
  <r>
    <x v="0"/>
  </r>
  <r>
    <x v="16"/>
  </r>
  <r>
    <x v="16"/>
  </r>
  <r>
    <x v="1"/>
  </r>
  <r>
    <x v="4"/>
  </r>
  <r>
    <x v="4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6"/>
  </r>
  <r>
    <x v="16"/>
  </r>
  <r>
    <x v="11"/>
  </r>
  <r>
    <x v="11"/>
  </r>
  <r>
    <x v="1"/>
  </r>
  <r>
    <x v="2"/>
  </r>
  <r>
    <x v="2"/>
  </r>
  <r>
    <x v="2"/>
  </r>
  <r>
    <x v="2"/>
  </r>
  <r>
    <x v="1"/>
  </r>
  <r>
    <x v="11"/>
  </r>
  <r>
    <x v="15"/>
  </r>
  <r>
    <x v="15"/>
  </r>
  <r>
    <x v="15"/>
  </r>
  <r>
    <x v="12"/>
  </r>
  <r>
    <x v="12"/>
  </r>
  <r>
    <x v="9"/>
  </r>
  <r>
    <x v="9"/>
  </r>
  <r>
    <x v="9"/>
  </r>
  <r>
    <x v="1"/>
  </r>
  <r>
    <x v="2"/>
  </r>
  <r>
    <x v="12"/>
  </r>
  <r>
    <x v="4"/>
  </r>
  <r>
    <x v="2"/>
  </r>
  <r>
    <x v="5"/>
  </r>
  <r>
    <x v="9"/>
  </r>
  <r>
    <x v="10"/>
  </r>
  <r>
    <x v="11"/>
  </r>
  <r>
    <x v="1"/>
  </r>
  <r>
    <x v="1"/>
  </r>
  <r>
    <x v="9"/>
  </r>
  <r>
    <x v="1"/>
  </r>
  <r>
    <x v="1"/>
  </r>
  <r>
    <x v="10"/>
  </r>
  <r>
    <x v="1"/>
  </r>
  <r>
    <x v="1"/>
  </r>
  <r>
    <x v="3"/>
  </r>
  <r>
    <x v="1"/>
  </r>
  <r>
    <x v="6"/>
  </r>
  <r>
    <x v="2"/>
  </r>
  <r>
    <x v="2"/>
  </r>
  <r>
    <x v="2"/>
  </r>
  <r>
    <x v="1"/>
  </r>
  <r>
    <x v="1"/>
  </r>
  <r>
    <x v="2"/>
  </r>
  <r>
    <x v="18"/>
  </r>
  <r>
    <x v="18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6"/>
  </r>
  <r>
    <x v="16"/>
  </r>
  <r>
    <x v="16"/>
  </r>
  <r>
    <x v="1"/>
  </r>
  <r>
    <x v="1"/>
  </r>
  <r>
    <x v="1"/>
  </r>
  <r>
    <x v="1"/>
  </r>
  <r>
    <x v="10"/>
  </r>
  <r>
    <x v="10"/>
  </r>
  <r>
    <x v="14"/>
  </r>
  <r>
    <x v="14"/>
  </r>
  <r>
    <x v="14"/>
  </r>
  <r>
    <x v="15"/>
  </r>
  <r>
    <x v="1"/>
  </r>
  <r>
    <x v="1"/>
  </r>
  <r>
    <x v="18"/>
  </r>
  <r>
    <x v="18"/>
  </r>
  <r>
    <x v="15"/>
  </r>
  <r>
    <x v="15"/>
  </r>
  <r>
    <x v="5"/>
  </r>
  <r>
    <x v="5"/>
  </r>
  <r>
    <x v="1"/>
  </r>
  <r>
    <x v="2"/>
  </r>
  <r>
    <x v="7"/>
  </r>
  <r>
    <x v="7"/>
  </r>
  <r>
    <x v="1"/>
  </r>
  <r>
    <x v="1"/>
  </r>
  <r>
    <x v="1"/>
  </r>
  <r>
    <x v="7"/>
  </r>
  <r>
    <x v="8"/>
  </r>
  <r>
    <x v="8"/>
  </r>
  <r>
    <x v="8"/>
  </r>
  <r>
    <x v="8"/>
  </r>
  <r>
    <x v="1"/>
  </r>
  <r>
    <x v="1"/>
  </r>
  <r>
    <x v="15"/>
  </r>
  <r>
    <x v="15"/>
  </r>
  <r>
    <x v="1"/>
  </r>
  <r>
    <x v="2"/>
  </r>
  <r>
    <x v="6"/>
  </r>
  <r>
    <x v="7"/>
  </r>
  <r>
    <x v="16"/>
  </r>
  <r>
    <x v="14"/>
  </r>
  <r>
    <x v="2"/>
  </r>
  <r>
    <x v="2"/>
  </r>
  <r>
    <x v="16"/>
  </r>
  <r>
    <x v="1"/>
  </r>
  <r>
    <x v="1"/>
  </r>
  <r>
    <x v="3"/>
  </r>
  <r>
    <x v="1"/>
  </r>
  <r>
    <x v="1"/>
  </r>
  <r>
    <x v="7"/>
  </r>
  <r>
    <x v="2"/>
  </r>
  <r>
    <x v="2"/>
  </r>
  <r>
    <x v="2"/>
  </r>
  <r>
    <x v="1"/>
  </r>
  <r>
    <x v="1"/>
  </r>
  <r>
    <x v="1"/>
  </r>
  <r>
    <x v="4"/>
  </r>
  <r>
    <x v="4"/>
  </r>
  <r>
    <x v="1"/>
  </r>
  <r>
    <x v="5"/>
  </r>
  <r>
    <x v="2"/>
  </r>
  <r>
    <x v="7"/>
  </r>
  <r>
    <x v="7"/>
  </r>
  <r>
    <x v="1"/>
  </r>
  <r>
    <x v="1"/>
  </r>
  <r>
    <x v="1"/>
  </r>
  <r>
    <x v="14"/>
  </r>
  <r>
    <x v="14"/>
  </r>
  <r>
    <x v="1"/>
  </r>
  <r>
    <x v="1"/>
  </r>
  <r>
    <x v="17"/>
  </r>
  <r>
    <x v="17"/>
  </r>
  <r>
    <x v="1"/>
  </r>
  <r>
    <x v="1"/>
  </r>
  <r>
    <x v="7"/>
  </r>
  <r>
    <x v="7"/>
  </r>
  <r>
    <x v="12"/>
  </r>
  <r>
    <x v="12"/>
  </r>
  <r>
    <x v="9"/>
  </r>
  <r>
    <x v="9"/>
  </r>
  <r>
    <x v="1"/>
  </r>
  <r>
    <x v="1"/>
  </r>
  <r>
    <x v="1"/>
  </r>
  <r>
    <x v="1"/>
  </r>
  <r>
    <x v="10"/>
  </r>
  <r>
    <x v="1"/>
  </r>
  <r>
    <x v="14"/>
  </r>
  <r>
    <x v="14"/>
  </r>
  <r>
    <x v="6"/>
  </r>
  <r>
    <x v="6"/>
  </r>
  <r>
    <x v="1"/>
  </r>
  <r>
    <x v="1"/>
  </r>
  <r>
    <x v="1"/>
  </r>
  <r>
    <x v="2"/>
  </r>
  <r>
    <x v="1"/>
  </r>
  <r>
    <x v="15"/>
  </r>
  <r>
    <x v="11"/>
  </r>
  <r>
    <x v="7"/>
  </r>
  <r>
    <x v="10"/>
  </r>
  <r>
    <x v="15"/>
  </r>
  <r>
    <x v="8"/>
  </r>
  <r>
    <x v="1"/>
  </r>
  <r>
    <x v="9"/>
  </r>
  <r>
    <x v="9"/>
  </r>
  <r>
    <x v="7"/>
  </r>
  <r>
    <x v="7"/>
  </r>
  <r>
    <x v="7"/>
  </r>
  <r>
    <x v="7"/>
  </r>
  <r>
    <x v="1"/>
  </r>
  <r>
    <x v="1"/>
  </r>
  <r>
    <x v="11"/>
  </r>
  <r>
    <x v="16"/>
  </r>
  <r>
    <x v="0"/>
  </r>
  <r>
    <x v="9"/>
  </r>
  <r>
    <x v="9"/>
  </r>
  <r>
    <x v="1"/>
  </r>
  <r>
    <x v="2"/>
  </r>
  <r>
    <x v="11"/>
  </r>
  <r>
    <x v="15"/>
  </r>
  <r>
    <x v="1"/>
  </r>
  <r>
    <x v="7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R3:R22" firstHeaderRow="1" firstDataRow="1" firstDataCol="1"/>
  <pivotFields count="1">
    <pivotField axis="axisRow" showAll="0" sortType="ascending">
      <items count="20"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h="1" x="1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P3:P22" firstHeaderRow="1" firstDataRow="1" firstDataCol="1"/>
  <pivotFields count="1">
    <pivotField axis="axisRow" showAll="0" sortType="ascending">
      <items count="20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h="1" x="18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02"/>
  <sheetViews>
    <sheetView tabSelected="1" topLeftCell="E1" workbookViewId="0">
      <selection activeCell="S2" sqref="S2"/>
    </sheetView>
  </sheetViews>
  <sheetFormatPr baseColWidth="10" defaultRowHeight="15" x14ac:dyDescent="0.25"/>
  <cols>
    <col min="1" max="1" width="58.85546875" customWidth="1"/>
    <col min="2" max="2" width="11.5703125" bestFit="1" customWidth="1"/>
    <col min="3" max="3" width="12.140625" bestFit="1" customWidth="1"/>
    <col min="4" max="4" width="14.42578125" bestFit="1" customWidth="1"/>
    <col min="5" max="5" width="14.85546875" bestFit="1" customWidth="1"/>
    <col min="6" max="6" width="12.28515625" bestFit="1" customWidth="1"/>
    <col min="7" max="7" width="12.42578125" bestFit="1" customWidth="1"/>
    <col min="9" max="9" width="13.28515625" bestFit="1" customWidth="1"/>
    <col min="10" max="10" width="13.140625" bestFit="1" customWidth="1"/>
    <col min="11" max="11" width="12.7109375" bestFit="1" customWidth="1"/>
    <col min="12" max="12" width="14.5703125" bestFit="1" customWidth="1"/>
    <col min="13" max="13" width="10.85546875" bestFit="1" customWidth="1"/>
    <col min="14" max="14" width="14.5703125" bestFit="1" customWidth="1"/>
    <col min="15" max="15" width="14.28515625" bestFit="1" customWidth="1"/>
    <col min="16" max="16" width="14.7109375" bestFit="1" customWidth="1"/>
    <col min="17" max="17" width="12" bestFit="1" customWidth="1"/>
    <col min="18" max="18" width="12.7109375" bestFit="1" customWidth="1"/>
    <col min="19" max="19" width="13.42578125" bestFit="1" customWidth="1"/>
    <col min="21" max="21" width="15" bestFit="1" customWidth="1"/>
    <col min="22" max="22" width="15.140625" bestFit="1" customWidth="1"/>
    <col min="24" max="24" width="14.28515625" customWidth="1"/>
    <col min="25" max="25" width="31.7109375" customWidth="1"/>
    <col min="30" max="30" width="42.140625" bestFit="1" customWidth="1"/>
    <col min="32" max="32" width="16.5703125" bestFit="1" customWidth="1"/>
    <col min="33" max="33" width="16.5703125" customWidth="1"/>
    <col min="34" max="34" width="16.85546875" bestFit="1" customWidth="1"/>
    <col min="35" max="35" width="9.28515625" bestFit="1" customWidth="1"/>
    <col min="36" max="36" width="11.28515625" bestFit="1" customWidth="1"/>
    <col min="37" max="37" width="6.425781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" t="s">
        <v>25</v>
      </c>
      <c r="AA1" t="s">
        <v>26</v>
      </c>
      <c r="AB1" s="3" t="s">
        <v>27</v>
      </c>
      <c r="AC1" s="2" t="s">
        <v>28</v>
      </c>
      <c r="AD1" t="s">
        <v>29</v>
      </c>
      <c r="AE1" s="1" t="s">
        <v>30</v>
      </c>
      <c r="AF1" t="s">
        <v>31</v>
      </c>
      <c r="AG1" t="s">
        <v>2146</v>
      </c>
      <c r="AH1" s="1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3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1</v>
      </c>
      <c r="C2">
        <v>1</v>
      </c>
      <c r="D2">
        <v>1</v>
      </c>
      <c r="E2">
        <v>0.5</v>
      </c>
      <c r="F2">
        <v>0.5</v>
      </c>
      <c r="G2">
        <v>0.5</v>
      </c>
      <c r="H2">
        <v>2</v>
      </c>
      <c r="I2">
        <v>2</v>
      </c>
      <c r="J2">
        <v>1</v>
      </c>
      <c r="K2">
        <v>0.25</v>
      </c>
      <c r="L2">
        <v>1</v>
      </c>
      <c r="M2">
        <v>2</v>
      </c>
      <c r="N2">
        <v>1</v>
      </c>
      <c r="O2">
        <v>1</v>
      </c>
      <c r="P2">
        <v>2</v>
      </c>
      <c r="Q2">
        <v>1</v>
      </c>
      <c r="R2">
        <v>1</v>
      </c>
      <c r="S2">
        <v>0.5</v>
      </c>
      <c r="T2">
        <v>49</v>
      </c>
      <c r="U2">
        <v>5120</v>
      </c>
      <c r="V2">
        <v>70</v>
      </c>
      <c r="W2">
        <v>318</v>
      </c>
      <c r="X2">
        <v>45</v>
      </c>
      <c r="Y2" t="s">
        <v>2150</v>
      </c>
      <c r="Z2">
        <v>49</v>
      </c>
      <c r="AA2">
        <v>1059860</v>
      </c>
      <c r="AB2">
        <v>0.7</v>
      </c>
      <c r="AC2">
        <v>45</v>
      </c>
      <c r="AD2" t="s">
        <v>42</v>
      </c>
      <c r="AE2" t="s">
        <v>43</v>
      </c>
      <c r="AF2">
        <v>88.1</v>
      </c>
      <c r="AG2" t="str">
        <f>+IF(AF2&gt;0,"M","F")</f>
        <v>M</v>
      </c>
      <c r="AH2">
        <v>1</v>
      </c>
      <c r="AI2">
        <v>65</v>
      </c>
      <c r="AJ2">
        <v>65</v>
      </c>
      <c r="AK2">
        <v>45</v>
      </c>
      <c r="AL2" t="s">
        <v>44</v>
      </c>
      <c r="AM2" t="s">
        <v>45</v>
      </c>
      <c r="AN2">
        <v>6.9</v>
      </c>
      <c r="AO2">
        <v>1</v>
      </c>
      <c r="AP2">
        <v>0</v>
      </c>
    </row>
    <row r="3" spans="1:42" x14ac:dyDescent="0.25">
      <c r="A3" t="s">
        <v>41</v>
      </c>
      <c r="B3">
        <v>1</v>
      </c>
      <c r="C3">
        <v>1</v>
      </c>
      <c r="D3">
        <v>1</v>
      </c>
      <c r="E3">
        <v>0.5</v>
      </c>
      <c r="F3">
        <v>0.5</v>
      </c>
      <c r="G3">
        <v>0.5</v>
      </c>
      <c r="H3">
        <v>2</v>
      </c>
      <c r="I3">
        <v>2</v>
      </c>
      <c r="J3">
        <v>1</v>
      </c>
      <c r="K3">
        <v>0.25</v>
      </c>
      <c r="L3">
        <v>1</v>
      </c>
      <c r="M3">
        <v>2</v>
      </c>
      <c r="N3">
        <v>1</v>
      </c>
      <c r="O3">
        <v>1</v>
      </c>
      <c r="P3">
        <v>2</v>
      </c>
      <c r="Q3">
        <v>1</v>
      </c>
      <c r="R3">
        <v>1</v>
      </c>
      <c r="S3">
        <v>0.5</v>
      </c>
      <c r="T3">
        <v>62</v>
      </c>
      <c r="U3">
        <v>5120</v>
      </c>
      <c r="V3">
        <v>70</v>
      </c>
      <c r="W3">
        <v>405</v>
      </c>
      <c r="X3">
        <v>45</v>
      </c>
      <c r="Y3" t="s">
        <v>2150</v>
      </c>
      <c r="Z3">
        <v>63</v>
      </c>
      <c r="AA3">
        <v>1059860</v>
      </c>
      <c r="AB3">
        <v>1</v>
      </c>
      <c r="AC3">
        <v>60</v>
      </c>
      <c r="AD3" t="s">
        <v>46</v>
      </c>
      <c r="AE3" t="s">
        <v>47</v>
      </c>
      <c r="AF3">
        <v>88.1</v>
      </c>
      <c r="AG3" t="str">
        <f t="shared" ref="AG3:AG66" si="0">+IF(AF3&gt;0,"M","F")</f>
        <v>M</v>
      </c>
      <c r="AH3">
        <v>2</v>
      </c>
      <c r="AI3">
        <v>80</v>
      </c>
      <c r="AJ3">
        <v>80</v>
      </c>
      <c r="AK3">
        <v>60</v>
      </c>
      <c r="AL3" t="s">
        <v>44</v>
      </c>
      <c r="AM3" t="s">
        <v>45</v>
      </c>
      <c r="AN3">
        <v>13</v>
      </c>
      <c r="AO3">
        <v>1</v>
      </c>
      <c r="AP3">
        <v>0</v>
      </c>
    </row>
    <row r="4" spans="1:42" x14ac:dyDescent="0.25">
      <c r="A4" t="s">
        <v>41</v>
      </c>
      <c r="B4">
        <v>1</v>
      </c>
      <c r="C4">
        <v>1</v>
      </c>
      <c r="D4">
        <v>1</v>
      </c>
      <c r="E4">
        <v>0.5</v>
      </c>
      <c r="F4">
        <v>0.5</v>
      </c>
      <c r="G4">
        <v>0.5</v>
      </c>
      <c r="H4">
        <v>2</v>
      </c>
      <c r="I4">
        <v>2</v>
      </c>
      <c r="J4">
        <v>1</v>
      </c>
      <c r="K4">
        <v>0.25</v>
      </c>
      <c r="L4">
        <v>1</v>
      </c>
      <c r="M4">
        <v>2</v>
      </c>
      <c r="N4">
        <v>1</v>
      </c>
      <c r="O4">
        <v>1</v>
      </c>
      <c r="P4">
        <v>2</v>
      </c>
      <c r="Q4">
        <v>1</v>
      </c>
      <c r="R4">
        <v>1</v>
      </c>
      <c r="S4">
        <v>0.5</v>
      </c>
      <c r="T4">
        <v>100</v>
      </c>
      <c r="U4">
        <v>5120</v>
      </c>
      <c r="V4">
        <v>70</v>
      </c>
      <c r="W4">
        <v>625</v>
      </c>
      <c r="X4">
        <v>45</v>
      </c>
      <c r="Y4" t="s">
        <v>2150</v>
      </c>
      <c r="Z4">
        <v>123</v>
      </c>
      <c r="AA4">
        <v>1059860</v>
      </c>
      <c r="AB4">
        <v>2</v>
      </c>
      <c r="AC4">
        <v>80</v>
      </c>
      <c r="AD4" t="s">
        <v>48</v>
      </c>
      <c r="AE4" t="s">
        <v>49</v>
      </c>
      <c r="AF4">
        <v>88.1</v>
      </c>
      <c r="AG4" t="str">
        <f t="shared" si="0"/>
        <v>M</v>
      </c>
      <c r="AH4">
        <v>3</v>
      </c>
      <c r="AI4">
        <v>122</v>
      </c>
      <c r="AJ4">
        <v>120</v>
      </c>
      <c r="AK4">
        <v>80</v>
      </c>
      <c r="AL4" t="s">
        <v>44</v>
      </c>
      <c r="AM4" t="s">
        <v>45</v>
      </c>
      <c r="AN4">
        <v>100</v>
      </c>
      <c r="AO4">
        <v>1</v>
      </c>
      <c r="AP4">
        <v>0</v>
      </c>
    </row>
    <row r="5" spans="1:42" x14ac:dyDescent="0.25">
      <c r="A5" t="s">
        <v>50</v>
      </c>
      <c r="B5">
        <v>0.5</v>
      </c>
      <c r="C5">
        <v>1</v>
      </c>
      <c r="D5">
        <v>1</v>
      </c>
      <c r="E5">
        <v>1</v>
      </c>
      <c r="F5">
        <v>0.5</v>
      </c>
      <c r="G5">
        <v>1</v>
      </c>
      <c r="H5">
        <v>0.5</v>
      </c>
      <c r="I5">
        <v>1</v>
      </c>
      <c r="J5">
        <v>1</v>
      </c>
      <c r="K5">
        <v>0.5</v>
      </c>
      <c r="L5">
        <v>2</v>
      </c>
      <c r="M5">
        <v>0.5</v>
      </c>
      <c r="N5">
        <v>1</v>
      </c>
      <c r="O5">
        <v>1</v>
      </c>
      <c r="P5">
        <v>1</v>
      </c>
      <c r="Q5">
        <v>2</v>
      </c>
      <c r="R5">
        <v>0.5</v>
      </c>
      <c r="S5">
        <v>2</v>
      </c>
      <c r="T5">
        <v>52</v>
      </c>
      <c r="U5">
        <v>5120</v>
      </c>
      <c r="V5">
        <v>70</v>
      </c>
      <c r="W5">
        <v>309</v>
      </c>
      <c r="X5">
        <v>45</v>
      </c>
      <c r="Y5" t="s">
        <v>2151</v>
      </c>
      <c r="Z5">
        <v>43</v>
      </c>
      <c r="AA5">
        <v>1059860</v>
      </c>
      <c r="AB5">
        <v>0.6</v>
      </c>
      <c r="AC5">
        <v>39</v>
      </c>
      <c r="AD5" t="s">
        <v>51</v>
      </c>
      <c r="AE5" t="s">
        <v>52</v>
      </c>
      <c r="AF5">
        <v>88.1</v>
      </c>
      <c r="AG5" t="str">
        <f t="shared" si="0"/>
        <v>M</v>
      </c>
      <c r="AH5">
        <v>4</v>
      </c>
      <c r="AI5">
        <v>60</v>
      </c>
      <c r="AJ5">
        <v>50</v>
      </c>
      <c r="AK5">
        <v>65</v>
      </c>
      <c r="AL5" t="s">
        <v>53</v>
      </c>
      <c r="AN5">
        <v>8.5</v>
      </c>
      <c r="AO5">
        <v>1</v>
      </c>
      <c r="AP5">
        <v>0</v>
      </c>
    </row>
    <row r="6" spans="1:42" x14ac:dyDescent="0.25">
      <c r="A6" t="s">
        <v>50</v>
      </c>
      <c r="B6">
        <v>0.5</v>
      </c>
      <c r="C6">
        <v>1</v>
      </c>
      <c r="D6">
        <v>1</v>
      </c>
      <c r="E6">
        <v>1</v>
      </c>
      <c r="F6">
        <v>0.5</v>
      </c>
      <c r="G6">
        <v>1</v>
      </c>
      <c r="H6">
        <v>0.5</v>
      </c>
      <c r="I6">
        <v>1</v>
      </c>
      <c r="J6">
        <v>1</v>
      </c>
      <c r="K6">
        <v>0.5</v>
      </c>
      <c r="L6">
        <v>2</v>
      </c>
      <c r="M6">
        <v>0.5</v>
      </c>
      <c r="N6">
        <v>1</v>
      </c>
      <c r="O6">
        <v>1</v>
      </c>
      <c r="P6">
        <v>1</v>
      </c>
      <c r="Q6">
        <v>2</v>
      </c>
      <c r="R6">
        <v>0.5</v>
      </c>
      <c r="S6">
        <v>2</v>
      </c>
      <c r="T6">
        <v>64</v>
      </c>
      <c r="U6">
        <v>5120</v>
      </c>
      <c r="V6">
        <v>70</v>
      </c>
      <c r="W6">
        <v>405</v>
      </c>
      <c r="X6">
        <v>45</v>
      </c>
      <c r="Y6" t="s">
        <v>2152</v>
      </c>
      <c r="Z6">
        <v>58</v>
      </c>
      <c r="AA6">
        <v>1059860</v>
      </c>
      <c r="AB6">
        <v>1.1000000000000001</v>
      </c>
      <c r="AC6">
        <v>58</v>
      </c>
      <c r="AD6" t="s">
        <v>54</v>
      </c>
      <c r="AE6" t="s">
        <v>55</v>
      </c>
      <c r="AF6">
        <v>88.1</v>
      </c>
      <c r="AG6" t="str">
        <f t="shared" si="0"/>
        <v>M</v>
      </c>
      <c r="AH6">
        <v>5</v>
      </c>
      <c r="AI6">
        <v>80</v>
      </c>
      <c r="AJ6">
        <v>65</v>
      </c>
      <c r="AK6">
        <v>80</v>
      </c>
      <c r="AL6" t="s">
        <v>53</v>
      </c>
      <c r="AN6">
        <v>19</v>
      </c>
      <c r="AO6">
        <v>1</v>
      </c>
      <c r="AP6">
        <v>0</v>
      </c>
    </row>
    <row r="7" spans="1:42" x14ac:dyDescent="0.25">
      <c r="A7" t="s">
        <v>50</v>
      </c>
      <c r="B7">
        <v>0.25</v>
      </c>
      <c r="C7">
        <v>1</v>
      </c>
      <c r="D7">
        <v>1</v>
      </c>
      <c r="E7">
        <v>2</v>
      </c>
      <c r="F7">
        <v>0.5</v>
      </c>
      <c r="G7">
        <v>0.5</v>
      </c>
      <c r="H7">
        <v>0.5</v>
      </c>
      <c r="I7">
        <v>1</v>
      </c>
      <c r="J7">
        <v>1</v>
      </c>
      <c r="K7">
        <v>0.25</v>
      </c>
      <c r="L7">
        <v>0</v>
      </c>
      <c r="M7">
        <v>1</v>
      </c>
      <c r="N7">
        <v>1</v>
      </c>
      <c r="O7">
        <v>1</v>
      </c>
      <c r="P7">
        <v>1</v>
      </c>
      <c r="Q7">
        <v>4</v>
      </c>
      <c r="R7">
        <v>0.5</v>
      </c>
      <c r="S7">
        <v>2</v>
      </c>
      <c r="T7">
        <v>104</v>
      </c>
      <c r="U7">
        <v>5120</v>
      </c>
      <c r="V7">
        <v>70</v>
      </c>
      <c r="W7">
        <v>634</v>
      </c>
      <c r="X7">
        <v>45</v>
      </c>
      <c r="Y7" t="s">
        <v>2152</v>
      </c>
      <c r="Z7">
        <v>78</v>
      </c>
      <c r="AA7">
        <v>1059860</v>
      </c>
      <c r="AB7">
        <v>1.7</v>
      </c>
      <c r="AC7">
        <v>78</v>
      </c>
      <c r="AD7" t="s">
        <v>56</v>
      </c>
      <c r="AE7" t="s">
        <v>57</v>
      </c>
      <c r="AF7">
        <v>88.1</v>
      </c>
      <c r="AG7" t="str">
        <f t="shared" si="0"/>
        <v>M</v>
      </c>
      <c r="AH7">
        <v>6</v>
      </c>
      <c r="AI7">
        <v>159</v>
      </c>
      <c r="AJ7">
        <v>115</v>
      </c>
      <c r="AK7">
        <v>100</v>
      </c>
      <c r="AL7" t="s">
        <v>53</v>
      </c>
      <c r="AM7" t="s">
        <v>58</v>
      </c>
      <c r="AN7">
        <v>90.5</v>
      </c>
      <c r="AO7">
        <v>1</v>
      </c>
      <c r="AP7">
        <v>0</v>
      </c>
    </row>
    <row r="8" spans="1:42" x14ac:dyDescent="0.25">
      <c r="A8" t="s">
        <v>59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0.5</v>
      </c>
      <c r="I8">
        <v>1</v>
      </c>
      <c r="J8">
        <v>1</v>
      </c>
      <c r="K8">
        <v>2</v>
      </c>
      <c r="L8">
        <v>1</v>
      </c>
      <c r="M8">
        <v>0.5</v>
      </c>
      <c r="N8">
        <v>1</v>
      </c>
      <c r="O8">
        <v>1</v>
      </c>
      <c r="P8">
        <v>1</v>
      </c>
      <c r="Q8">
        <v>1</v>
      </c>
      <c r="R8">
        <v>0.5</v>
      </c>
      <c r="S8">
        <v>0.5</v>
      </c>
      <c r="T8">
        <v>48</v>
      </c>
      <c r="U8">
        <v>5120</v>
      </c>
      <c r="V8">
        <v>70</v>
      </c>
      <c r="W8">
        <v>314</v>
      </c>
      <c r="X8">
        <v>45</v>
      </c>
      <c r="Y8" t="s">
        <v>2153</v>
      </c>
      <c r="Z8">
        <v>65</v>
      </c>
      <c r="AA8">
        <v>1059860</v>
      </c>
      <c r="AB8">
        <v>0.5</v>
      </c>
      <c r="AC8">
        <v>44</v>
      </c>
      <c r="AD8" t="s">
        <v>60</v>
      </c>
      <c r="AE8" t="s">
        <v>61</v>
      </c>
      <c r="AF8">
        <v>88.1</v>
      </c>
      <c r="AG8" t="str">
        <f t="shared" si="0"/>
        <v>M</v>
      </c>
      <c r="AH8">
        <v>7</v>
      </c>
      <c r="AI8">
        <v>50</v>
      </c>
      <c r="AJ8">
        <v>64</v>
      </c>
      <c r="AK8">
        <v>43</v>
      </c>
      <c r="AL8" t="s">
        <v>62</v>
      </c>
      <c r="AN8">
        <v>9</v>
      </c>
      <c r="AO8">
        <v>1</v>
      </c>
      <c r="AP8">
        <v>0</v>
      </c>
    </row>
    <row r="9" spans="1:42" x14ac:dyDescent="0.25">
      <c r="A9" t="s">
        <v>59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0.5</v>
      </c>
      <c r="I9">
        <v>1</v>
      </c>
      <c r="J9">
        <v>1</v>
      </c>
      <c r="K9">
        <v>2</v>
      </c>
      <c r="L9">
        <v>1</v>
      </c>
      <c r="M9">
        <v>0.5</v>
      </c>
      <c r="N9">
        <v>1</v>
      </c>
      <c r="O9">
        <v>1</v>
      </c>
      <c r="P9">
        <v>1</v>
      </c>
      <c r="Q9">
        <v>1</v>
      </c>
      <c r="R9">
        <v>0.5</v>
      </c>
      <c r="S9">
        <v>0.5</v>
      </c>
      <c r="T9">
        <v>63</v>
      </c>
      <c r="U9">
        <v>5120</v>
      </c>
      <c r="V9">
        <v>70</v>
      </c>
      <c r="W9">
        <v>405</v>
      </c>
      <c r="X9">
        <v>45</v>
      </c>
      <c r="Y9" t="s">
        <v>2154</v>
      </c>
      <c r="Z9">
        <v>80</v>
      </c>
      <c r="AA9">
        <v>1059860</v>
      </c>
      <c r="AB9">
        <v>1</v>
      </c>
      <c r="AC9">
        <v>59</v>
      </c>
      <c r="AD9" t="s">
        <v>63</v>
      </c>
      <c r="AE9" t="s">
        <v>64</v>
      </c>
      <c r="AF9">
        <v>88.1</v>
      </c>
      <c r="AG9" t="str">
        <f t="shared" si="0"/>
        <v>M</v>
      </c>
      <c r="AH9">
        <v>8</v>
      </c>
      <c r="AI9">
        <v>65</v>
      </c>
      <c r="AJ9">
        <v>80</v>
      </c>
      <c r="AK9">
        <v>58</v>
      </c>
      <c r="AL9" t="s">
        <v>62</v>
      </c>
      <c r="AN9">
        <v>22.5</v>
      </c>
      <c r="AO9">
        <v>1</v>
      </c>
      <c r="AP9">
        <v>0</v>
      </c>
    </row>
    <row r="10" spans="1:42" x14ac:dyDescent="0.25">
      <c r="A10" t="s">
        <v>59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0.5</v>
      </c>
      <c r="I10">
        <v>1</v>
      </c>
      <c r="J10">
        <v>1</v>
      </c>
      <c r="K10">
        <v>2</v>
      </c>
      <c r="L10">
        <v>1</v>
      </c>
      <c r="M10">
        <v>0.5</v>
      </c>
      <c r="N10">
        <v>1</v>
      </c>
      <c r="O10">
        <v>1</v>
      </c>
      <c r="P10">
        <v>1</v>
      </c>
      <c r="Q10">
        <v>1</v>
      </c>
      <c r="R10">
        <v>0.5</v>
      </c>
      <c r="S10">
        <v>0.5</v>
      </c>
      <c r="T10">
        <v>103</v>
      </c>
      <c r="U10">
        <v>5120</v>
      </c>
      <c r="V10">
        <v>70</v>
      </c>
      <c r="W10">
        <v>630</v>
      </c>
      <c r="X10">
        <v>45</v>
      </c>
      <c r="Y10" t="s">
        <v>2155</v>
      </c>
      <c r="Z10">
        <v>120</v>
      </c>
      <c r="AA10">
        <v>1059860</v>
      </c>
      <c r="AB10">
        <v>1.6</v>
      </c>
      <c r="AC10">
        <v>79</v>
      </c>
      <c r="AD10" t="s">
        <v>65</v>
      </c>
      <c r="AE10" t="s">
        <v>66</v>
      </c>
      <c r="AF10">
        <v>88.1</v>
      </c>
      <c r="AG10" t="str">
        <f t="shared" si="0"/>
        <v>M</v>
      </c>
      <c r="AH10">
        <v>9</v>
      </c>
      <c r="AI10">
        <v>135</v>
      </c>
      <c r="AJ10">
        <v>115</v>
      </c>
      <c r="AK10">
        <v>78</v>
      </c>
      <c r="AL10" t="s">
        <v>62</v>
      </c>
      <c r="AN10">
        <v>85.5</v>
      </c>
      <c r="AO10">
        <v>1</v>
      </c>
      <c r="AP10">
        <v>0</v>
      </c>
    </row>
    <row r="11" spans="1:42" x14ac:dyDescent="0.25">
      <c r="A11" t="s">
        <v>67</v>
      </c>
      <c r="B11">
        <v>1</v>
      </c>
      <c r="C11">
        <v>1</v>
      </c>
      <c r="D11">
        <v>1</v>
      </c>
      <c r="E11">
        <v>1</v>
      </c>
      <c r="F11">
        <v>1</v>
      </c>
      <c r="G11">
        <v>0.5</v>
      </c>
      <c r="H11">
        <v>2</v>
      </c>
      <c r="I11">
        <v>2</v>
      </c>
      <c r="J11">
        <v>1</v>
      </c>
      <c r="K11">
        <v>0.5</v>
      </c>
      <c r="L11">
        <v>0.5</v>
      </c>
      <c r="M11">
        <v>1</v>
      </c>
      <c r="N11">
        <v>1</v>
      </c>
      <c r="O11">
        <v>1</v>
      </c>
      <c r="P11">
        <v>1</v>
      </c>
      <c r="Q11">
        <v>2</v>
      </c>
      <c r="R11">
        <v>1</v>
      </c>
      <c r="S11">
        <v>1</v>
      </c>
      <c r="T11">
        <v>30</v>
      </c>
      <c r="U11">
        <v>3840</v>
      </c>
      <c r="V11">
        <v>70</v>
      </c>
      <c r="W11">
        <v>195</v>
      </c>
      <c r="X11">
        <v>255</v>
      </c>
      <c r="Y11" t="s">
        <v>2156</v>
      </c>
      <c r="Z11">
        <v>35</v>
      </c>
      <c r="AA11">
        <v>1000000</v>
      </c>
      <c r="AB11">
        <v>0.3</v>
      </c>
      <c r="AC11">
        <v>45</v>
      </c>
      <c r="AD11" t="s">
        <v>68</v>
      </c>
      <c r="AE11" t="s">
        <v>69</v>
      </c>
      <c r="AF11">
        <v>50</v>
      </c>
      <c r="AG11" t="str">
        <f t="shared" si="0"/>
        <v>M</v>
      </c>
      <c r="AH11">
        <v>10</v>
      </c>
      <c r="AI11">
        <v>20</v>
      </c>
      <c r="AJ11">
        <v>20</v>
      </c>
      <c r="AK11">
        <v>45</v>
      </c>
      <c r="AL11" t="s">
        <v>70</v>
      </c>
      <c r="AN11">
        <v>2.9</v>
      </c>
      <c r="AO11">
        <v>1</v>
      </c>
      <c r="AP11">
        <v>0</v>
      </c>
    </row>
    <row r="12" spans="1:42" x14ac:dyDescent="0.25">
      <c r="A12" t="s">
        <v>71</v>
      </c>
      <c r="B12">
        <v>1</v>
      </c>
      <c r="C12">
        <v>1</v>
      </c>
      <c r="D12">
        <v>1</v>
      </c>
      <c r="E12">
        <v>1</v>
      </c>
      <c r="F12">
        <v>1</v>
      </c>
      <c r="G12">
        <v>0.5</v>
      </c>
      <c r="H12">
        <v>2</v>
      </c>
      <c r="I12">
        <v>2</v>
      </c>
      <c r="J12">
        <v>1</v>
      </c>
      <c r="K12">
        <v>0.5</v>
      </c>
      <c r="L12">
        <v>0.5</v>
      </c>
      <c r="M12">
        <v>1</v>
      </c>
      <c r="N12">
        <v>1</v>
      </c>
      <c r="O12">
        <v>1</v>
      </c>
      <c r="P12">
        <v>1</v>
      </c>
      <c r="Q12">
        <v>2</v>
      </c>
      <c r="R12">
        <v>1</v>
      </c>
      <c r="S12">
        <v>1</v>
      </c>
      <c r="T12">
        <v>20</v>
      </c>
      <c r="U12">
        <v>3840</v>
      </c>
      <c r="V12">
        <v>70</v>
      </c>
      <c r="W12">
        <v>205</v>
      </c>
      <c r="X12">
        <v>120</v>
      </c>
      <c r="Y12" t="s">
        <v>2157</v>
      </c>
      <c r="Z12">
        <v>55</v>
      </c>
      <c r="AA12">
        <v>1000000</v>
      </c>
      <c r="AB12">
        <v>0.7</v>
      </c>
      <c r="AC12">
        <v>50</v>
      </c>
      <c r="AD12" t="s">
        <v>72</v>
      </c>
      <c r="AE12" t="s">
        <v>73</v>
      </c>
      <c r="AF12">
        <v>50</v>
      </c>
      <c r="AG12" t="str">
        <f t="shared" si="0"/>
        <v>M</v>
      </c>
      <c r="AH12">
        <v>11</v>
      </c>
      <c r="AI12">
        <v>25</v>
      </c>
      <c r="AJ12">
        <v>25</v>
      </c>
      <c r="AK12">
        <v>30</v>
      </c>
      <c r="AL12" t="s">
        <v>70</v>
      </c>
      <c r="AN12">
        <v>9.9</v>
      </c>
      <c r="AO12">
        <v>1</v>
      </c>
      <c r="AP12">
        <v>0</v>
      </c>
    </row>
    <row r="13" spans="1:42" x14ac:dyDescent="0.25">
      <c r="A13" t="s">
        <v>74</v>
      </c>
      <c r="B13">
        <v>0.5</v>
      </c>
      <c r="C13">
        <v>1</v>
      </c>
      <c r="D13">
        <v>1</v>
      </c>
      <c r="E13">
        <v>2</v>
      </c>
      <c r="F13">
        <v>1</v>
      </c>
      <c r="G13">
        <v>0.25</v>
      </c>
      <c r="H13">
        <v>2</v>
      </c>
      <c r="I13">
        <v>2</v>
      </c>
      <c r="J13">
        <v>1</v>
      </c>
      <c r="K13">
        <v>0.25</v>
      </c>
      <c r="L13">
        <v>0</v>
      </c>
      <c r="M13">
        <v>2</v>
      </c>
      <c r="N13">
        <v>1</v>
      </c>
      <c r="O13">
        <v>1</v>
      </c>
      <c r="P13">
        <v>1</v>
      </c>
      <c r="Q13">
        <v>4</v>
      </c>
      <c r="R13">
        <v>1</v>
      </c>
      <c r="S13">
        <v>1</v>
      </c>
      <c r="T13">
        <v>45</v>
      </c>
      <c r="U13">
        <v>3840</v>
      </c>
      <c r="V13">
        <v>70</v>
      </c>
      <c r="W13">
        <v>395</v>
      </c>
      <c r="X13">
        <v>45</v>
      </c>
      <c r="Y13" t="s">
        <v>2158</v>
      </c>
      <c r="Z13">
        <v>50</v>
      </c>
      <c r="AA13">
        <v>1000000</v>
      </c>
      <c r="AB13">
        <v>1.1000000000000001</v>
      </c>
      <c r="AC13">
        <v>60</v>
      </c>
      <c r="AD13" t="s">
        <v>75</v>
      </c>
      <c r="AE13" t="s">
        <v>76</v>
      </c>
      <c r="AF13">
        <v>50</v>
      </c>
      <c r="AG13" t="str">
        <f t="shared" si="0"/>
        <v>M</v>
      </c>
      <c r="AH13">
        <v>12</v>
      </c>
      <c r="AI13">
        <v>90</v>
      </c>
      <c r="AJ13">
        <v>80</v>
      </c>
      <c r="AK13">
        <v>70</v>
      </c>
      <c r="AL13" t="s">
        <v>70</v>
      </c>
      <c r="AM13" t="s">
        <v>58</v>
      </c>
      <c r="AN13">
        <v>32</v>
      </c>
      <c r="AO13">
        <v>1</v>
      </c>
      <c r="AP13">
        <v>0</v>
      </c>
    </row>
    <row r="14" spans="1:42" x14ac:dyDescent="0.25">
      <c r="A14" t="s">
        <v>67</v>
      </c>
      <c r="B14">
        <v>0.5</v>
      </c>
      <c r="C14">
        <v>1</v>
      </c>
      <c r="D14">
        <v>1</v>
      </c>
      <c r="E14">
        <v>1</v>
      </c>
      <c r="F14">
        <v>0.5</v>
      </c>
      <c r="G14">
        <v>0.25</v>
      </c>
      <c r="H14">
        <v>2</v>
      </c>
      <c r="I14">
        <v>2</v>
      </c>
      <c r="J14">
        <v>1</v>
      </c>
      <c r="K14">
        <v>0.25</v>
      </c>
      <c r="L14">
        <v>1</v>
      </c>
      <c r="M14">
        <v>1</v>
      </c>
      <c r="N14">
        <v>1</v>
      </c>
      <c r="O14">
        <v>0.5</v>
      </c>
      <c r="P14">
        <v>2</v>
      </c>
      <c r="Q14">
        <v>2</v>
      </c>
      <c r="R14">
        <v>1</v>
      </c>
      <c r="S14">
        <v>1</v>
      </c>
      <c r="T14">
        <v>35</v>
      </c>
      <c r="U14">
        <v>3840</v>
      </c>
      <c r="V14">
        <v>70</v>
      </c>
      <c r="W14">
        <v>195</v>
      </c>
      <c r="X14">
        <v>255</v>
      </c>
      <c r="Y14" t="s">
        <v>2159</v>
      </c>
      <c r="Z14">
        <v>30</v>
      </c>
      <c r="AA14">
        <v>1000000</v>
      </c>
      <c r="AB14">
        <v>0.3</v>
      </c>
      <c r="AC14">
        <v>40</v>
      </c>
      <c r="AD14" t="s">
        <v>77</v>
      </c>
      <c r="AE14" t="s">
        <v>78</v>
      </c>
      <c r="AF14">
        <v>50</v>
      </c>
      <c r="AG14" t="str">
        <f t="shared" si="0"/>
        <v>M</v>
      </c>
      <c r="AH14">
        <v>13</v>
      </c>
      <c r="AI14">
        <v>20</v>
      </c>
      <c r="AJ14">
        <v>20</v>
      </c>
      <c r="AK14">
        <v>50</v>
      </c>
      <c r="AL14" t="s">
        <v>70</v>
      </c>
      <c r="AM14" t="s">
        <v>45</v>
      </c>
      <c r="AN14">
        <v>3.2</v>
      </c>
      <c r="AO14">
        <v>1</v>
      </c>
      <c r="AP14">
        <v>0</v>
      </c>
    </row>
    <row r="15" spans="1:42" x14ac:dyDescent="0.25">
      <c r="A15" t="s">
        <v>71</v>
      </c>
      <c r="B15">
        <v>0.5</v>
      </c>
      <c r="C15">
        <v>1</v>
      </c>
      <c r="D15">
        <v>1</v>
      </c>
      <c r="E15">
        <v>1</v>
      </c>
      <c r="F15">
        <v>0.5</v>
      </c>
      <c r="G15">
        <v>0.25</v>
      </c>
      <c r="H15">
        <v>2</v>
      </c>
      <c r="I15">
        <v>2</v>
      </c>
      <c r="J15">
        <v>1</v>
      </c>
      <c r="K15">
        <v>0.25</v>
      </c>
      <c r="L15">
        <v>1</v>
      </c>
      <c r="M15">
        <v>1</v>
      </c>
      <c r="N15">
        <v>1</v>
      </c>
      <c r="O15">
        <v>0.5</v>
      </c>
      <c r="P15">
        <v>2</v>
      </c>
      <c r="Q15">
        <v>2</v>
      </c>
      <c r="R15">
        <v>1</v>
      </c>
      <c r="S15">
        <v>1</v>
      </c>
      <c r="T15">
        <v>25</v>
      </c>
      <c r="U15">
        <v>3840</v>
      </c>
      <c r="V15">
        <v>70</v>
      </c>
      <c r="W15">
        <v>205</v>
      </c>
      <c r="X15">
        <v>120</v>
      </c>
      <c r="Y15" t="s">
        <v>2157</v>
      </c>
      <c r="Z15">
        <v>50</v>
      </c>
      <c r="AA15">
        <v>1000000</v>
      </c>
      <c r="AB15">
        <v>0.6</v>
      </c>
      <c r="AC15">
        <v>45</v>
      </c>
      <c r="AD15" t="s">
        <v>79</v>
      </c>
      <c r="AE15" t="s">
        <v>80</v>
      </c>
      <c r="AF15">
        <v>50</v>
      </c>
      <c r="AG15" t="str">
        <f t="shared" si="0"/>
        <v>M</v>
      </c>
      <c r="AH15">
        <v>14</v>
      </c>
      <c r="AI15">
        <v>25</v>
      </c>
      <c r="AJ15">
        <v>25</v>
      </c>
      <c r="AK15">
        <v>35</v>
      </c>
      <c r="AL15" t="s">
        <v>70</v>
      </c>
      <c r="AM15" t="s">
        <v>45</v>
      </c>
      <c r="AN15">
        <v>10</v>
      </c>
      <c r="AO15">
        <v>1</v>
      </c>
      <c r="AP15">
        <v>0</v>
      </c>
    </row>
    <row r="16" spans="1:42" x14ac:dyDescent="0.25">
      <c r="A16" t="s">
        <v>81</v>
      </c>
      <c r="B16">
        <v>0.5</v>
      </c>
      <c r="C16">
        <v>1</v>
      </c>
      <c r="D16">
        <v>1</v>
      </c>
      <c r="E16">
        <v>1</v>
      </c>
      <c r="F16">
        <v>0.5</v>
      </c>
      <c r="G16">
        <v>0.25</v>
      </c>
      <c r="H16">
        <v>2</v>
      </c>
      <c r="I16">
        <v>2</v>
      </c>
      <c r="J16">
        <v>1</v>
      </c>
      <c r="K16">
        <v>0.25</v>
      </c>
      <c r="L16">
        <v>1</v>
      </c>
      <c r="M16">
        <v>1</v>
      </c>
      <c r="N16">
        <v>1</v>
      </c>
      <c r="O16">
        <v>0.5</v>
      </c>
      <c r="P16">
        <v>2</v>
      </c>
      <c r="Q16">
        <v>2</v>
      </c>
      <c r="R16">
        <v>1</v>
      </c>
      <c r="S16">
        <v>1</v>
      </c>
      <c r="T16">
        <v>150</v>
      </c>
      <c r="U16">
        <v>3840</v>
      </c>
      <c r="V16">
        <v>70</v>
      </c>
      <c r="W16">
        <v>495</v>
      </c>
      <c r="X16">
        <v>45</v>
      </c>
      <c r="Y16" t="s">
        <v>2160</v>
      </c>
      <c r="Z16">
        <v>40</v>
      </c>
      <c r="AA16">
        <v>1000000</v>
      </c>
      <c r="AB16">
        <v>1</v>
      </c>
      <c r="AC16">
        <v>65</v>
      </c>
      <c r="AD16" t="s">
        <v>82</v>
      </c>
      <c r="AE16" t="s">
        <v>83</v>
      </c>
      <c r="AF16">
        <v>50</v>
      </c>
      <c r="AG16" t="str">
        <f t="shared" si="0"/>
        <v>M</v>
      </c>
      <c r="AH16">
        <v>15</v>
      </c>
      <c r="AI16">
        <v>15</v>
      </c>
      <c r="AJ16">
        <v>80</v>
      </c>
      <c r="AK16">
        <v>145</v>
      </c>
      <c r="AL16" t="s">
        <v>70</v>
      </c>
      <c r="AM16" t="s">
        <v>45</v>
      </c>
      <c r="AN16">
        <v>29.5</v>
      </c>
      <c r="AO16">
        <v>1</v>
      </c>
      <c r="AP16">
        <v>0</v>
      </c>
    </row>
    <row r="17" spans="1:42" x14ac:dyDescent="0.25">
      <c r="A17" t="s">
        <v>84</v>
      </c>
      <c r="B17">
        <v>0.5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0</v>
      </c>
      <c r="K17">
        <v>0.5</v>
      </c>
      <c r="L17">
        <v>0</v>
      </c>
      <c r="M17">
        <v>2</v>
      </c>
      <c r="N17">
        <v>1</v>
      </c>
      <c r="O17">
        <v>1</v>
      </c>
      <c r="P17">
        <v>1</v>
      </c>
      <c r="Q17">
        <v>2</v>
      </c>
      <c r="R17">
        <v>1</v>
      </c>
      <c r="S17">
        <v>1</v>
      </c>
      <c r="T17">
        <v>45</v>
      </c>
      <c r="U17">
        <v>3840</v>
      </c>
      <c r="V17">
        <v>70</v>
      </c>
      <c r="W17">
        <v>251</v>
      </c>
      <c r="X17">
        <v>255</v>
      </c>
      <c r="Y17" t="s">
        <v>2161</v>
      </c>
      <c r="Z17">
        <v>40</v>
      </c>
      <c r="AA17">
        <v>1059860</v>
      </c>
      <c r="AB17">
        <v>0.3</v>
      </c>
      <c r="AC17">
        <v>40</v>
      </c>
      <c r="AD17" t="s">
        <v>85</v>
      </c>
      <c r="AE17" t="s">
        <v>86</v>
      </c>
      <c r="AF17">
        <v>50</v>
      </c>
      <c r="AG17" t="str">
        <f t="shared" si="0"/>
        <v>M</v>
      </c>
      <c r="AH17">
        <v>16</v>
      </c>
      <c r="AI17">
        <v>35</v>
      </c>
      <c r="AJ17">
        <v>35</v>
      </c>
      <c r="AK17">
        <v>56</v>
      </c>
      <c r="AL17" t="s">
        <v>87</v>
      </c>
      <c r="AM17" t="s">
        <v>58</v>
      </c>
      <c r="AN17">
        <v>1.8</v>
      </c>
      <c r="AO17">
        <v>1</v>
      </c>
      <c r="AP17">
        <v>0</v>
      </c>
    </row>
    <row r="18" spans="1:42" x14ac:dyDescent="0.25">
      <c r="A18" t="s">
        <v>84</v>
      </c>
      <c r="B18">
        <v>0.5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0</v>
      </c>
      <c r="K18">
        <v>0.5</v>
      </c>
      <c r="L18">
        <v>0</v>
      </c>
      <c r="M18">
        <v>2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60</v>
      </c>
      <c r="U18">
        <v>3840</v>
      </c>
      <c r="V18">
        <v>70</v>
      </c>
      <c r="W18">
        <v>349</v>
      </c>
      <c r="X18">
        <v>120</v>
      </c>
      <c r="Y18" t="s">
        <v>2162</v>
      </c>
      <c r="Z18">
        <v>55</v>
      </c>
      <c r="AA18">
        <v>1059860</v>
      </c>
      <c r="AB18">
        <v>1.1000000000000001</v>
      </c>
      <c r="AC18">
        <v>63</v>
      </c>
      <c r="AD18" t="s">
        <v>88</v>
      </c>
      <c r="AE18" t="s">
        <v>89</v>
      </c>
      <c r="AF18">
        <v>50</v>
      </c>
      <c r="AG18" t="str">
        <f t="shared" si="0"/>
        <v>M</v>
      </c>
      <c r="AH18">
        <v>17</v>
      </c>
      <c r="AI18">
        <v>50</v>
      </c>
      <c r="AJ18">
        <v>50</v>
      </c>
      <c r="AK18">
        <v>71</v>
      </c>
      <c r="AL18" t="s">
        <v>87</v>
      </c>
      <c r="AM18" t="s">
        <v>58</v>
      </c>
      <c r="AN18">
        <v>30</v>
      </c>
      <c r="AO18">
        <v>1</v>
      </c>
      <c r="AP18">
        <v>0</v>
      </c>
    </row>
    <row r="19" spans="1:42" x14ac:dyDescent="0.25">
      <c r="A19" t="s">
        <v>84</v>
      </c>
      <c r="B19">
        <v>0.5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0</v>
      </c>
      <c r="K19">
        <v>0.5</v>
      </c>
      <c r="L19">
        <v>0</v>
      </c>
      <c r="M19">
        <v>2</v>
      </c>
      <c r="N19">
        <v>1</v>
      </c>
      <c r="O19">
        <v>1</v>
      </c>
      <c r="P19">
        <v>1</v>
      </c>
      <c r="Q19">
        <v>2</v>
      </c>
      <c r="R19">
        <v>1</v>
      </c>
      <c r="S19">
        <v>1</v>
      </c>
      <c r="T19">
        <v>80</v>
      </c>
      <c r="U19">
        <v>3840</v>
      </c>
      <c r="V19">
        <v>70</v>
      </c>
      <c r="W19">
        <v>579</v>
      </c>
      <c r="X19">
        <v>45</v>
      </c>
      <c r="Y19" t="s">
        <v>2162</v>
      </c>
      <c r="Z19">
        <v>80</v>
      </c>
      <c r="AA19">
        <v>1059860</v>
      </c>
      <c r="AB19">
        <v>1.5</v>
      </c>
      <c r="AC19">
        <v>83</v>
      </c>
      <c r="AD19" t="s">
        <v>90</v>
      </c>
      <c r="AE19" t="s">
        <v>91</v>
      </c>
      <c r="AF19">
        <v>50</v>
      </c>
      <c r="AG19" t="str">
        <f t="shared" si="0"/>
        <v>M</v>
      </c>
      <c r="AH19">
        <v>18</v>
      </c>
      <c r="AI19">
        <v>135</v>
      </c>
      <c r="AJ19">
        <v>80</v>
      </c>
      <c r="AK19">
        <v>121</v>
      </c>
      <c r="AL19" t="s">
        <v>87</v>
      </c>
      <c r="AM19" t="s">
        <v>58</v>
      </c>
      <c r="AN19">
        <v>39.5</v>
      </c>
      <c r="AO19">
        <v>1</v>
      </c>
      <c r="AP19">
        <v>0</v>
      </c>
    </row>
    <row r="20" spans="1:42" x14ac:dyDescent="0.25">
      <c r="A20" t="s">
        <v>92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56</v>
      </c>
      <c r="U20">
        <v>3840</v>
      </c>
      <c r="V20">
        <v>70</v>
      </c>
      <c r="W20">
        <v>253</v>
      </c>
      <c r="X20">
        <v>255</v>
      </c>
      <c r="Y20" t="s">
        <v>2163</v>
      </c>
      <c r="Z20">
        <v>35</v>
      </c>
      <c r="AA20">
        <v>1000000</v>
      </c>
      <c r="AC20">
        <v>30</v>
      </c>
      <c r="AD20" t="s">
        <v>93</v>
      </c>
      <c r="AE20" t="s">
        <v>94</v>
      </c>
      <c r="AF20">
        <v>50</v>
      </c>
      <c r="AG20" t="str">
        <f t="shared" si="0"/>
        <v>M</v>
      </c>
      <c r="AH20">
        <v>19</v>
      </c>
      <c r="AI20">
        <v>25</v>
      </c>
      <c r="AJ20">
        <v>35</v>
      </c>
      <c r="AK20">
        <v>72</v>
      </c>
      <c r="AL20" t="s">
        <v>87</v>
      </c>
      <c r="AM20" t="s">
        <v>95</v>
      </c>
      <c r="AO20">
        <v>1</v>
      </c>
      <c r="AP20">
        <v>0</v>
      </c>
    </row>
    <row r="21" spans="1:42" x14ac:dyDescent="0.25">
      <c r="A21" t="s">
        <v>92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71</v>
      </c>
      <c r="U21">
        <v>3840</v>
      </c>
      <c r="V21">
        <v>70</v>
      </c>
      <c r="W21">
        <v>413</v>
      </c>
      <c r="X21">
        <v>127</v>
      </c>
      <c r="Y21" t="s">
        <v>2163</v>
      </c>
      <c r="Z21">
        <v>70</v>
      </c>
      <c r="AA21">
        <v>1000000</v>
      </c>
      <c r="AC21">
        <v>75</v>
      </c>
      <c r="AD21" t="s">
        <v>96</v>
      </c>
      <c r="AE21" t="s">
        <v>97</v>
      </c>
      <c r="AF21">
        <v>50</v>
      </c>
      <c r="AG21" t="str">
        <f t="shared" si="0"/>
        <v>M</v>
      </c>
      <c r="AH21">
        <v>20</v>
      </c>
      <c r="AI21">
        <v>40</v>
      </c>
      <c r="AJ21">
        <v>80</v>
      </c>
      <c r="AK21">
        <v>77</v>
      </c>
      <c r="AL21" t="s">
        <v>87</v>
      </c>
      <c r="AM21" t="s">
        <v>95</v>
      </c>
      <c r="AO21">
        <v>1</v>
      </c>
      <c r="AP21">
        <v>0</v>
      </c>
    </row>
    <row r="22" spans="1:42" x14ac:dyDescent="0.25">
      <c r="A22" t="s">
        <v>98</v>
      </c>
      <c r="B22">
        <v>0.5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1</v>
      </c>
      <c r="J22">
        <v>0</v>
      </c>
      <c r="K22">
        <v>0.5</v>
      </c>
      <c r="L22">
        <v>0</v>
      </c>
      <c r="M22">
        <v>2</v>
      </c>
      <c r="N22">
        <v>1</v>
      </c>
      <c r="O22">
        <v>1</v>
      </c>
      <c r="P22">
        <v>1</v>
      </c>
      <c r="Q22">
        <v>2</v>
      </c>
      <c r="R22">
        <v>1</v>
      </c>
      <c r="S22">
        <v>1</v>
      </c>
      <c r="T22">
        <v>60</v>
      </c>
      <c r="U22">
        <v>3840</v>
      </c>
      <c r="V22">
        <v>70</v>
      </c>
      <c r="W22">
        <v>262</v>
      </c>
      <c r="X22">
        <v>255</v>
      </c>
      <c r="Y22" t="s">
        <v>2161</v>
      </c>
      <c r="Z22">
        <v>30</v>
      </c>
      <c r="AA22">
        <v>1000000</v>
      </c>
      <c r="AB22">
        <v>0.3</v>
      </c>
      <c r="AC22">
        <v>40</v>
      </c>
      <c r="AD22" t="s">
        <v>99</v>
      </c>
      <c r="AE22" t="s">
        <v>100</v>
      </c>
      <c r="AF22">
        <v>50</v>
      </c>
      <c r="AG22" t="str">
        <f t="shared" si="0"/>
        <v>M</v>
      </c>
      <c r="AH22">
        <v>21</v>
      </c>
      <c r="AI22">
        <v>31</v>
      </c>
      <c r="AJ22">
        <v>31</v>
      </c>
      <c r="AK22">
        <v>70</v>
      </c>
      <c r="AL22" t="s">
        <v>87</v>
      </c>
      <c r="AM22" t="s">
        <v>58</v>
      </c>
      <c r="AN22">
        <v>2</v>
      </c>
      <c r="AO22">
        <v>1</v>
      </c>
      <c r="AP22">
        <v>0</v>
      </c>
    </row>
    <row r="23" spans="1:42" x14ac:dyDescent="0.25">
      <c r="A23" t="s">
        <v>98</v>
      </c>
      <c r="B23">
        <v>0.5</v>
      </c>
      <c r="C23">
        <v>1</v>
      </c>
      <c r="D23">
        <v>1</v>
      </c>
      <c r="E23">
        <v>2</v>
      </c>
      <c r="F23">
        <v>1</v>
      </c>
      <c r="G23">
        <v>1</v>
      </c>
      <c r="H23">
        <v>1</v>
      </c>
      <c r="I23">
        <v>1</v>
      </c>
      <c r="J23">
        <v>0</v>
      </c>
      <c r="K23">
        <v>0.5</v>
      </c>
      <c r="L23">
        <v>0</v>
      </c>
      <c r="M23">
        <v>2</v>
      </c>
      <c r="N23">
        <v>1</v>
      </c>
      <c r="O23">
        <v>1</v>
      </c>
      <c r="P23">
        <v>1</v>
      </c>
      <c r="Q23">
        <v>2</v>
      </c>
      <c r="R23">
        <v>1</v>
      </c>
      <c r="S23">
        <v>1</v>
      </c>
      <c r="T23">
        <v>90</v>
      </c>
      <c r="U23">
        <v>3840</v>
      </c>
      <c r="V23">
        <v>70</v>
      </c>
      <c r="W23">
        <v>442</v>
      </c>
      <c r="X23">
        <v>90</v>
      </c>
      <c r="Y23" t="s">
        <v>2164</v>
      </c>
      <c r="Z23">
        <v>65</v>
      </c>
      <c r="AA23">
        <v>1000000</v>
      </c>
      <c r="AB23">
        <v>1.2</v>
      </c>
      <c r="AC23">
        <v>65</v>
      </c>
      <c r="AD23" t="s">
        <v>101</v>
      </c>
      <c r="AE23" t="s">
        <v>102</v>
      </c>
      <c r="AF23">
        <v>50</v>
      </c>
      <c r="AG23" t="str">
        <f t="shared" si="0"/>
        <v>M</v>
      </c>
      <c r="AH23">
        <v>22</v>
      </c>
      <c r="AI23">
        <v>61</v>
      </c>
      <c r="AJ23">
        <v>61</v>
      </c>
      <c r="AK23">
        <v>100</v>
      </c>
      <c r="AL23" t="s">
        <v>87</v>
      </c>
      <c r="AM23" t="s">
        <v>58</v>
      </c>
      <c r="AN23">
        <v>38</v>
      </c>
      <c r="AO23">
        <v>1</v>
      </c>
      <c r="AP23">
        <v>0</v>
      </c>
    </row>
    <row r="24" spans="1:42" x14ac:dyDescent="0.25">
      <c r="A24" t="s">
        <v>103</v>
      </c>
      <c r="B24">
        <v>0.5</v>
      </c>
      <c r="C24">
        <v>1</v>
      </c>
      <c r="D24">
        <v>1</v>
      </c>
      <c r="E24">
        <v>1</v>
      </c>
      <c r="F24">
        <v>0.5</v>
      </c>
      <c r="G24">
        <v>0.5</v>
      </c>
      <c r="H24">
        <v>1</v>
      </c>
      <c r="I24">
        <v>1</v>
      </c>
      <c r="J24">
        <v>1</v>
      </c>
      <c r="K24">
        <v>0.5</v>
      </c>
      <c r="L24">
        <v>2</v>
      </c>
      <c r="M24">
        <v>1</v>
      </c>
      <c r="N24">
        <v>1</v>
      </c>
      <c r="O24">
        <v>0.5</v>
      </c>
      <c r="P24">
        <v>2</v>
      </c>
      <c r="Q24">
        <v>1</v>
      </c>
      <c r="R24">
        <v>1</v>
      </c>
      <c r="S24">
        <v>1</v>
      </c>
      <c r="T24">
        <v>60</v>
      </c>
      <c r="U24">
        <v>5120</v>
      </c>
      <c r="V24">
        <v>70</v>
      </c>
      <c r="W24">
        <v>288</v>
      </c>
      <c r="X24">
        <v>255</v>
      </c>
      <c r="Y24" t="s">
        <v>2165</v>
      </c>
      <c r="Z24">
        <v>44</v>
      </c>
      <c r="AA24">
        <v>1000000</v>
      </c>
      <c r="AB24">
        <v>2</v>
      </c>
      <c r="AC24">
        <v>35</v>
      </c>
      <c r="AD24" t="s">
        <v>104</v>
      </c>
      <c r="AE24" t="s">
        <v>105</v>
      </c>
      <c r="AF24">
        <v>50</v>
      </c>
      <c r="AG24" t="str">
        <f t="shared" si="0"/>
        <v>M</v>
      </c>
      <c r="AH24">
        <v>23</v>
      </c>
      <c r="AI24">
        <v>40</v>
      </c>
      <c r="AJ24">
        <v>54</v>
      </c>
      <c r="AK24">
        <v>55</v>
      </c>
      <c r="AL24" t="s">
        <v>45</v>
      </c>
      <c r="AN24">
        <v>6.9</v>
      </c>
      <c r="AO24">
        <v>1</v>
      </c>
      <c r="AP24">
        <v>0</v>
      </c>
    </row>
    <row r="25" spans="1:42" x14ac:dyDescent="0.25">
      <c r="A25" t="s">
        <v>103</v>
      </c>
      <c r="B25">
        <v>0.5</v>
      </c>
      <c r="C25">
        <v>1</v>
      </c>
      <c r="D25">
        <v>1</v>
      </c>
      <c r="E25">
        <v>1</v>
      </c>
      <c r="F25">
        <v>0.5</v>
      </c>
      <c r="G25">
        <v>0.5</v>
      </c>
      <c r="H25">
        <v>1</v>
      </c>
      <c r="I25">
        <v>1</v>
      </c>
      <c r="J25">
        <v>1</v>
      </c>
      <c r="K25">
        <v>0.5</v>
      </c>
      <c r="L25">
        <v>2</v>
      </c>
      <c r="M25">
        <v>1</v>
      </c>
      <c r="N25">
        <v>1</v>
      </c>
      <c r="O25">
        <v>0.5</v>
      </c>
      <c r="P25">
        <v>2</v>
      </c>
      <c r="Q25">
        <v>1</v>
      </c>
      <c r="R25">
        <v>1</v>
      </c>
      <c r="S25">
        <v>1</v>
      </c>
      <c r="T25">
        <v>95</v>
      </c>
      <c r="U25">
        <v>5120</v>
      </c>
      <c r="V25">
        <v>70</v>
      </c>
      <c r="W25">
        <v>448</v>
      </c>
      <c r="X25">
        <v>90</v>
      </c>
      <c r="Y25" t="s">
        <v>2166</v>
      </c>
      <c r="Z25">
        <v>69</v>
      </c>
      <c r="AA25">
        <v>1000000</v>
      </c>
      <c r="AB25">
        <v>3.5</v>
      </c>
      <c r="AC25">
        <v>60</v>
      </c>
      <c r="AD25" t="s">
        <v>106</v>
      </c>
      <c r="AE25" t="s">
        <v>107</v>
      </c>
      <c r="AF25">
        <v>50</v>
      </c>
      <c r="AG25" t="str">
        <f t="shared" si="0"/>
        <v>M</v>
      </c>
      <c r="AH25">
        <v>24</v>
      </c>
      <c r="AI25">
        <v>65</v>
      </c>
      <c r="AJ25">
        <v>79</v>
      </c>
      <c r="AK25">
        <v>80</v>
      </c>
      <c r="AL25" t="s">
        <v>45</v>
      </c>
      <c r="AN25">
        <v>65</v>
      </c>
      <c r="AO25">
        <v>1</v>
      </c>
      <c r="AP25">
        <v>0</v>
      </c>
    </row>
    <row r="26" spans="1:42" x14ac:dyDescent="0.25">
      <c r="A26" t="s">
        <v>108</v>
      </c>
      <c r="B26">
        <v>1</v>
      </c>
      <c r="C26">
        <v>1</v>
      </c>
      <c r="D26">
        <v>1</v>
      </c>
      <c r="E26">
        <v>0.5</v>
      </c>
      <c r="F26">
        <v>1</v>
      </c>
      <c r="G26">
        <v>1</v>
      </c>
      <c r="H26">
        <v>1</v>
      </c>
      <c r="I26">
        <v>0.5</v>
      </c>
      <c r="J26">
        <v>1</v>
      </c>
      <c r="K26">
        <v>1</v>
      </c>
      <c r="L26">
        <v>2</v>
      </c>
      <c r="M26">
        <v>1</v>
      </c>
      <c r="N26">
        <v>1</v>
      </c>
      <c r="O26">
        <v>1</v>
      </c>
      <c r="P26">
        <v>1</v>
      </c>
      <c r="Q26">
        <v>1</v>
      </c>
      <c r="R26">
        <v>0.5</v>
      </c>
      <c r="S26">
        <v>1</v>
      </c>
      <c r="T26">
        <v>55</v>
      </c>
      <c r="U26">
        <v>2560</v>
      </c>
      <c r="V26">
        <v>70</v>
      </c>
      <c r="W26">
        <v>320</v>
      </c>
      <c r="X26">
        <v>190</v>
      </c>
      <c r="Y26" t="s">
        <v>2163</v>
      </c>
      <c r="Z26">
        <v>40</v>
      </c>
      <c r="AA26">
        <v>1000000</v>
      </c>
      <c r="AB26">
        <v>0.4</v>
      </c>
      <c r="AC26">
        <v>35</v>
      </c>
      <c r="AD26" t="s">
        <v>109</v>
      </c>
      <c r="AE26" t="s">
        <v>110</v>
      </c>
      <c r="AF26">
        <v>50</v>
      </c>
      <c r="AG26" t="str">
        <f t="shared" si="0"/>
        <v>M</v>
      </c>
      <c r="AH26">
        <v>25</v>
      </c>
      <c r="AI26">
        <v>50</v>
      </c>
      <c r="AJ26">
        <v>50</v>
      </c>
      <c r="AK26">
        <v>90</v>
      </c>
      <c r="AL26" t="s">
        <v>111</v>
      </c>
      <c r="AN26">
        <v>6</v>
      </c>
      <c r="AO26">
        <v>1</v>
      </c>
      <c r="AP26">
        <v>0</v>
      </c>
    </row>
    <row r="27" spans="1:42" x14ac:dyDescent="0.25">
      <c r="A27" t="s">
        <v>112</v>
      </c>
      <c r="B27">
        <v>1</v>
      </c>
      <c r="C27">
        <v>1</v>
      </c>
      <c r="D27">
        <v>1</v>
      </c>
      <c r="E27">
        <v>0.5</v>
      </c>
      <c r="F27">
        <v>1</v>
      </c>
      <c r="G27">
        <v>1</v>
      </c>
      <c r="H27">
        <v>1</v>
      </c>
      <c r="I27">
        <v>0.5</v>
      </c>
      <c r="J27">
        <v>1</v>
      </c>
      <c r="K27">
        <v>1</v>
      </c>
      <c r="L27">
        <v>2</v>
      </c>
      <c r="M27">
        <v>1</v>
      </c>
      <c r="N27">
        <v>1</v>
      </c>
      <c r="O27">
        <v>1</v>
      </c>
      <c r="P27">
        <v>1</v>
      </c>
      <c r="Q27">
        <v>1</v>
      </c>
      <c r="R27">
        <v>0.5</v>
      </c>
      <c r="S27">
        <v>1</v>
      </c>
      <c r="T27">
        <v>85</v>
      </c>
      <c r="U27">
        <v>2560</v>
      </c>
      <c r="V27">
        <v>70</v>
      </c>
      <c r="W27">
        <v>485</v>
      </c>
      <c r="X27">
        <v>75</v>
      </c>
      <c r="Y27" t="s">
        <v>2163</v>
      </c>
      <c r="Z27">
        <v>50</v>
      </c>
      <c r="AA27">
        <v>1000000</v>
      </c>
      <c r="AC27">
        <v>60</v>
      </c>
      <c r="AD27" t="s">
        <v>113</v>
      </c>
      <c r="AE27" t="s">
        <v>114</v>
      </c>
      <c r="AF27">
        <v>50</v>
      </c>
      <c r="AG27" t="str">
        <f t="shared" si="0"/>
        <v>M</v>
      </c>
      <c r="AH27">
        <v>26</v>
      </c>
      <c r="AI27">
        <v>95</v>
      </c>
      <c r="AJ27">
        <v>85</v>
      </c>
      <c r="AK27">
        <v>110</v>
      </c>
      <c r="AL27" t="s">
        <v>111</v>
      </c>
      <c r="AM27" t="s">
        <v>111</v>
      </c>
      <c r="AO27">
        <v>1</v>
      </c>
      <c r="AP27">
        <v>0</v>
      </c>
    </row>
    <row r="28" spans="1:42" x14ac:dyDescent="0.25">
      <c r="A28" t="s">
        <v>115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2</v>
      </c>
      <c r="L28">
        <v>1</v>
      </c>
      <c r="M28">
        <v>2</v>
      </c>
      <c r="N28">
        <v>1</v>
      </c>
      <c r="O28">
        <v>0.5</v>
      </c>
      <c r="P28">
        <v>1</v>
      </c>
      <c r="Q28">
        <v>0.5</v>
      </c>
      <c r="R28">
        <v>1</v>
      </c>
      <c r="S28">
        <v>2</v>
      </c>
      <c r="T28">
        <v>75</v>
      </c>
      <c r="U28">
        <v>5120</v>
      </c>
      <c r="V28">
        <v>70</v>
      </c>
      <c r="W28">
        <v>300</v>
      </c>
      <c r="X28">
        <v>255</v>
      </c>
      <c r="Y28" t="s">
        <v>2163</v>
      </c>
      <c r="Z28">
        <v>90</v>
      </c>
      <c r="AA28">
        <v>1000000</v>
      </c>
      <c r="AC28">
        <v>50</v>
      </c>
      <c r="AD28" t="s">
        <v>116</v>
      </c>
      <c r="AE28" t="s">
        <v>117</v>
      </c>
      <c r="AF28">
        <v>50</v>
      </c>
      <c r="AG28" t="str">
        <f t="shared" si="0"/>
        <v>M</v>
      </c>
      <c r="AH28">
        <v>27</v>
      </c>
      <c r="AI28">
        <v>10</v>
      </c>
      <c r="AJ28">
        <v>35</v>
      </c>
      <c r="AK28">
        <v>40</v>
      </c>
      <c r="AL28" t="s">
        <v>118</v>
      </c>
      <c r="AM28" t="s">
        <v>119</v>
      </c>
      <c r="AO28">
        <v>1</v>
      </c>
      <c r="AP28">
        <v>0</v>
      </c>
    </row>
    <row r="29" spans="1:42" x14ac:dyDescent="0.25">
      <c r="A29" t="s">
        <v>115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2</v>
      </c>
      <c r="L29">
        <v>1</v>
      </c>
      <c r="M29">
        <v>2</v>
      </c>
      <c r="N29">
        <v>1</v>
      </c>
      <c r="O29">
        <v>0.5</v>
      </c>
      <c r="P29">
        <v>1</v>
      </c>
      <c r="Q29">
        <v>0.5</v>
      </c>
      <c r="R29">
        <v>1</v>
      </c>
      <c r="S29">
        <v>2</v>
      </c>
      <c r="T29">
        <v>100</v>
      </c>
      <c r="U29">
        <v>5120</v>
      </c>
      <c r="V29">
        <v>70</v>
      </c>
      <c r="W29">
        <v>450</v>
      </c>
      <c r="X29">
        <v>90</v>
      </c>
      <c r="Y29" t="s">
        <v>2163</v>
      </c>
      <c r="Z29">
        <v>120</v>
      </c>
      <c r="AA29">
        <v>1000000</v>
      </c>
      <c r="AC29">
        <v>75</v>
      </c>
      <c r="AD29" t="s">
        <v>120</v>
      </c>
      <c r="AE29" t="s">
        <v>121</v>
      </c>
      <c r="AF29">
        <v>50</v>
      </c>
      <c r="AG29" t="str">
        <f t="shared" si="0"/>
        <v>M</v>
      </c>
      <c r="AH29">
        <v>28</v>
      </c>
      <c r="AI29">
        <v>25</v>
      </c>
      <c r="AJ29">
        <v>65</v>
      </c>
      <c r="AK29">
        <v>65</v>
      </c>
      <c r="AL29" t="s">
        <v>118</v>
      </c>
      <c r="AM29" t="s">
        <v>119</v>
      </c>
      <c r="AO29">
        <v>1</v>
      </c>
      <c r="AP29">
        <v>0</v>
      </c>
    </row>
    <row r="30" spans="1:42" x14ac:dyDescent="0.25">
      <c r="A30" t="s">
        <v>122</v>
      </c>
      <c r="B30">
        <v>0.5</v>
      </c>
      <c r="C30">
        <v>1</v>
      </c>
      <c r="D30">
        <v>1</v>
      </c>
      <c r="E30">
        <v>1</v>
      </c>
      <c r="F30">
        <v>0.5</v>
      </c>
      <c r="G30">
        <v>0.5</v>
      </c>
      <c r="H30">
        <v>1</v>
      </c>
      <c r="I30">
        <v>1</v>
      </c>
      <c r="J30">
        <v>1</v>
      </c>
      <c r="K30">
        <v>0.5</v>
      </c>
      <c r="L30">
        <v>2</v>
      </c>
      <c r="M30">
        <v>1</v>
      </c>
      <c r="N30">
        <v>1</v>
      </c>
      <c r="O30">
        <v>0.5</v>
      </c>
      <c r="P30">
        <v>2</v>
      </c>
      <c r="Q30">
        <v>1</v>
      </c>
      <c r="R30">
        <v>1</v>
      </c>
      <c r="S30">
        <v>1</v>
      </c>
      <c r="T30">
        <v>47</v>
      </c>
      <c r="U30">
        <v>5120</v>
      </c>
      <c r="V30">
        <v>70</v>
      </c>
      <c r="W30">
        <v>275</v>
      </c>
      <c r="X30">
        <v>235</v>
      </c>
      <c r="Y30" t="s">
        <v>2167</v>
      </c>
      <c r="Z30">
        <v>52</v>
      </c>
      <c r="AA30">
        <v>1059860</v>
      </c>
      <c r="AB30">
        <v>0.4</v>
      </c>
      <c r="AC30">
        <v>55</v>
      </c>
      <c r="AD30" t="s">
        <v>123</v>
      </c>
      <c r="AE30" t="s">
        <v>124</v>
      </c>
      <c r="AF30">
        <v>0</v>
      </c>
      <c r="AG30" t="str">
        <f t="shared" si="0"/>
        <v>F</v>
      </c>
      <c r="AH30">
        <v>29</v>
      </c>
      <c r="AI30">
        <v>40</v>
      </c>
      <c r="AJ30">
        <v>40</v>
      </c>
      <c r="AK30">
        <v>41</v>
      </c>
      <c r="AL30" t="s">
        <v>45</v>
      </c>
      <c r="AN30">
        <v>7</v>
      </c>
      <c r="AO30">
        <v>1</v>
      </c>
      <c r="AP30">
        <v>0</v>
      </c>
    </row>
    <row r="31" spans="1:42" x14ac:dyDescent="0.25">
      <c r="A31" t="s">
        <v>122</v>
      </c>
      <c r="B31">
        <v>0.5</v>
      </c>
      <c r="C31">
        <v>1</v>
      </c>
      <c r="D31">
        <v>1</v>
      </c>
      <c r="E31">
        <v>1</v>
      </c>
      <c r="F31">
        <v>0.5</v>
      </c>
      <c r="G31">
        <v>0.5</v>
      </c>
      <c r="H31">
        <v>1</v>
      </c>
      <c r="I31">
        <v>1</v>
      </c>
      <c r="J31">
        <v>1</v>
      </c>
      <c r="K31">
        <v>0.5</v>
      </c>
      <c r="L31">
        <v>2</v>
      </c>
      <c r="M31">
        <v>1</v>
      </c>
      <c r="N31">
        <v>1</v>
      </c>
      <c r="O31">
        <v>0.5</v>
      </c>
      <c r="P31">
        <v>2</v>
      </c>
      <c r="Q31">
        <v>1</v>
      </c>
      <c r="R31">
        <v>1</v>
      </c>
      <c r="S31">
        <v>1</v>
      </c>
      <c r="T31">
        <v>62</v>
      </c>
      <c r="U31">
        <v>5120</v>
      </c>
      <c r="V31">
        <v>70</v>
      </c>
      <c r="W31">
        <v>365</v>
      </c>
      <c r="X31">
        <v>120</v>
      </c>
      <c r="Y31" t="s">
        <v>2167</v>
      </c>
      <c r="Z31">
        <v>67</v>
      </c>
      <c r="AA31">
        <v>1059860</v>
      </c>
      <c r="AB31">
        <v>0.8</v>
      </c>
      <c r="AC31">
        <v>70</v>
      </c>
      <c r="AD31" t="s">
        <v>125</v>
      </c>
      <c r="AE31" t="s">
        <v>126</v>
      </c>
      <c r="AF31">
        <v>0</v>
      </c>
      <c r="AG31" t="str">
        <f t="shared" si="0"/>
        <v>F</v>
      </c>
      <c r="AH31">
        <v>30</v>
      </c>
      <c r="AI31">
        <v>55</v>
      </c>
      <c r="AJ31">
        <v>55</v>
      </c>
      <c r="AK31">
        <v>56</v>
      </c>
      <c r="AL31" t="s">
        <v>45</v>
      </c>
      <c r="AN31">
        <v>20</v>
      </c>
      <c r="AO31">
        <v>1</v>
      </c>
      <c r="AP31">
        <v>0</v>
      </c>
    </row>
    <row r="32" spans="1:42" x14ac:dyDescent="0.25">
      <c r="A32" t="s">
        <v>127</v>
      </c>
      <c r="B32">
        <v>0.5</v>
      </c>
      <c r="C32">
        <v>1</v>
      </c>
      <c r="D32">
        <v>1</v>
      </c>
      <c r="E32">
        <v>0</v>
      </c>
      <c r="F32">
        <v>0.5</v>
      </c>
      <c r="G32">
        <v>0.5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0.25</v>
      </c>
      <c r="P32">
        <v>2</v>
      </c>
      <c r="Q32">
        <v>0.5</v>
      </c>
      <c r="R32">
        <v>1</v>
      </c>
      <c r="S32">
        <v>2</v>
      </c>
      <c r="T32">
        <v>92</v>
      </c>
      <c r="U32">
        <v>5120</v>
      </c>
      <c r="V32">
        <v>70</v>
      </c>
      <c r="W32">
        <v>505</v>
      </c>
      <c r="X32">
        <v>45</v>
      </c>
      <c r="Y32" t="s">
        <v>2168</v>
      </c>
      <c r="Z32">
        <v>87</v>
      </c>
      <c r="AA32">
        <v>1059860</v>
      </c>
      <c r="AB32">
        <v>1.3</v>
      </c>
      <c r="AC32">
        <v>90</v>
      </c>
      <c r="AD32" t="s">
        <v>128</v>
      </c>
      <c r="AE32" t="s">
        <v>129</v>
      </c>
      <c r="AF32">
        <v>0</v>
      </c>
      <c r="AG32" t="str">
        <f t="shared" si="0"/>
        <v>F</v>
      </c>
      <c r="AH32">
        <v>31</v>
      </c>
      <c r="AI32">
        <v>75</v>
      </c>
      <c r="AJ32">
        <v>85</v>
      </c>
      <c r="AK32">
        <v>76</v>
      </c>
      <c r="AL32" t="s">
        <v>45</v>
      </c>
      <c r="AM32" t="s">
        <v>118</v>
      </c>
      <c r="AN32">
        <v>60</v>
      </c>
      <c r="AO32">
        <v>1</v>
      </c>
      <c r="AP32">
        <v>0</v>
      </c>
    </row>
    <row r="33" spans="1:42" x14ac:dyDescent="0.25">
      <c r="A33" t="s">
        <v>122</v>
      </c>
      <c r="B33">
        <v>0.5</v>
      </c>
      <c r="C33">
        <v>1</v>
      </c>
      <c r="D33">
        <v>1</v>
      </c>
      <c r="E33">
        <v>1</v>
      </c>
      <c r="F33">
        <v>0.5</v>
      </c>
      <c r="G33">
        <v>0.5</v>
      </c>
      <c r="H33">
        <v>1</v>
      </c>
      <c r="I33">
        <v>1</v>
      </c>
      <c r="J33">
        <v>1</v>
      </c>
      <c r="K33">
        <v>0.5</v>
      </c>
      <c r="L33">
        <v>2</v>
      </c>
      <c r="M33">
        <v>1</v>
      </c>
      <c r="N33">
        <v>1</v>
      </c>
      <c r="O33">
        <v>0.5</v>
      </c>
      <c r="P33">
        <v>2</v>
      </c>
      <c r="Q33">
        <v>1</v>
      </c>
      <c r="R33">
        <v>1</v>
      </c>
      <c r="S33">
        <v>1</v>
      </c>
      <c r="T33">
        <v>57</v>
      </c>
      <c r="U33">
        <v>5120</v>
      </c>
      <c r="V33">
        <v>70</v>
      </c>
      <c r="W33">
        <v>273</v>
      </c>
      <c r="X33">
        <v>235</v>
      </c>
      <c r="Y33" t="s">
        <v>2167</v>
      </c>
      <c r="Z33">
        <v>40</v>
      </c>
      <c r="AA33">
        <v>1059860</v>
      </c>
      <c r="AB33">
        <v>0.5</v>
      </c>
      <c r="AC33">
        <v>46</v>
      </c>
      <c r="AD33" t="s">
        <v>130</v>
      </c>
      <c r="AE33" t="s">
        <v>131</v>
      </c>
      <c r="AF33">
        <v>100</v>
      </c>
      <c r="AG33" t="str">
        <f t="shared" si="0"/>
        <v>M</v>
      </c>
      <c r="AH33">
        <v>32</v>
      </c>
      <c r="AI33">
        <v>40</v>
      </c>
      <c r="AJ33">
        <v>40</v>
      </c>
      <c r="AK33">
        <v>50</v>
      </c>
      <c r="AL33" t="s">
        <v>45</v>
      </c>
      <c r="AN33">
        <v>9</v>
      </c>
      <c r="AO33">
        <v>1</v>
      </c>
      <c r="AP33">
        <v>0</v>
      </c>
    </row>
    <row r="34" spans="1:42" x14ac:dyDescent="0.25">
      <c r="A34" t="s">
        <v>122</v>
      </c>
      <c r="B34">
        <v>0.5</v>
      </c>
      <c r="C34">
        <v>1</v>
      </c>
      <c r="D34">
        <v>1</v>
      </c>
      <c r="E34">
        <v>1</v>
      </c>
      <c r="F34">
        <v>0.5</v>
      </c>
      <c r="G34">
        <v>0.5</v>
      </c>
      <c r="H34">
        <v>1</v>
      </c>
      <c r="I34">
        <v>1</v>
      </c>
      <c r="J34">
        <v>1</v>
      </c>
      <c r="K34">
        <v>0.5</v>
      </c>
      <c r="L34">
        <v>2</v>
      </c>
      <c r="M34">
        <v>1</v>
      </c>
      <c r="N34">
        <v>1</v>
      </c>
      <c r="O34">
        <v>0.5</v>
      </c>
      <c r="P34">
        <v>2</v>
      </c>
      <c r="Q34">
        <v>1</v>
      </c>
      <c r="R34">
        <v>1</v>
      </c>
      <c r="S34">
        <v>1</v>
      </c>
      <c r="T34">
        <v>72</v>
      </c>
      <c r="U34">
        <v>5120</v>
      </c>
      <c r="V34">
        <v>70</v>
      </c>
      <c r="W34">
        <v>365</v>
      </c>
      <c r="X34">
        <v>120</v>
      </c>
      <c r="Y34" t="s">
        <v>2167</v>
      </c>
      <c r="Z34">
        <v>57</v>
      </c>
      <c r="AA34">
        <v>1059860</v>
      </c>
      <c r="AB34">
        <v>0.9</v>
      </c>
      <c r="AC34">
        <v>61</v>
      </c>
      <c r="AD34" t="s">
        <v>132</v>
      </c>
      <c r="AE34" t="s">
        <v>133</v>
      </c>
      <c r="AF34">
        <v>100</v>
      </c>
      <c r="AG34" t="str">
        <f t="shared" si="0"/>
        <v>M</v>
      </c>
      <c r="AH34">
        <v>33</v>
      </c>
      <c r="AI34">
        <v>55</v>
      </c>
      <c r="AJ34">
        <v>55</v>
      </c>
      <c r="AK34">
        <v>65</v>
      </c>
      <c r="AL34" t="s">
        <v>45</v>
      </c>
      <c r="AN34">
        <v>19.5</v>
      </c>
      <c r="AO34">
        <v>1</v>
      </c>
      <c r="AP34">
        <v>0</v>
      </c>
    </row>
    <row r="35" spans="1:42" x14ac:dyDescent="0.25">
      <c r="A35" t="s">
        <v>127</v>
      </c>
      <c r="B35">
        <v>0.5</v>
      </c>
      <c r="C35">
        <v>1</v>
      </c>
      <c r="D35">
        <v>1</v>
      </c>
      <c r="E35">
        <v>0</v>
      </c>
      <c r="F35">
        <v>0.5</v>
      </c>
      <c r="G35">
        <v>0.5</v>
      </c>
      <c r="H35">
        <v>1</v>
      </c>
      <c r="I35">
        <v>1</v>
      </c>
      <c r="J35">
        <v>1</v>
      </c>
      <c r="K35">
        <v>1</v>
      </c>
      <c r="L35">
        <v>2</v>
      </c>
      <c r="M35">
        <v>2</v>
      </c>
      <c r="N35">
        <v>1</v>
      </c>
      <c r="O35">
        <v>0.25</v>
      </c>
      <c r="P35">
        <v>2</v>
      </c>
      <c r="Q35">
        <v>0.5</v>
      </c>
      <c r="R35">
        <v>1</v>
      </c>
      <c r="S35">
        <v>2</v>
      </c>
      <c r="T35">
        <v>102</v>
      </c>
      <c r="U35">
        <v>5120</v>
      </c>
      <c r="V35">
        <v>70</v>
      </c>
      <c r="W35">
        <v>505</v>
      </c>
      <c r="X35">
        <v>45</v>
      </c>
      <c r="Y35" t="s">
        <v>2168</v>
      </c>
      <c r="Z35">
        <v>77</v>
      </c>
      <c r="AA35">
        <v>1059860</v>
      </c>
      <c r="AB35">
        <v>1.4</v>
      </c>
      <c r="AC35">
        <v>81</v>
      </c>
      <c r="AD35" t="s">
        <v>134</v>
      </c>
      <c r="AE35" t="s">
        <v>135</v>
      </c>
      <c r="AF35">
        <v>100</v>
      </c>
      <c r="AG35" t="str">
        <f t="shared" si="0"/>
        <v>M</v>
      </c>
      <c r="AH35">
        <v>34</v>
      </c>
      <c r="AI35">
        <v>85</v>
      </c>
      <c r="AJ35">
        <v>75</v>
      </c>
      <c r="AK35">
        <v>85</v>
      </c>
      <c r="AL35" t="s">
        <v>45</v>
      </c>
      <c r="AM35" t="s">
        <v>118</v>
      </c>
      <c r="AN35">
        <v>62</v>
      </c>
      <c r="AO35">
        <v>1</v>
      </c>
      <c r="AP35">
        <v>0</v>
      </c>
    </row>
    <row r="36" spans="1:42" x14ac:dyDescent="0.25">
      <c r="A36" t="s">
        <v>136</v>
      </c>
      <c r="B36">
        <v>0.5</v>
      </c>
      <c r="C36">
        <v>0.5</v>
      </c>
      <c r="D36">
        <v>0</v>
      </c>
      <c r="E36">
        <v>1</v>
      </c>
      <c r="F36">
        <v>1</v>
      </c>
      <c r="G36">
        <v>0.5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2</v>
      </c>
      <c r="P36">
        <v>1</v>
      </c>
      <c r="Q36">
        <v>1</v>
      </c>
      <c r="R36">
        <v>2</v>
      </c>
      <c r="S36">
        <v>1</v>
      </c>
      <c r="T36">
        <v>45</v>
      </c>
      <c r="U36">
        <v>2560</v>
      </c>
      <c r="V36">
        <v>140</v>
      </c>
      <c r="W36">
        <v>323</v>
      </c>
      <c r="X36">
        <v>150</v>
      </c>
      <c r="Y36" t="s">
        <v>2169</v>
      </c>
      <c r="Z36">
        <v>48</v>
      </c>
      <c r="AA36">
        <v>800000</v>
      </c>
      <c r="AB36">
        <v>0.6</v>
      </c>
      <c r="AC36">
        <v>70</v>
      </c>
      <c r="AD36" t="s">
        <v>137</v>
      </c>
      <c r="AE36" t="s">
        <v>138</v>
      </c>
      <c r="AF36">
        <v>24.6</v>
      </c>
      <c r="AG36" t="str">
        <f t="shared" si="0"/>
        <v>M</v>
      </c>
      <c r="AH36">
        <v>35</v>
      </c>
      <c r="AI36">
        <v>60</v>
      </c>
      <c r="AJ36">
        <v>65</v>
      </c>
      <c r="AK36">
        <v>35</v>
      </c>
      <c r="AL36" t="s">
        <v>139</v>
      </c>
      <c r="AN36">
        <v>7.5</v>
      </c>
      <c r="AO36">
        <v>1</v>
      </c>
      <c r="AP36">
        <v>0</v>
      </c>
    </row>
    <row r="37" spans="1:42" x14ac:dyDescent="0.25">
      <c r="A37" t="s">
        <v>140</v>
      </c>
      <c r="B37">
        <v>0.5</v>
      </c>
      <c r="C37">
        <v>0.5</v>
      </c>
      <c r="D37">
        <v>0</v>
      </c>
      <c r="E37">
        <v>1</v>
      </c>
      <c r="F37">
        <v>1</v>
      </c>
      <c r="G37">
        <v>0.5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2</v>
      </c>
      <c r="P37">
        <v>1</v>
      </c>
      <c r="Q37">
        <v>1</v>
      </c>
      <c r="R37">
        <v>2</v>
      </c>
      <c r="S37">
        <v>1</v>
      </c>
      <c r="T37">
        <v>70</v>
      </c>
      <c r="U37">
        <v>2560</v>
      </c>
      <c r="V37">
        <v>140</v>
      </c>
      <c r="W37">
        <v>483</v>
      </c>
      <c r="X37">
        <v>25</v>
      </c>
      <c r="Y37" t="s">
        <v>2169</v>
      </c>
      <c r="Z37">
        <v>73</v>
      </c>
      <c r="AA37">
        <v>800000</v>
      </c>
      <c r="AB37">
        <v>1.3</v>
      </c>
      <c r="AC37">
        <v>95</v>
      </c>
      <c r="AD37" t="s">
        <v>141</v>
      </c>
      <c r="AE37" t="s">
        <v>142</v>
      </c>
      <c r="AF37">
        <v>24.6</v>
      </c>
      <c r="AG37" t="str">
        <f t="shared" si="0"/>
        <v>M</v>
      </c>
      <c r="AH37">
        <v>36</v>
      </c>
      <c r="AI37">
        <v>95</v>
      </c>
      <c r="AJ37">
        <v>90</v>
      </c>
      <c r="AK37">
        <v>60</v>
      </c>
      <c r="AL37" t="s">
        <v>139</v>
      </c>
      <c r="AN37">
        <v>40</v>
      </c>
      <c r="AO37">
        <v>1</v>
      </c>
      <c r="AP37">
        <v>0</v>
      </c>
    </row>
    <row r="38" spans="1:42" x14ac:dyDescent="0.25">
      <c r="A38" t="s">
        <v>143</v>
      </c>
      <c r="B38">
        <v>0.5</v>
      </c>
      <c r="C38">
        <v>1</v>
      </c>
      <c r="D38">
        <v>1</v>
      </c>
      <c r="E38">
        <v>1</v>
      </c>
      <c r="F38">
        <v>0.5</v>
      </c>
      <c r="G38">
        <v>1</v>
      </c>
      <c r="H38">
        <v>0.5</v>
      </c>
      <c r="I38">
        <v>1</v>
      </c>
      <c r="J38">
        <v>1</v>
      </c>
      <c r="K38">
        <v>0.5</v>
      </c>
      <c r="L38">
        <v>2</v>
      </c>
      <c r="M38">
        <v>0.5</v>
      </c>
      <c r="N38">
        <v>1</v>
      </c>
      <c r="O38">
        <v>1</v>
      </c>
      <c r="P38">
        <v>1</v>
      </c>
      <c r="Q38">
        <v>2</v>
      </c>
      <c r="R38">
        <v>0.5</v>
      </c>
      <c r="S38">
        <v>2</v>
      </c>
      <c r="T38">
        <v>41</v>
      </c>
      <c r="U38">
        <v>5120</v>
      </c>
      <c r="V38">
        <v>70</v>
      </c>
      <c r="W38">
        <v>299</v>
      </c>
      <c r="X38">
        <v>190</v>
      </c>
      <c r="Y38" t="s">
        <v>2170</v>
      </c>
      <c r="Z38">
        <v>40</v>
      </c>
      <c r="AA38">
        <v>1000000</v>
      </c>
      <c r="AC38">
        <v>38</v>
      </c>
      <c r="AD38" t="s">
        <v>144</v>
      </c>
      <c r="AE38" t="s">
        <v>145</v>
      </c>
      <c r="AF38">
        <v>24.6</v>
      </c>
      <c r="AG38" t="str">
        <f t="shared" si="0"/>
        <v>M</v>
      </c>
      <c r="AH38">
        <v>37</v>
      </c>
      <c r="AI38">
        <v>50</v>
      </c>
      <c r="AJ38">
        <v>65</v>
      </c>
      <c r="AK38">
        <v>65</v>
      </c>
      <c r="AL38" t="s">
        <v>53</v>
      </c>
      <c r="AM38" t="s">
        <v>119</v>
      </c>
      <c r="AO38">
        <v>1</v>
      </c>
      <c r="AP38">
        <v>0</v>
      </c>
    </row>
    <row r="39" spans="1:42" x14ac:dyDescent="0.25">
      <c r="A39" t="s">
        <v>143</v>
      </c>
      <c r="B39">
        <v>0.5</v>
      </c>
      <c r="C39">
        <v>1</v>
      </c>
      <c r="D39">
        <v>1</v>
      </c>
      <c r="E39">
        <v>1</v>
      </c>
      <c r="F39">
        <v>0.5</v>
      </c>
      <c r="G39">
        <v>1</v>
      </c>
      <c r="H39">
        <v>0.5</v>
      </c>
      <c r="I39">
        <v>1</v>
      </c>
      <c r="J39">
        <v>1</v>
      </c>
      <c r="K39">
        <v>0.5</v>
      </c>
      <c r="L39">
        <v>2</v>
      </c>
      <c r="M39">
        <v>0.5</v>
      </c>
      <c r="N39">
        <v>1</v>
      </c>
      <c r="O39">
        <v>1</v>
      </c>
      <c r="P39">
        <v>1</v>
      </c>
      <c r="Q39">
        <v>2</v>
      </c>
      <c r="R39">
        <v>0.5</v>
      </c>
      <c r="S39">
        <v>2</v>
      </c>
      <c r="T39">
        <v>67</v>
      </c>
      <c r="U39">
        <v>5120</v>
      </c>
      <c r="V39">
        <v>70</v>
      </c>
      <c r="W39">
        <v>505</v>
      </c>
      <c r="X39">
        <v>75</v>
      </c>
      <c r="Y39" t="s">
        <v>2170</v>
      </c>
      <c r="Z39">
        <v>75</v>
      </c>
      <c r="AA39">
        <v>1000000</v>
      </c>
      <c r="AC39">
        <v>73</v>
      </c>
      <c r="AD39" t="s">
        <v>146</v>
      </c>
      <c r="AE39" t="s">
        <v>147</v>
      </c>
      <c r="AF39">
        <v>24.6</v>
      </c>
      <c r="AG39" t="str">
        <f t="shared" si="0"/>
        <v>M</v>
      </c>
      <c r="AH39">
        <v>38</v>
      </c>
      <c r="AI39">
        <v>81</v>
      </c>
      <c r="AJ39">
        <v>100</v>
      </c>
      <c r="AK39">
        <v>109</v>
      </c>
      <c r="AL39" t="s">
        <v>53</v>
      </c>
      <c r="AM39" t="s">
        <v>119</v>
      </c>
      <c r="AO39">
        <v>1</v>
      </c>
      <c r="AP39">
        <v>0</v>
      </c>
    </row>
    <row r="40" spans="1:42" x14ac:dyDescent="0.25">
      <c r="A40" t="s">
        <v>148</v>
      </c>
      <c r="B40">
        <v>0.5</v>
      </c>
      <c r="C40">
        <v>0.5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2</v>
      </c>
      <c r="P40">
        <v>1</v>
      </c>
      <c r="Q40">
        <v>1</v>
      </c>
      <c r="R40">
        <v>2</v>
      </c>
      <c r="S40">
        <v>1</v>
      </c>
      <c r="T40">
        <v>45</v>
      </c>
      <c r="U40">
        <v>2560</v>
      </c>
      <c r="V40">
        <v>70</v>
      </c>
      <c r="W40">
        <v>270</v>
      </c>
      <c r="X40">
        <v>170</v>
      </c>
      <c r="Y40" t="s">
        <v>2171</v>
      </c>
      <c r="Z40">
        <v>20</v>
      </c>
      <c r="AA40">
        <v>800000</v>
      </c>
      <c r="AB40">
        <v>0.5</v>
      </c>
      <c r="AC40">
        <v>115</v>
      </c>
      <c r="AD40" t="s">
        <v>149</v>
      </c>
      <c r="AE40" t="s">
        <v>150</v>
      </c>
      <c r="AF40">
        <v>24.6</v>
      </c>
      <c r="AG40" t="str">
        <f t="shared" si="0"/>
        <v>M</v>
      </c>
      <c r="AH40">
        <v>39</v>
      </c>
      <c r="AI40">
        <v>45</v>
      </c>
      <c r="AJ40">
        <v>25</v>
      </c>
      <c r="AK40">
        <v>20</v>
      </c>
      <c r="AL40" t="s">
        <v>87</v>
      </c>
      <c r="AM40" t="s">
        <v>139</v>
      </c>
      <c r="AN40">
        <v>5.5</v>
      </c>
      <c r="AO40">
        <v>1</v>
      </c>
      <c r="AP40">
        <v>0</v>
      </c>
    </row>
    <row r="41" spans="1:42" x14ac:dyDescent="0.25">
      <c r="A41" t="s">
        <v>151</v>
      </c>
      <c r="B41">
        <v>0.5</v>
      </c>
      <c r="C41">
        <v>0.5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2</v>
      </c>
      <c r="P41">
        <v>1</v>
      </c>
      <c r="Q41">
        <v>1</v>
      </c>
      <c r="R41">
        <v>2</v>
      </c>
      <c r="S41">
        <v>1</v>
      </c>
      <c r="T41">
        <v>70</v>
      </c>
      <c r="U41">
        <v>2560</v>
      </c>
      <c r="V41">
        <v>70</v>
      </c>
      <c r="W41">
        <v>435</v>
      </c>
      <c r="X41">
        <v>50</v>
      </c>
      <c r="Y41" t="s">
        <v>2171</v>
      </c>
      <c r="Z41">
        <v>45</v>
      </c>
      <c r="AA41">
        <v>800000</v>
      </c>
      <c r="AB41">
        <v>1</v>
      </c>
      <c r="AC41">
        <v>140</v>
      </c>
      <c r="AD41" t="s">
        <v>152</v>
      </c>
      <c r="AE41" t="s">
        <v>153</v>
      </c>
      <c r="AF41">
        <v>24.6</v>
      </c>
      <c r="AG41" t="str">
        <f t="shared" si="0"/>
        <v>M</v>
      </c>
      <c r="AH41">
        <v>40</v>
      </c>
      <c r="AI41">
        <v>85</v>
      </c>
      <c r="AJ41">
        <v>50</v>
      </c>
      <c r="AK41">
        <v>45</v>
      </c>
      <c r="AL41" t="s">
        <v>87</v>
      </c>
      <c r="AM41" t="s">
        <v>139</v>
      </c>
      <c r="AN41">
        <v>12</v>
      </c>
      <c r="AO41">
        <v>1</v>
      </c>
      <c r="AP41">
        <v>0</v>
      </c>
    </row>
    <row r="42" spans="1:42" x14ac:dyDescent="0.25">
      <c r="A42" t="s">
        <v>154</v>
      </c>
      <c r="B42">
        <v>0.25</v>
      </c>
      <c r="C42">
        <v>1</v>
      </c>
      <c r="D42">
        <v>1</v>
      </c>
      <c r="E42">
        <v>2</v>
      </c>
      <c r="F42">
        <v>0.5</v>
      </c>
      <c r="G42">
        <v>0.25</v>
      </c>
      <c r="H42">
        <v>1</v>
      </c>
      <c r="I42">
        <v>1</v>
      </c>
      <c r="J42">
        <v>1</v>
      </c>
      <c r="K42">
        <v>0.25</v>
      </c>
      <c r="L42">
        <v>0</v>
      </c>
      <c r="M42">
        <v>2</v>
      </c>
      <c r="N42">
        <v>1</v>
      </c>
      <c r="O42">
        <v>0.5</v>
      </c>
      <c r="P42">
        <v>2</v>
      </c>
      <c r="Q42">
        <v>2</v>
      </c>
      <c r="R42">
        <v>1</v>
      </c>
      <c r="S42">
        <v>1</v>
      </c>
      <c r="T42">
        <v>45</v>
      </c>
      <c r="U42">
        <v>3840</v>
      </c>
      <c r="V42">
        <v>70</v>
      </c>
      <c r="W42">
        <v>245</v>
      </c>
      <c r="X42">
        <v>255</v>
      </c>
      <c r="Y42" t="s">
        <v>2172</v>
      </c>
      <c r="Z42">
        <v>35</v>
      </c>
      <c r="AA42">
        <v>1000000</v>
      </c>
      <c r="AB42">
        <v>0.8</v>
      </c>
      <c r="AC42">
        <v>40</v>
      </c>
      <c r="AD42" t="s">
        <v>155</v>
      </c>
      <c r="AE42" t="s">
        <v>156</v>
      </c>
      <c r="AF42">
        <v>50</v>
      </c>
      <c r="AG42" t="str">
        <f t="shared" si="0"/>
        <v>M</v>
      </c>
      <c r="AH42">
        <v>41</v>
      </c>
      <c r="AI42">
        <v>30</v>
      </c>
      <c r="AJ42">
        <v>40</v>
      </c>
      <c r="AK42">
        <v>55</v>
      </c>
      <c r="AL42" t="s">
        <v>45</v>
      </c>
      <c r="AM42" t="s">
        <v>58</v>
      </c>
      <c r="AN42">
        <v>7.5</v>
      </c>
      <c r="AO42">
        <v>1</v>
      </c>
      <c r="AP42">
        <v>0</v>
      </c>
    </row>
    <row r="43" spans="1:42" x14ac:dyDescent="0.25">
      <c r="A43" t="s">
        <v>154</v>
      </c>
      <c r="B43">
        <v>0.25</v>
      </c>
      <c r="C43">
        <v>1</v>
      </c>
      <c r="D43">
        <v>1</v>
      </c>
      <c r="E43">
        <v>2</v>
      </c>
      <c r="F43">
        <v>0.5</v>
      </c>
      <c r="G43">
        <v>0.25</v>
      </c>
      <c r="H43">
        <v>1</v>
      </c>
      <c r="I43">
        <v>1</v>
      </c>
      <c r="J43">
        <v>1</v>
      </c>
      <c r="K43">
        <v>0.25</v>
      </c>
      <c r="L43">
        <v>0</v>
      </c>
      <c r="M43">
        <v>2</v>
      </c>
      <c r="N43">
        <v>1</v>
      </c>
      <c r="O43">
        <v>0.5</v>
      </c>
      <c r="P43">
        <v>2</v>
      </c>
      <c r="Q43">
        <v>2</v>
      </c>
      <c r="R43">
        <v>1</v>
      </c>
      <c r="S43">
        <v>1</v>
      </c>
      <c r="T43">
        <v>80</v>
      </c>
      <c r="U43">
        <v>3840</v>
      </c>
      <c r="V43">
        <v>70</v>
      </c>
      <c r="W43">
        <v>455</v>
      </c>
      <c r="X43">
        <v>90</v>
      </c>
      <c r="Y43" t="s">
        <v>2172</v>
      </c>
      <c r="Z43">
        <v>70</v>
      </c>
      <c r="AA43">
        <v>1000000</v>
      </c>
      <c r="AB43">
        <v>1.6</v>
      </c>
      <c r="AC43">
        <v>75</v>
      </c>
      <c r="AD43" t="s">
        <v>157</v>
      </c>
      <c r="AE43" t="s">
        <v>158</v>
      </c>
      <c r="AF43">
        <v>50</v>
      </c>
      <c r="AG43" t="str">
        <f t="shared" si="0"/>
        <v>M</v>
      </c>
      <c r="AH43">
        <v>42</v>
      </c>
      <c r="AI43">
        <v>65</v>
      </c>
      <c r="AJ43">
        <v>75</v>
      </c>
      <c r="AK43">
        <v>90</v>
      </c>
      <c r="AL43" t="s">
        <v>45</v>
      </c>
      <c r="AM43" t="s">
        <v>58</v>
      </c>
      <c r="AN43">
        <v>55</v>
      </c>
      <c r="AO43">
        <v>1</v>
      </c>
      <c r="AP43">
        <v>0</v>
      </c>
    </row>
    <row r="44" spans="1:42" x14ac:dyDescent="0.25">
      <c r="A44" t="s">
        <v>159</v>
      </c>
      <c r="B44">
        <v>1</v>
      </c>
      <c r="C44">
        <v>1</v>
      </c>
      <c r="D44">
        <v>1</v>
      </c>
      <c r="E44">
        <v>0.5</v>
      </c>
      <c r="F44">
        <v>0.5</v>
      </c>
      <c r="G44">
        <v>0.5</v>
      </c>
      <c r="H44">
        <v>2</v>
      </c>
      <c r="I44">
        <v>2</v>
      </c>
      <c r="J44">
        <v>1</v>
      </c>
      <c r="K44">
        <v>0.25</v>
      </c>
      <c r="L44">
        <v>1</v>
      </c>
      <c r="M44">
        <v>2</v>
      </c>
      <c r="N44">
        <v>1</v>
      </c>
      <c r="O44">
        <v>1</v>
      </c>
      <c r="P44">
        <v>2</v>
      </c>
      <c r="Q44">
        <v>1</v>
      </c>
      <c r="R44">
        <v>1</v>
      </c>
      <c r="S44">
        <v>0.5</v>
      </c>
      <c r="T44">
        <v>50</v>
      </c>
      <c r="U44">
        <v>5120</v>
      </c>
      <c r="V44">
        <v>70</v>
      </c>
      <c r="W44">
        <v>320</v>
      </c>
      <c r="X44">
        <v>255</v>
      </c>
      <c r="Y44" t="s">
        <v>2173</v>
      </c>
      <c r="Z44">
        <v>55</v>
      </c>
      <c r="AA44">
        <v>1059860</v>
      </c>
      <c r="AB44">
        <v>0.5</v>
      </c>
      <c r="AC44">
        <v>45</v>
      </c>
      <c r="AD44" t="s">
        <v>160</v>
      </c>
      <c r="AE44" t="s">
        <v>161</v>
      </c>
      <c r="AF44">
        <v>50</v>
      </c>
      <c r="AG44" t="str">
        <f t="shared" si="0"/>
        <v>M</v>
      </c>
      <c r="AH44">
        <v>43</v>
      </c>
      <c r="AI44">
        <v>75</v>
      </c>
      <c r="AJ44">
        <v>65</v>
      </c>
      <c r="AK44">
        <v>30</v>
      </c>
      <c r="AL44" t="s">
        <v>44</v>
      </c>
      <c r="AM44" t="s">
        <v>45</v>
      </c>
      <c r="AN44">
        <v>5.4</v>
      </c>
      <c r="AO44">
        <v>1</v>
      </c>
      <c r="AP44">
        <v>0</v>
      </c>
    </row>
    <row r="45" spans="1:42" x14ac:dyDescent="0.25">
      <c r="A45" t="s">
        <v>162</v>
      </c>
      <c r="B45">
        <v>1</v>
      </c>
      <c r="C45">
        <v>1</v>
      </c>
      <c r="D45">
        <v>1</v>
      </c>
      <c r="E45">
        <v>0.5</v>
      </c>
      <c r="F45">
        <v>0.5</v>
      </c>
      <c r="G45">
        <v>0.5</v>
      </c>
      <c r="H45">
        <v>2</v>
      </c>
      <c r="I45">
        <v>2</v>
      </c>
      <c r="J45">
        <v>1</v>
      </c>
      <c r="K45">
        <v>0.25</v>
      </c>
      <c r="L45">
        <v>1</v>
      </c>
      <c r="M45">
        <v>2</v>
      </c>
      <c r="N45">
        <v>1</v>
      </c>
      <c r="O45">
        <v>1</v>
      </c>
      <c r="P45">
        <v>2</v>
      </c>
      <c r="Q45">
        <v>1</v>
      </c>
      <c r="R45">
        <v>1</v>
      </c>
      <c r="S45">
        <v>0.5</v>
      </c>
      <c r="T45">
        <v>65</v>
      </c>
      <c r="U45">
        <v>5120</v>
      </c>
      <c r="V45">
        <v>70</v>
      </c>
      <c r="W45">
        <v>395</v>
      </c>
      <c r="X45">
        <v>120</v>
      </c>
      <c r="Y45" t="s">
        <v>2173</v>
      </c>
      <c r="Z45">
        <v>70</v>
      </c>
      <c r="AA45">
        <v>1059860</v>
      </c>
      <c r="AB45">
        <v>0.8</v>
      </c>
      <c r="AC45">
        <v>60</v>
      </c>
      <c r="AD45" t="s">
        <v>163</v>
      </c>
      <c r="AE45" t="s">
        <v>164</v>
      </c>
      <c r="AF45">
        <v>50</v>
      </c>
      <c r="AG45" t="str">
        <f t="shared" si="0"/>
        <v>M</v>
      </c>
      <c r="AH45">
        <v>44</v>
      </c>
      <c r="AI45">
        <v>85</v>
      </c>
      <c r="AJ45">
        <v>75</v>
      </c>
      <c r="AK45">
        <v>40</v>
      </c>
      <c r="AL45" t="s">
        <v>44</v>
      </c>
      <c r="AM45" t="s">
        <v>45</v>
      </c>
      <c r="AN45">
        <v>8.6</v>
      </c>
      <c r="AO45">
        <v>1</v>
      </c>
      <c r="AP45">
        <v>0</v>
      </c>
    </row>
    <row r="46" spans="1:42" x14ac:dyDescent="0.25">
      <c r="A46" t="s">
        <v>165</v>
      </c>
      <c r="B46">
        <v>1</v>
      </c>
      <c r="C46">
        <v>1</v>
      </c>
      <c r="D46">
        <v>1</v>
      </c>
      <c r="E46">
        <v>0.5</v>
      </c>
      <c r="F46">
        <v>0.5</v>
      </c>
      <c r="G46">
        <v>0.5</v>
      </c>
      <c r="H46">
        <v>2</v>
      </c>
      <c r="I46">
        <v>2</v>
      </c>
      <c r="J46">
        <v>1</v>
      </c>
      <c r="K46">
        <v>0.25</v>
      </c>
      <c r="L46">
        <v>1</v>
      </c>
      <c r="M46">
        <v>2</v>
      </c>
      <c r="N46">
        <v>1</v>
      </c>
      <c r="O46">
        <v>1</v>
      </c>
      <c r="P46">
        <v>2</v>
      </c>
      <c r="Q46">
        <v>1</v>
      </c>
      <c r="R46">
        <v>1</v>
      </c>
      <c r="S46">
        <v>0.5</v>
      </c>
      <c r="T46">
        <v>80</v>
      </c>
      <c r="U46">
        <v>5120</v>
      </c>
      <c r="V46">
        <v>70</v>
      </c>
      <c r="W46">
        <v>490</v>
      </c>
      <c r="X46">
        <v>45</v>
      </c>
      <c r="Y46" t="s">
        <v>2174</v>
      </c>
      <c r="Z46">
        <v>85</v>
      </c>
      <c r="AA46">
        <v>1059860</v>
      </c>
      <c r="AB46">
        <v>1.2</v>
      </c>
      <c r="AC46">
        <v>75</v>
      </c>
      <c r="AD46" t="s">
        <v>166</v>
      </c>
      <c r="AE46" t="s">
        <v>167</v>
      </c>
      <c r="AF46">
        <v>50</v>
      </c>
      <c r="AG46" t="str">
        <f t="shared" si="0"/>
        <v>M</v>
      </c>
      <c r="AH46">
        <v>45</v>
      </c>
      <c r="AI46">
        <v>110</v>
      </c>
      <c r="AJ46">
        <v>90</v>
      </c>
      <c r="AK46">
        <v>50</v>
      </c>
      <c r="AL46" t="s">
        <v>44</v>
      </c>
      <c r="AM46" t="s">
        <v>45</v>
      </c>
      <c r="AN46">
        <v>18.600000000000001</v>
      </c>
      <c r="AO46">
        <v>1</v>
      </c>
      <c r="AP46">
        <v>0</v>
      </c>
    </row>
    <row r="47" spans="1:42" x14ac:dyDescent="0.25">
      <c r="A47" t="s">
        <v>168</v>
      </c>
      <c r="B47">
        <v>2</v>
      </c>
      <c r="C47">
        <v>1</v>
      </c>
      <c r="D47">
        <v>1</v>
      </c>
      <c r="E47">
        <v>0.5</v>
      </c>
      <c r="F47">
        <v>1</v>
      </c>
      <c r="G47">
        <v>0.5</v>
      </c>
      <c r="H47">
        <v>4</v>
      </c>
      <c r="I47">
        <v>4</v>
      </c>
      <c r="J47">
        <v>1</v>
      </c>
      <c r="K47">
        <v>0.25</v>
      </c>
      <c r="L47">
        <v>0.25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0.5</v>
      </c>
      <c r="T47">
        <v>70</v>
      </c>
      <c r="U47">
        <v>5120</v>
      </c>
      <c r="V47">
        <v>70</v>
      </c>
      <c r="W47">
        <v>285</v>
      </c>
      <c r="X47">
        <v>190</v>
      </c>
      <c r="Y47" t="s">
        <v>2175</v>
      </c>
      <c r="Z47">
        <v>55</v>
      </c>
      <c r="AA47">
        <v>1000000</v>
      </c>
      <c r="AB47">
        <v>0.3</v>
      </c>
      <c r="AC47">
        <v>35</v>
      </c>
      <c r="AD47" t="s">
        <v>169</v>
      </c>
      <c r="AE47" t="s">
        <v>170</v>
      </c>
      <c r="AF47">
        <v>50</v>
      </c>
      <c r="AG47" t="str">
        <f t="shared" si="0"/>
        <v>M</v>
      </c>
      <c r="AH47">
        <v>46</v>
      </c>
      <c r="AI47">
        <v>45</v>
      </c>
      <c r="AJ47">
        <v>55</v>
      </c>
      <c r="AK47">
        <v>25</v>
      </c>
      <c r="AL47" t="s">
        <v>70</v>
      </c>
      <c r="AM47" t="s">
        <v>44</v>
      </c>
      <c r="AN47">
        <v>5.4</v>
      </c>
      <c r="AO47">
        <v>1</v>
      </c>
      <c r="AP47">
        <v>0</v>
      </c>
    </row>
    <row r="48" spans="1:42" x14ac:dyDescent="0.25">
      <c r="A48" t="s">
        <v>168</v>
      </c>
      <c r="B48">
        <v>2</v>
      </c>
      <c r="C48">
        <v>1</v>
      </c>
      <c r="D48">
        <v>1</v>
      </c>
      <c r="E48">
        <v>0.5</v>
      </c>
      <c r="F48">
        <v>1</v>
      </c>
      <c r="G48">
        <v>0.5</v>
      </c>
      <c r="H48">
        <v>4</v>
      </c>
      <c r="I48">
        <v>4</v>
      </c>
      <c r="J48">
        <v>1</v>
      </c>
      <c r="K48">
        <v>0.25</v>
      </c>
      <c r="L48">
        <v>0.25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0.5</v>
      </c>
      <c r="T48">
        <v>95</v>
      </c>
      <c r="U48">
        <v>5120</v>
      </c>
      <c r="V48">
        <v>70</v>
      </c>
      <c r="W48">
        <v>405</v>
      </c>
      <c r="X48">
        <v>75</v>
      </c>
      <c r="Y48" t="s">
        <v>2175</v>
      </c>
      <c r="Z48">
        <v>80</v>
      </c>
      <c r="AA48">
        <v>1000000</v>
      </c>
      <c r="AB48">
        <v>1</v>
      </c>
      <c r="AC48">
        <v>60</v>
      </c>
      <c r="AD48" t="s">
        <v>171</v>
      </c>
      <c r="AE48" t="s">
        <v>172</v>
      </c>
      <c r="AF48">
        <v>50</v>
      </c>
      <c r="AG48" t="str">
        <f t="shared" si="0"/>
        <v>M</v>
      </c>
      <c r="AH48">
        <v>47</v>
      </c>
      <c r="AI48">
        <v>60</v>
      </c>
      <c r="AJ48">
        <v>80</v>
      </c>
      <c r="AK48">
        <v>30</v>
      </c>
      <c r="AL48" t="s">
        <v>70</v>
      </c>
      <c r="AM48" t="s">
        <v>44</v>
      </c>
      <c r="AN48">
        <v>29.5</v>
      </c>
      <c r="AO48">
        <v>1</v>
      </c>
      <c r="AP48">
        <v>0</v>
      </c>
    </row>
    <row r="49" spans="1:42" x14ac:dyDescent="0.25">
      <c r="A49" t="s">
        <v>173</v>
      </c>
      <c r="B49">
        <v>0.5</v>
      </c>
      <c r="C49">
        <v>1</v>
      </c>
      <c r="D49">
        <v>1</v>
      </c>
      <c r="E49">
        <v>1</v>
      </c>
      <c r="F49">
        <v>0.5</v>
      </c>
      <c r="G49">
        <v>0.25</v>
      </c>
      <c r="H49">
        <v>2</v>
      </c>
      <c r="I49">
        <v>2</v>
      </c>
      <c r="J49">
        <v>1</v>
      </c>
      <c r="K49">
        <v>0.25</v>
      </c>
      <c r="L49">
        <v>1</v>
      </c>
      <c r="M49">
        <v>1</v>
      </c>
      <c r="N49">
        <v>1</v>
      </c>
      <c r="O49">
        <v>0.5</v>
      </c>
      <c r="P49">
        <v>2</v>
      </c>
      <c r="Q49">
        <v>2</v>
      </c>
      <c r="R49">
        <v>1</v>
      </c>
      <c r="S49">
        <v>1</v>
      </c>
      <c r="T49">
        <v>55</v>
      </c>
      <c r="U49">
        <v>5120</v>
      </c>
      <c r="V49">
        <v>70</v>
      </c>
      <c r="W49">
        <v>305</v>
      </c>
      <c r="X49">
        <v>190</v>
      </c>
      <c r="Y49" t="s">
        <v>2176</v>
      </c>
      <c r="Z49">
        <v>50</v>
      </c>
      <c r="AA49">
        <v>1000000</v>
      </c>
      <c r="AB49">
        <v>1</v>
      </c>
      <c r="AC49">
        <v>60</v>
      </c>
      <c r="AD49" t="s">
        <v>174</v>
      </c>
      <c r="AE49" t="s">
        <v>175</v>
      </c>
      <c r="AF49">
        <v>50</v>
      </c>
      <c r="AG49" t="str">
        <f t="shared" si="0"/>
        <v>M</v>
      </c>
      <c r="AH49">
        <v>48</v>
      </c>
      <c r="AI49">
        <v>40</v>
      </c>
      <c r="AJ49">
        <v>55</v>
      </c>
      <c r="AK49">
        <v>45</v>
      </c>
      <c r="AL49" t="s">
        <v>70</v>
      </c>
      <c r="AM49" t="s">
        <v>45</v>
      </c>
      <c r="AN49">
        <v>30</v>
      </c>
      <c r="AO49">
        <v>1</v>
      </c>
      <c r="AP49">
        <v>0</v>
      </c>
    </row>
    <row r="50" spans="1:42" x14ac:dyDescent="0.25">
      <c r="A50" t="s">
        <v>176</v>
      </c>
      <c r="B50">
        <v>0.5</v>
      </c>
      <c r="C50">
        <v>1</v>
      </c>
      <c r="D50">
        <v>1</v>
      </c>
      <c r="E50">
        <v>1</v>
      </c>
      <c r="F50">
        <v>0.5</v>
      </c>
      <c r="G50">
        <v>0.25</v>
      </c>
      <c r="H50">
        <v>2</v>
      </c>
      <c r="I50">
        <v>2</v>
      </c>
      <c r="J50">
        <v>1</v>
      </c>
      <c r="K50">
        <v>0.25</v>
      </c>
      <c r="L50">
        <v>1</v>
      </c>
      <c r="M50">
        <v>1</v>
      </c>
      <c r="N50">
        <v>1</v>
      </c>
      <c r="O50">
        <v>0.5</v>
      </c>
      <c r="P50">
        <v>2</v>
      </c>
      <c r="Q50">
        <v>2</v>
      </c>
      <c r="R50">
        <v>1</v>
      </c>
      <c r="S50">
        <v>1</v>
      </c>
      <c r="T50">
        <v>65</v>
      </c>
      <c r="U50">
        <v>5120</v>
      </c>
      <c r="V50">
        <v>70</v>
      </c>
      <c r="W50">
        <v>450</v>
      </c>
      <c r="X50">
        <v>75</v>
      </c>
      <c r="Y50" t="s">
        <v>2177</v>
      </c>
      <c r="Z50">
        <v>60</v>
      </c>
      <c r="AA50">
        <v>1000000</v>
      </c>
      <c r="AB50">
        <v>1.5</v>
      </c>
      <c r="AC50">
        <v>70</v>
      </c>
      <c r="AD50" t="s">
        <v>177</v>
      </c>
      <c r="AE50" t="s">
        <v>178</v>
      </c>
      <c r="AF50">
        <v>50</v>
      </c>
      <c r="AG50" t="str">
        <f t="shared" si="0"/>
        <v>M</v>
      </c>
      <c r="AH50">
        <v>49</v>
      </c>
      <c r="AI50">
        <v>90</v>
      </c>
      <c r="AJ50">
        <v>75</v>
      </c>
      <c r="AK50">
        <v>90</v>
      </c>
      <c r="AL50" t="s">
        <v>70</v>
      </c>
      <c r="AM50" t="s">
        <v>45</v>
      </c>
      <c r="AN50">
        <v>12.5</v>
      </c>
      <c r="AO50">
        <v>1</v>
      </c>
      <c r="AP50">
        <v>0</v>
      </c>
    </row>
    <row r="51" spans="1:42" x14ac:dyDescent="0.25">
      <c r="A51" t="s">
        <v>179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1</v>
      </c>
      <c r="M51">
        <v>2</v>
      </c>
      <c r="N51">
        <v>1</v>
      </c>
      <c r="O51">
        <v>0.5</v>
      </c>
      <c r="P51">
        <v>1</v>
      </c>
      <c r="Q51">
        <v>0.5</v>
      </c>
      <c r="R51">
        <v>1</v>
      </c>
      <c r="S51">
        <v>2</v>
      </c>
      <c r="T51">
        <v>55</v>
      </c>
      <c r="U51">
        <v>5120</v>
      </c>
      <c r="V51">
        <v>70</v>
      </c>
      <c r="W51">
        <v>265</v>
      </c>
      <c r="X51">
        <v>255</v>
      </c>
      <c r="Y51" t="s">
        <v>2178</v>
      </c>
      <c r="Z51">
        <v>30</v>
      </c>
      <c r="AA51">
        <v>1000000</v>
      </c>
      <c r="AC51">
        <v>10</v>
      </c>
      <c r="AD51" t="s">
        <v>180</v>
      </c>
      <c r="AE51" t="s">
        <v>181</v>
      </c>
      <c r="AF51">
        <v>50</v>
      </c>
      <c r="AG51" t="str">
        <f t="shared" si="0"/>
        <v>M</v>
      </c>
      <c r="AH51">
        <v>50</v>
      </c>
      <c r="AI51">
        <v>35</v>
      </c>
      <c r="AJ51">
        <v>45</v>
      </c>
      <c r="AK51">
        <v>90</v>
      </c>
      <c r="AL51" t="s">
        <v>118</v>
      </c>
      <c r="AM51" t="s">
        <v>118</v>
      </c>
      <c r="AO51">
        <v>1</v>
      </c>
      <c r="AP51">
        <v>0</v>
      </c>
    </row>
    <row r="52" spans="1:42" x14ac:dyDescent="0.25">
      <c r="A52" t="s">
        <v>179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2</v>
      </c>
      <c r="L52">
        <v>1</v>
      </c>
      <c r="M52">
        <v>2</v>
      </c>
      <c r="N52">
        <v>1</v>
      </c>
      <c r="O52">
        <v>0.5</v>
      </c>
      <c r="P52">
        <v>1</v>
      </c>
      <c r="Q52">
        <v>0.5</v>
      </c>
      <c r="R52">
        <v>1</v>
      </c>
      <c r="S52">
        <v>2</v>
      </c>
      <c r="T52">
        <v>100</v>
      </c>
      <c r="U52">
        <v>5120</v>
      </c>
      <c r="V52">
        <v>70</v>
      </c>
      <c r="W52">
        <v>425</v>
      </c>
      <c r="X52">
        <v>50</v>
      </c>
      <c r="Y52" t="s">
        <v>2178</v>
      </c>
      <c r="Z52">
        <v>60</v>
      </c>
      <c r="AA52">
        <v>1000000</v>
      </c>
      <c r="AC52">
        <v>35</v>
      </c>
      <c r="AD52" t="s">
        <v>182</v>
      </c>
      <c r="AE52" t="s">
        <v>183</v>
      </c>
      <c r="AF52">
        <v>50</v>
      </c>
      <c r="AG52" t="str">
        <f t="shared" si="0"/>
        <v>M</v>
      </c>
      <c r="AH52">
        <v>51</v>
      </c>
      <c r="AI52">
        <v>50</v>
      </c>
      <c r="AJ52">
        <v>70</v>
      </c>
      <c r="AK52">
        <v>110</v>
      </c>
      <c r="AL52" t="s">
        <v>118</v>
      </c>
      <c r="AM52" t="s">
        <v>118</v>
      </c>
      <c r="AO52">
        <v>1</v>
      </c>
      <c r="AP52">
        <v>0</v>
      </c>
    </row>
    <row r="53" spans="1:42" x14ac:dyDescent="0.25">
      <c r="A53" t="s">
        <v>184</v>
      </c>
      <c r="B53">
        <v>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35</v>
      </c>
      <c r="U53">
        <v>5120</v>
      </c>
      <c r="V53">
        <v>70</v>
      </c>
      <c r="W53">
        <v>290</v>
      </c>
      <c r="X53">
        <v>255</v>
      </c>
      <c r="Y53" t="s">
        <v>2179</v>
      </c>
      <c r="Z53">
        <v>35</v>
      </c>
      <c r="AA53">
        <v>1000000</v>
      </c>
      <c r="AC53">
        <v>40</v>
      </c>
      <c r="AD53" t="s">
        <v>185</v>
      </c>
      <c r="AE53" t="s">
        <v>186</v>
      </c>
      <c r="AF53">
        <v>50</v>
      </c>
      <c r="AG53" t="str">
        <f t="shared" si="0"/>
        <v>M</v>
      </c>
      <c r="AH53">
        <v>52</v>
      </c>
      <c r="AI53">
        <v>50</v>
      </c>
      <c r="AJ53">
        <v>40</v>
      </c>
      <c r="AK53">
        <v>90</v>
      </c>
      <c r="AL53" t="s">
        <v>87</v>
      </c>
      <c r="AM53" t="s">
        <v>95</v>
      </c>
      <c r="AO53">
        <v>1</v>
      </c>
      <c r="AP53">
        <v>0</v>
      </c>
    </row>
    <row r="54" spans="1:42" x14ac:dyDescent="0.25">
      <c r="A54" t="s">
        <v>187</v>
      </c>
      <c r="B54">
        <v>1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60</v>
      </c>
      <c r="U54">
        <v>5120</v>
      </c>
      <c r="V54">
        <v>70</v>
      </c>
      <c r="W54">
        <v>440</v>
      </c>
      <c r="X54">
        <v>90</v>
      </c>
      <c r="Y54" t="s">
        <v>2180</v>
      </c>
      <c r="Z54">
        <v>60</v>
      </c>
      <c r="AA54">
        <v>1000000</v>
      </c>
      <c r="AC54">
        <v>65</v>
      </c>
      <c r="AD54" t="s">
        <v>188</v>
      </c>
      <c r="AE54" t="s">
        <v>189</v>
      </c>
      <c r="AF54">
        <v>50</v>
      </c>
      <c r="AG54" t="str">
        <f t="shared" si="0"/>
        <v>M</v>
      </c>
      <c r="AH54">
        <v>53</v>
      </c>
      <c r="AI54">
        <v>75</v>
      </c>
      <c r="AJ54">
        <v>65</v>
      </c>
      <c r="AK54">
        <v>115</v>
      </c>
      <c r="AL54" t="s">
        <v>87</v>
      </c>
      <c r="AM54" t="s">
        <v>95</v>
      </c>
      <c r="AO54">
        <v>1</v>
      </c>
      <c r="AP54">
        <v>0</v>
      </c>
    </row>
    <row r="55" spans="1:42" x14ac:dyDescent="0.25">
      <c r="A55" t="s">
        <v>190</v>
      </c>
      <c r="B55">
        <v>1</v>
      </c>
      <c r="C55">
        <v>1</v>
      </c>
      <c r="D55">
        <v>1</v>
      </c>
      <c r="E55">
        <v>2</v>
      </c>
      <c r="F55">
        <v>1</v>
      </c>
      <c r="G55">
        <v>1</v>
      </c>
      <c r="H55">
        <v>0.5</v>
      </c>
      <c r="I55">
        <v>1</v>
      </c>
      <c r="J55">
        <v>1</v>
      </c>
      <c r="K55">
        <v>2</v>
      </c>
      <c r="L55">
        <v>1</v>
      </c>
      <c r="M55">
        <v>0.5</v>
      </c>
      <c r="N55">
        <v>1</v>
      </c>
      <c r="O55">
        <v>1</v>
      </c>
      <c r="P55">
        <v>1</v>
      </c>
      <c r="Q55">
        <v>1</v>
      </c>
      <c r="R55">
        <v>0.5</v>
      </c>
      <c r="S55">
        <v>0.5</v>
      </c>
      <c r="T55">
        <v>52</v>
      </c>
      <c r="U55">
        <v>5120</v>
      </c>
      <c r="V55">
        <v>70</v>
      </c>
      <c r="W55">
        <v>320</v>
      </c>
      <c r="X55">
        <v>190</v>
      </c>
      <c r="Y55" t="s">
        <v>2181</v>
      </c>
      <c r="Z55">
        <v>48</v>
      </c>
      <c r="AA55">
        <v>1000000</v>
      </c>
      <c r="AB55">
        <v>0.8</v>
      </c>
      <c r="AC55">
        <v>50</v>
      </c>
      <c r="AD55" t="s">
        <v>191</v>
      </c>
      <c r="AE55" t="s">
        <v>192</v>
      </c>
      <c r="AF55">
        <v>50</v>
      </c>
      <c r="AG55" t="str">
        <f t="shared" si="0"/>
        <v>M</v>
      </c>
      <c r="AH55">
        <v>54</v>
      </c>
      <c r="AI55">
        <v>65</v>
      </c>
      <c r="AJ55">
        <v>50</v>
      </c>
      <c r="AK55">
        <v>55</v>
      </c>
      <c r="AL55" t="s">
        <v>62</v>
      </c>
      <c r="AN55">
        <v>19.600000000000001</v>
      </c>
      <c r="AO55">
        <v>1</v>
      </c>
      <c r="AP55">
        <v>0</v>
      </c>
    </row>
    <row r="56" spans="1:42" x14ac:dyDescent="0.25">
      <c r="A56" t="s">
        <v>190</v>
      </c>
      <c r="B56">
        <v>1</v>
      </c>
      <c r="C56">
        <v>1</v>
      </c>
      <c r="D56">
        <v>1</v>
      </c>
      <c r="E56">
        <v>2</v>
      </c>
      <c r="F56">
        <v>1</v>
      </c>
      <c r="G56">
        <v>1</v>
      </c>
      <c r="H56">
        <v>0.5</v>
      </c>
      <c r="I56">
        <v>1</v>
      </c>
      <c r="J56">
        <v>1</v>
      </c>
      <c r="K56">
        <v>2</v>
      </c>
      <c r="L56">
        <v>1</v>
      </c>
      <c r="M56">
        <v>0.5</v>
      </c>
      <c r="N56">
        <v>1</v>
      </c>
      <c r="O56">
        <v>1</v>
      </c>
      <c r="P56">
        <v>1</v>
      </c>
      <c r="Q56">
        <v>1</v>
      </c>
      <c r="R56">
        <v>0.5</v>
      </c>
      <c r="S56">
        <v>0.5</v>
      </c>
      <c r="T56">
        <v>82</v>
      </c>
      <c r="U56">
        <v>5120</v>
      </c>
      <c r="V56">
        <v>70</v>
      </c>
      <c r="W56">
        <v>500</v>
      </c>
      <c r="X56">
        <v>75</v>
      </c>
      <c r="Y56" t="s">
        <v>2181</v>
      </c>
      <c r="Z56">
        <v>78</v>
      </c>
      <c r="AA56">
        <v>1000000</v>
      </c>
      <c r="AB56">
        <v>1.7</v>
      </c>
      <c r="AC56">
        <v>80</v>
      </c>
      <c r="AD56" t="s">
        <v>193</v>
      </c>
      <c r="AE56" t="s">
        <v>194</v>
      </c>
      <c r="AF56">
        <v>50</v>
      </c>
      <c r="AG56" t="str">
        <f t="shared" si="0"/>
        <v>M</v>
      </c>
      <c r="AH56">
        <v>55</v>
      </c>
      <c r="AI56">
        <v>95</v>
      </c>
      <c r="AJ56">
        <v>80</v>
      </c>
      <c r="AK56">
        <v>85</v>
      </c>
      <c r="AL56" t="s">
        <v>62</v>
      </c>
      <c r="AN56">
        <v>76.599999999999994</v>
      </c>
      <c r="AO56">
        <v>1</v>
      </c>
      <c r="AP56">
        <v>0</v>
      </c>
    </row>
    <row r="57" spans="1:42" x14ac:dyDescent="0.25">
      <c r="A57" t="s">
        <v>195</v>
      </c>
      <c r="B57">
        <v>0.5</v>
      </c>
      <c r="C57">
        <v>0.5</v>
      </c>
      <c r="D57">
        <v>1</v>
      </c>
      <c r="E57">
        <v>1</v>
      </c>
      <c r="F57">
        <v>2</v>
      </c>
      <c r="G57">
        <v>1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2</v>
      </c>
      <c r="Q57">
        <v>0.5</v>
      </c>
      <c r="R57">
        <v>1</v>
      </c>
      <c r="S57">
        <v>1</v>
      </c>
      <c r="T57">
        <v>80</v>
      </c>
      <c r="U57">
        <v>5120</v>
      </c>
      <c r="V57">
        <v>70</v>
      </c>
      <c r="W57">
        <v>305</v>
      </c>
      <c r="X57">
        <v>190</v>
      </c>
      <c r="Y57" t="s">
        <v>2182</v>
      </c>
      <c r="Z57">
        <v>35</v>
      </c>
      <c r="AA57">
        <v>1000000</v>
      </c>
      <c r="AB57">
        <v>0.5</v>
      </c>
      <c r="AC57">
        <v>40</v>
      </c>
      <c r="AD57" t="s">
        <v>196</v>
      </c>
      <c r="AE57" t="s">
        <v>197</v>
      </c>
      <c r="AF57">
        <v>50</v>
      </c>
      <c r="AG57" t="str">
        <f t="shared" si="0"/>
        <v>M</v>
      </c>
      <c r="AH57">
        <v>56</v>
      </c>
      <c r="AI57">
        <v>35</v>
      </c>
      <c r="AJ57">
        <v>45</v>
      </c>
      <c r="AK57">
        <v>70</v>
      </c>
      <c r="AL57" t="s">
        <v>198</v>
      </c>
      <c r="AN57">
        <v>28</v>
      </c>
      <c r="AO57">
        <v>1</v>
      </c>
      <c r="AP57">
        <v>0</v>
      </c>
    </row>
    <row r="58" spans="1:42" x14ac:dyDescent="0.25">
      <c r="A58" t="s">
        <v>195</v>
      </c>
      <c r="B58">
        <v>0.5</v>
      </c>
      <c r="C58">
        <v>0.5</v>
      </c>
      <c r="D58">
        <v>1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2</v>
      </c>
      <c r="Q58">
        <v>0.5</v>
      </c>
      <c r="R58">
        <v>1</v>
      </c>
      <c r="S58">
        <v>1</v>
      </c>
      <c r="T58">
        <v>105</v>
      </c>
      <c r="U58">
        <v>5120</v>
      </c>
      <c r="V58">
        <v>70</v>
      </c>
      <c r="W58">
        <v>455</v>
      </c>
      <c r="X58">
        <v>75</v>
      </c>
      <c r="Y58" t="s">
        <v>2182</v>
      </c>
      <c r="Z58">
        <v>60</v>
      </c>
      <c r="AA58">
        <v>1000000</v>
      </c>
      <c r="AB58">
        <v>1</v>
      </c>
      <c r="AC58">
        <v>65</v>
      </c>
      <c r="AD58" t="s">
        <v>199</v>
      </c>
      <c r="AE58" t="s">
        <v>200</v>
      </c>
      <c r="AF58">
        <v>50</v>
      </c>
      <c r="AG58" t="str">
        <f t="shared" si="0"/>
        <v>M</v>
      </c>
      <c r="AH58">
        <v>57</v>
      </c>
      <c r="AI58">
        <v>60</v>
      </c>
      <c r="AJ58">
        <v>70</v>
      </c>
      <c r="AK58">
        <v>95</v>
      </c>
      <c r="AL58" t="s">
        <v>198</v>
      </c>
      <c r="AN58">
        <v>32</v>
      </c>
      <c r="AO58">
        <v>1</v>
      </c>
      <c r="AP58">
        <v>0</v>
      </c>
    </row>
    <row r="59" spans="1:42" x14ac:dyDescent="0.25">
      <c r="A59" t="s">
        <v>201</v>
      </c>
      <c r="B59">
        <v>0.5</v>
      </c>
      <c r="C59">
        <v>1</v>
      </c>
      <c r="D59">
        <v>1</v>
      </c>
      <c r="E59">
        <v>1</v>
      </c>
      <c r="F59">
        <v>0.5</v>
      </c>
      <c r="G59">
        <v>1</v>
      </c>
      <c r="H59">
        <v>0.5</v>
      </c>
      <c r="I59">
        <v>1</v>
      </c>
      <c r="J59">
        <v>1</v>
      </c>
      <c r="K59">
        <v>0.5</v>
      </c>
      <c r="L59">
        <v>2</v>
      </c>
      <c r="M59">
        <v>0.5</v>
      </c>
      <c r="N59">
        <v>1</v>
      </c>
      <c r="O59">
        <v>1</v>
      </c>
      <c r="P59">
        <v>1</v>
      </c>
      <c r="Q59">
        <v>2</v>
      </c>
      <c r="R59">
        <v>0.5</v>
      </c>
      <c r="S59">
        <v>2</v>
      </c>
      <c r="T59">
        <v>70</v>
      </c>
      <c r="U59">
        <v>5120</v>
      </c>
      <c r="V59">
        <v>70</v>
      </c>
      <c r="W59">
        <v>350</v>
      </c>
      <c r="X59">
        <v>190</v>
      </c>
      <c r="Y59" t="s">
        <v>2183</v>
      </c>
      <c r="Z59">
        <v>45</v>
      </c>
      <c r="AA59">
        <v>1250000</v>
      </c>
      <c r="AB59">
        <v>0.7</v>
      </c>
      <c r="AC59">
        <v>55</v>
      </c>
      <c r="AD59" t="s">
        <v>202</v>
      </c>
      <c r="AE59" t="s">
        <v>203</v>
      </c>
      <c r="AF59">
        <v>75.400000000000006</v>
      </c>
      <c r="AG59" t="str">
        <f t="shared" si="0"/>
        <v>M</v>
      </c>
      <c r="AH59">
        <v>58</v>
      </c>
      <c r="AI59">
        <v>70</v>
      </c>
      <c r="AJ59">
        <v>50</v>
      </c>
      <c r="AK59">
        <v>60</v>
      </c>
      <c r="AL59" t="s">
        <v>53</v>
      </c>
      <c r="AN59">
        <v>19</v>
      </c>
      <c r="AO59">
        <v>1</v>
      </c>
      <c r="AP59">
        <v>0</v>
      </c>
    </row>
    <row r="60" spans="1:42" x14ac:dyDescent="0.25">
      <c r="A60" t="s">
        <v>201</v>
      </c>
      <c r="B60">
        <v>0.5</v>
      </c>
      <c r="C60">
        <v>1</v>
      </c>
      <c r="D60">
        <v>1</v>
      </c>
      <c r="E60">
        <v>1</v>
      </c>
      <c r="F60">
        <v>0.5</v>
      </c>
      <c r="G60">
        <v>1</v>
      </c>
      <c r="H60">
        <v>0.5</v>
      </c>
      <c r="I60">
        <v>1</v>
      </c>
      <c r="J60">
        <v>1</v>
      </c>
      <c r="K60">
        <v>0.5</v>
      </c>
      <c r="L60">
        <v>2</v>
      </c>
      <c r="M60">
        <v>0.5</v>
      </c>
      <c r="N60">
        <v>1</v>
      </c>
      <c r="O60">
        <v>1</v>
      </c>
      <c r="P60">
        <v>1</v>
      </c>
      <c r="Q60">
        <v>2</v>
      </c>
      <c r="R60">
        <v>0.5</v>
      </c>
      <c r="S60">
        <v>2</v>
      </c>
      <c r="T60">
        <v>110</v>
      </c>
      <c r="U60">
        <v>5120</v>
      </c>
      <c r="V60">
        <v>70</v>
      </c>
      <c r="W60">
        <v>555</v>
      </c>
      <c r="X60">
        <v>75</v>
      </c>
      <c r="Y60" t="s">
        <v>2184</v>
      </c>
      <c r="Z60">
        <v>80</v>
      </c>
      <c r="AA60">
        <v>1250000</v>
      </c>
      <c r="AB60">
        <v>1.9</v>
      </c>
      <c r="AC60">
        <v>90</v>
      </c>
      <c r="AD60" t="s">
        <v>204</v>
      </c>
      <c r="AE60" t="s">
        <v>205</v>
      </c>
      <c r="AF60">
        <v>75.400000000000006</v>
      </c>
      <c r="AG60" t="str">
        <f t="shared" si="0"/>
        <v>M</v>
      </c>
      <c r="AH60">
        <v>59</v>
      </c>
      <c r="AI60">
        <v>100</v>
      </c>
      <c r="AJ60">
        <v>80</v>
      </c>
      <c r="AK60">
        <v>95</v>
      </c>
      <c r="AL60" t="s">
        <v>53</v>
      </c>
      <c r="AN60">
        <v>155</v>
      </c>
      <c r="AO60">
        <v>1</v>
      </c>
      <c r="AP60">
        <v>0</v>
      </c>
    </row>
    <row r="61" spans="1:42" x14ac:dyDescent="0.25">
      <c r="A61" t="s">
        <v>206</v>
      </c>
      <c r="B61">
        <v>1</v>
      </c>
      <c r="C61">
        <v>1</v>
      </c>
      <c r="D61">
        <v>1</v>
      </c>
      <c r="E61">
        <v>2</v>
      </c>
      <c r="F61">
        <v>1</v>
      </c>
      <c r="G61">
        <v>1</v>
      </c>
      <c r="H61">
        <v>0.5</v>
      </c>
      <c r="I61">
        <v>1</v>
      </c>
      <c r="J61">
        <v>1</v>
      </c>
      <c r="K61">
        <v>2</v>
      </c>
      <c r="L61">
        <v>1</v>
      </c>
      <c r="M61">
        <v>0.5</v>
      </c>
      <c r="N61">
        <v>1</v>
      </c>
      <c r="O61">
        <v>1</v>
      </c>
      <c r="P61">
        <v>1</v>
      </c>
      <c r="Q61">
        <v>1</v>
      </c>
      <c r="R61">
        <v>0.5</v>
      </c>
      <c r="S61">
        <v>0.5</v>
      </c>
      <c r="T61">
        <v>50</v>
      </c>
      <c r="U61">
        <v>5120</v>
      </c>
      <c r="V61">
        <v>70</v>
      </c>
      <c r="W61">
        <v>300</v>
      </c>
      <c r="X61">
        <v>255</v>
      </c>
      <c r="Y61" t="s">
        <v>2185</v>
      </c>
      <c r="Z61">
        <v>40</v>
      </c>
      <c r="AA61">
        <v>1059860</v>
      </c>
      <c r="AB61">
        <v>0.6</v>
      </c>
      <c r="AC61">
        <v>40</v>
      </c>
      <c r="AD61" t="s">
        <v>207</v>
      </c>
      <c r="AE61" t="s">
        <v>208</v>
      </c>
      <c r="AF61">
        <v>50</v>
      </c>
      <c r="AG61" t="str">
        <f t="shared" si="0"/>
        <v>M</v>
      </c>
      <c r="AH61">
        <v>60</v>
      </c>
      <c r="AI61">
        <v>40</v>
      </c>
      <c r="AJ61">
        <v>40</v>
      </c>
      <c r="AK61">
        <v>90</v>
      </c>
      <c r="AL61" t="s">
        <v>62</v>
      </c>
      <c r="AN61">
        <v>12.4</v>
      </c>
      <c r="AO61">
        <v>1</v>
      </c>
      <c r="AP61">
        <v>0</v>
      </c>
    </row>
    <row r="62" spans="1:42" x14ac:dyDescent="0.25">
      <c r="A62" t="s">
        <v>206</v>
      </c>
      <c r="B62">
        <v>1</v>
      </c>
      <c r="C62">
        <v>1</v>
      </c>
      <c r="D62">
        <v>1</v>
      </c>
      <c r="E62">
        <v>2</v>
      </c>
      <c r="F62">
        <v>1</v>
      </c>
      <c r="G62">
        <v>1</v>
      </c>
      <c r="H62">
        <v>0.5</v>
      </c>
      <c r="I62">
        <v>1</v>
      </c>
      <c r="J62">
        <v>1</v>
      </c>
      <c r="K62">
        <v>2</v>
      </c>
      <c r="L62">
        <v>1</v>
      </c>
      <c r="M62">
        <v>0.5</v>
      </c>
      <c r="N62">
        <v>1</v>
      </c>
      <c r="O62">
        <v>1</v>
      </c>
      <c r="P62">
        <v>1</v>
      </c>
      <c r="Q62">
        <v>1</v>
      </c>
      <c r="R62">
        <v>0.5</v>
      </c>
      <c r="S62">
        <v>0.5</v>
      </c>
      <c r="T62">
        <v>65</v>
      </c>
      <c r="U62">
        <v>5120</v>
      </c>
      <c r="V62">
        <v>70</v>
      </c>
      <c r="W62">
        <v>385</v>
      </c>
      <c r="X62">
        <v>120</v>
      </c>
      <c r="Y62" t="s">
        <v>2185</v>
      </c>
      <c r="Z62">
        <v>65</v>
      </c>
      <c r="AA62">
        <v>1059860</v>
      </c>
      <c r="AB62">
        <v>1</v>
      </c>
      <c r="AC62">
        <v>65</v>
      </c>
      <c r="AD62" t="s">
        <v>209</v>
      </c>
      <c r="AE62" t="s">
        <v>210</v>
      </c>
      <c r="AF62">
        <v>50</v>
      </c>
      <c r="AG62" t="str">
        <f t="shared" si="0"/>
        <v>M</v>
      </c>
      <c r="AH62">
        <v>61</v>
      </c>
      <c r="AI62">
        <v>50</v>
      </c>
      <c r="AJ62">
        <v>50</v>
      </c>
      <c r="AK62">
        <v>90</v>
      </c>
      <c r="AL62" t="s">
        <v>62</v>
      </c>
      <c r="AN62">
        <v>20</v>
      </c>
      <c r="AO62">
        <v>1</v>
      </c>
      <c r="AP62">
        <v>0</v>
      </c>
    </row>
    <row r="63" spans="1:42" x14ac:dyDescent="0.25">
      <c r="A63" t="s">
        <v>206</v>
      </c>
      <c r="B63">
        <v>0.5</v>
      </c>
      <c r="C63">
        <v>0.5</v>
      </c>
      <c r="D63">
        <v>1</v>
      </c>
      <c r="E63">
        <v>2</v>
      </c>
      <c r="F63">
        <v>2</v>
      </c>
      <c r="G63">
        <v>1</v>
      </c>
      <c r="H63">
        <v>0.5</v>
      </c>
      <c r="I63">
        <v>2</v>
      </c>
      <c r="J63">
        <v>1</v>
      </c>
      <c r="K63">
        <v>2</v>
      </c>
      <c r="L63">
        <v>1</v>
      </c>
      <c r="M63">
        <v>0.5</v>
      </c>
      <c r="N63">
        <v>1</v>
      </c>
      <c r="O63">
        <v>1</v>
      </c>
      <c r="P63">
        <v>2</v>
      </c>
      <c r="Q63">
        <v>0.5</v>
      </c>
      <c r="R63">
        <v>0.5</v>
      </c>
      <c r="S63">
        <v>0.5</v>
      </c>
      <c r="T63">
        <v>95</v>
      </c>
      <c r="U63">
        <v>5120</v>
      </c>
      <c r="V63">
        <v>70</v>
      </c>
      <c r="W63">
        <v>510</v>
      </c>
      <c r="X63">
        <v>45</v>
      </c>
      <c r="Y63" t="s">
        <v>2185</v>
      </c>
      <c r="Z63">
        <v>95</v>
      </c>
      <c r="AA63">
        <v>1059860</v>
      </c>
      <c r="AB63">
        <v>1.3</v>
      </c>
      <c r="AC63">
        <v>90</v>
      </c>
      <c r="AD63" t="s">
        <v>211</v>
      </c>
      <c r="AE63" t="s">
        <v>212</v>
      </c>
      <c r="AF63">
        <v>50</v>
      </c>
      <c r="AG63" t="str">
        <f t="shared" si="0"/>
        <v>M</v>
      </c>
      <c r="AH63">
        <v>62</v>
      </c>
      <c r="AI63">
        <v>70</v>
      </c>
      <c r="AJ63">
        <v>90</v>
      </c>
      <c r="AK63">
        <v>70</v>
      </c>
      <c r="AL63" t="s">
        <v>62</v>
      </c>
      <c r="AM63" t="s">
        <v>198</v>
      </c>
      <c r="AN63">
        <v>54</v>
      </c>
      <c r="AO63">
        <v>1</v>
      </c>
      <c r="AP63">
        <v>0</v>
      </c>
    </row>
    <row r="64" spans="1:42" x14ac:dyDescent="0.25">
      <c r="A64" t="s">
        <v>213</v>
      </c>
      <c r="B64">
        <v>2</v>
      </c>
      <c r="C64">
        <v>2</v>
      </c>
      <c r="D64">
        <v>1</v>
      </c>
      <c r="E64">
        <v>1</v>
      </c>
      <c r="F64">
        <v>1</v>
      </c>
      <c r="G64">
        <v>0.5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0.5</v>
      </c>
      <c r="Q64">
        <v>1</v>
      </c>
      <c r="R64">
        <v>1</v>
      </c>
      <c r="S64">
        <v>1</v>
      </c>
      <c r="T64">
        <v>20</v>
      </c>
      <c r="U64">
        <v>5120</v>
      </c>
      <c r="V64">
        <v>70</v>
      </c>
      <c r="W64">
        <v>310</v>
      </c>
      <c r="X64">
        <v>200</v>
      </c>
      <c r="Y64" t="s">
        <v>2186</v>
      </c>
      <c r="Z64">
        <v>15</v>
      </c>
      <c r="AA64">
        <v>1059860</v>
      </c>
      <c r="AB64">
        <v>0.9</v>
      </c>
      <c r="AC64">
        <v>25</v>
      </c>
      <c r="AD64" t="s">
        <v>214</v>
      </c>
      <c r="AE64" t="s">
        <v>215</v>
      </c>
      <c r="AF64">
        <v>75.400000000000006</v>
      </c>
      <c r="AG64" t="str">
        <f t="shared" si="0"/>
        <v>M</v>
      </c>
      <c r="AH64">
        <v>63</v>
      </c>
      <c r="AI64">
        <v>105</v>
      </c>
      <c r="AJ64">
        <v>55</v>
      </c>
      <c r="AK64">
        <v>90</v>
      </c>
      <c r="AL64" t="s">
        <v>216</v>
      </c>
      <c r="AN64">
        <v>19.5</v>
      </c>
      <c r="AO64">
        <v>1</v>
      </c>
      <c r="AP64">
        <v>0</v>
      </c>
    </row>
    <row r="65" spans="1:42" x14ac:dyDescent="0.25">
      <c r="A65" t="s">
        <v>213</v>
      </c>
      <c r="B65">
        <v>2</v>
      </c>
      <c r="C65">
        <v>2</v>
      </c>
      <c r="D65">
        <v>1</v>
      </c>
      <c r="E65">
        <v>1</v>
      </c>
      <c r="F65">
        <v>1</v>
      </c>
      <c r="G65">
        <v>0.5</v>
      </c>
      <c r="H65">
        <v>1</v>
      </c>
      <c r="I65">
        <v>1</v>
      </c>
      <c r="J65">
        <v>2</v>
      </c>
      <c r="K65">
        <v>1</v>
      </c>
      <c r="L65">
        <v>1</v>
      </c>
      <c r="M65">
        <v>1</v>
      </c>
      <c r="N65">
        <v>1</v>
      </c>
      <c r="O65">
        <v>1</v>
      </c>
      <c r="P65">
        <v>0.5</v>
      </c>
      <c r="Q65">
        <v>1</v>
      </c>
      <c r="R65">
        <v>1</v>
      </c>
      <c r="S65">
        <v>1</v>
      </c>
      <c r="T65">
        <v>35</v>
      </c>
      <c r="U65">
        <v>5120</v>
      </c>
      <c r="V65">
        <v>70</v>
      </c>
      <c r="W65">
        <v>400</v>
      </c>
      <c r="X65">
        <v>100</v>
      </c>
      <c r="Y65" t="s">
        <v>2186</v>
      </c>
      <c r="Z65">
        <v>30</v>
      </c>
      <c r="AA65">
        <v>1059860</v>
      </c>
      <c r="AB65">
        <v>1.3</v>
      </c>
      <c r="AC65">
        <v>40</v>
      </c>
      <c r="AD65" t="s">
        <v>217</v>
      </c>
      <c r="AE65" t="s">
        <v>218</v>
      </c>
      <c r="AF65">
        <v>75.400000000000006</v>
      </c>
      <c r="AG65" t="str">
        <f t="shared" si="0"/>
        <v>M</v>
      </c>
      <c r="AH65">
        <v>64</v>
      </c>
      <c r="AI65">
        <v>120</v>
      </c>
      <c r="AJ65">
        <v>70</v>
      </c>
      <c r="AK65">
        <v>105</v>
      </c>
      <c r="AL65" t="s">
        <v>216</v>
      </c>
      <c r="AN65">
        <v>56.5</v>
      </c>
      <c r="AO65">
        <v>1</v>
      </c>
      <c r="AP65">
        <v>0</v>
      </c>
    </row>
    <row r="66" spans="1:42" x14ac:dyDescent="0.25">
      <c r="A66" t="s">
        <v>213</v>
      </c>
      <c r="B66">
        <v>2</v>
      </c>
      <c r="C66">
        <v>2</v>
      </c>
      <c r="D66">
        <v>1</v>
      </c>
      <c r="E66">
        <v>1</v>
      </c>
      <c r="F66">
        <v>1</v>
      </c>
      <c r="G66">
        <v>0.5</v>
      </c>
      <c r="H66">
        <v>1</v>
      </c>
      <c r="I66">
        <v>1</v>
      </c>
      <c r="J66">
        <v>2</v>
      </c>
      <c r="K66">
        <v>1</v>
      </c>
      <c r="L66">
        <v>1</v>
      </c>
      <c r="M66">
        <v>1</v>
      </c>
      <c r="N66">
        <v>1</v>
      </c>
      <c r="O66">
        <v>1</v>
      </c>
      <c r="P66">
        <v>0.5</v>
      </c>
      <c r="Q66">
        <v>1</v>
      </c>
      <c r="R66">
        <v>1</v>
      </c>
      <c r="S66">
        <v>1</v>
      </c>
      <c r="T66">
        <v>50</v>
      </c>
      <c r="U66">
        <v>5120</v>
      </c>
      <c r="V66">
        <v>70</v>
      </c>
      <c r="W66">
        <v>600</v>
      </c>
      <c r="X66">
        <v>50</v>
      </c>
      <c r="Y66" t="s">
        <v>2186</v>
      </c>
      <c r="Z66">
        <v>65</v>
      </c>
      <c r="AA66">
        <v>1059860</v>
      </c>
      <c r="AB66">
        <v>1.5</v>
      </c>
      <c r="AC66">
        <v>55</v>
      </c>
      <c r="AD66" t="s">
        <v>219</v>
      </c>
      <c r="AE66" t="s">
        <v>220</v>
      </c>
      <c r="AF66">
        <v>75.400000000000006</v>
      </c>
      <c r="AG66" t="str">
        <f t="shared" si="0"/>
        <v>M</v>
      </c>
      <c r="AH66">
        <v>65</v>
      </c>
      <c r="AI66">
        <v>175</v>
      </c>
      <c r="AJ66">
        <v>105</v>
      </c>
      <c r="AK66">
        <v>150</v>
      </c>
      <c r="AL66" t="s">
        <v>216</v>
      </c>
      <c r="AN66">
        <v>48</v>
      </c>
      <c r="AO66">
        <v>1</v>
      </c>
      <c r="AP66">
        <v>0</v>
      </c>
    </row>
    <row r="67" spans="1:42" x14ac:dyDescent="0.25">
      <c r="A67" t="s">
        <v>221</v>
      </c>
      <c r="B67">
        <v>0.5</v>
      </c>
      <c r="C67">
        <v>0.5</v>
      </c>
      <c r="D67">
        <v>1</v>
      </c>
      <c r="E67">
        <v>1</v>
      </c>
      <c r="F67">
        <v>2</v>
      </c>
      <c r="G67">
        <v>1</v>
      </c>
      <c r="H67">
        <v>1</v>
      </c>
      <c r="I67">
        <v>2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2</v>
      </c>
      <c r="Q67">
        <v>0.5</v>
      </c>
      <c r="R67">
        <v>1</v>
      </c>
      <c r="S67">
        <v>1</v>
      </c>
      <c r="T67">
        <v>80</v>
      </c>
      <c r="U67">
        <v>5120</v>
      </c>
      <c r="V67">
        <v>70</v>
      </c>
      <c r="W67">
        <v>305</v>
      </c>
      <c r="X67">
        <v>180</v>
      </c>
      <c r="Y67" t="s">
        <v>2187</v>
      </c>
      <c r="Z67">
        <v>50</v>
      </c>
      <c r="AA67">
        <v>1059860</v>
      </c>
      <c r="AB67">
        <v>0.8</v>
      </c>
      <c r="AC67">
        <v>70</v>
      </c>
      <c r="AD67" t="s">
        <v>222</v>
      </c>
      <c r="AE67" t="s">
        <v>223</v>
      </c>
      <c r="AF67">
        <v>75.400000000000006</v>
      </c>
      <c r="AG67" t="str">
        <f t="shared" ref="AG67:AG130" si="1">+IF(AF67&gt;0,"M","F")</f>
        <v>M</v>
      </c>
      <c r="AH67">
        <v>66</v>
      </c>
      <c r="AI67">
        <v>35</v>
      </c>
      <c r="AJ67">
        <v>35</v>
      </c>
      <c r="AK67">
        <v>35</v>
      </c>
      <c r="AL67" t="s">
        <v>198</v>
      </c>
      <c r="AN67">
        <v>19.5</v>
      </c>
      <c r="AO67">
        <v>1</v>
      </c>
      <c r="AP67">
        <v>0</v>
      </c>
    </row>
    <row r="68" spans="1:42" x14ac:dyDescent="0.25">
      <c r="A68" t="s">
        <v>221</v>
      </c>
      <c r="B68">
        <v>0.5</v>
      </c>
      <c r="C68">
        <v>0.5</v>
      </c>
      <c r="D68">
        <v>1</v>
      </c>
      <c r="E68">
        <v>1</v>
      </c>
      <c r="F68">
        <v>2</v>
      </c>
      <c r="G68">
        <v>1</v>
      </c>
      <c r="H68">
        <v>1</v>
      </c>
      <c r="I68">
        <v>2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2</v>
      </c>
      <c r="Q68">
        <v>0.5</v>
      </c>
      <c r="R68">
        <v>1</v>
      </c>
      <c r="S68">
        <v>1</v>
      </c>
      <c r="T68">
        <v>100</v>
      </c>
      <c r="U68">
        <v>5120</v>
      </c>
      <c r="V68">
        <v>70</v>
      </c>
      <c r="W68">
        <v>405</v>
      </c>
      <c r="X68">
        <v>90</v>
      </c>
      <c r="Y68" t="s">
        <v>2187</v>
      </c>
      <c r="Z68">
        <v>70</v>
      </c>
      <c r="AA68">
        <v>1059860</v>
      </c>
      <c r="AB68">
        <v>1.5</v>
      </c>
      <c r="AC68">
        <v>80</v>
      </c>
      <c r="AD68" t="s">
        <v>224</v>
      </c>
      <c r="AE68" t="s">
        <v>225</v>
      </c>
      <c r="AF68">
        <v>75.400000000000006</v>
      </c>
      <c r="AG68" t="str">
        <f t="shared" si="1"/>
        <v>M</v>
      </c>
      <c r="AH68">
        <v>67</v>
      </c>
      <c r="AI68">
        <v>50</v>
      </c>
      <c r="AJ68">
        <v>60</v>
      </c>
      <c r="AK68">
        <v>45</v>
      </c>
      <c r="AL68" t="s">
        <v>198</v>
      </c>
      <c r="AN68">
        <v>70.5</v>
      </c>
      <c r="AO68">
        <v>1</v>
      </c>
      <c r="AP68">
        <v>0</v>
      </c>
    </row>
    <row r="69" spans="1:42" x14ac:dyDescent="0.25">
      <c r="A69" t="s">
        <v>221</v>
      </c>
      <c r="B69">
        <v>0.5</v>
      </c>
      <c r="C69">
        <v>0.5</v>
      </c>
      <c r="D69">
        <v>1</v>
      </c>
      <c r="E69">
        <v>1</v>
      </c>
      <c r="F69">
        <v>2</v>
      </c>
      <c r="G69">
        <v>1</v>
      </c>
      <c r="H69">
        <v>1</v>
      </c>
      <c r="I69">
        <v>2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2</v>
      </c>
      <c r="Q69">
        <v>0.5</v>
      </c>
      <c r="R69">
        <v>1</v>
      </c>
      <c r="S69">
        <v>1</v>
      </c>
      <c r="T69">
        <v>130</v>
      </c>
      <c r="U69">
        <v>5120</v>
      </c>
      <c r="V69">
        <v>70</v>
      </c>
      <c r="W69">
        <v>505</v>
      </c>
      <c r="X69">
        <v>45</v>
      </c>
      <c r="Y69" t="s">
        <v>2187</v>
      </c>
      <c r="Z69">
        <v>80</v>
      </c>
      <c r="AA69">
        <v>1059860</v>
      </c>
      <c r="AB69">
        <v>1.6</v>
      </c>
      <c r="AC69">
        <v>90</v>
      </c>
      <c r="AD69" t="s">
        <v>226</v>
      </c>
      <c r="AE69" t="s">
        <v>227</v>
      </c>
      <c r="AF69">
        <v>75.400000000000006</v>
      </c>
      <c r="AG69" t="str">
        <f t="shared" si="1"/>
        <v>M</v>
      </c>
      <c r="AH69">
        <v>68</v>
      </c>
      <c r="AI69">
        <v>65</v>
      </c>
      <c r="AJ69">
        <v>85</v>
      </c>
      <c r="AK69">
        <v>55</v>
      </c>
      <c r="AL69" t="s">
        <v>198</v>
      </c>
      <c r="AN69">
        <v>130</v>
      </c>
      <c r="AO69">
        <v>1</v>
      </c>
      <c r="AP69">
        <v>0</v>
      </c>
    </row>
    <row r="70" spans="1:42" x14ac:dyDescent="0.25">
      <c r="A70" t="s">
        <v>228</v>
      </c>
      <c r="B70">
        <v>1</v>
      </c>
      <c r="C70">
        <v>1</v>
      </c>
      <c r="D70">
        <v>1</v>
      </c>
      <c r="E70">
        <v>0.5</v>
      </c>
      <c r="F70">
        <v>0.5</v>
      </c>
      <c r="G70">
        <v>0.5</v>
      </c>
      <c r="H70">
        <v>2</v>
      </c>
      <c r="I70">
        <v>2</v>
      </c>
      <c r="J70">
        <v>1</v>
      </c>
      <c r="K70">
        <v>0.25</v>
      </c>
      <c r="L70">
        <v>1</v>
      </c>
      <c r="M70">
        <v>2</v>
      </c>
      <c r="N70">
        <v>1</v>
      </c>
      <c r="O70">
        <v>1</v>
      </c>
      <c r="P70">
        <v>2</v>
      </c>
      <c r="Q70">
        <v>1</v>
      </c>
      <c r="R70">
        <v>1</v>
      </c>
      <c r="S70">
        <v>0.5</v>
      </c>
      <c r="T70">
        <v>75</v>
      </c>
      <c r="U70">
        <v>5120</v>
      </c>
      <c r="V70">
        <v>70</v>
      </c>
      <c r="W70">
        <v>300</v>
      </c>
      <c r="X70">
        <v>255</v>
      </c>
      <c r="Y70" t="s">
        <v>2174</v>
      </c>
      <c r="Z70">
        <v>35</v>
      </c>
      <c r="AA70">
        <v>1059860</v>
      </c>
      <c r="AB70">
        <v>0.7</v>
      </c>
      <c r="AC70">
        <v>50</v>
      </c>
      <c r="AD70" t="s">
        <v>229</v>
      </c>
      <c r="AE70" t="s">
        <v>230</v>
      </c>
      <c r="AF70">
        <v>50</v>
      </c>
      <c r="AG70" t="str">
        <f t="shared" si="1"/>
        <v>M</v>
      </c>
      <c r="AH70">
        <v>69</v>
      </c>
      <c r="AI70">
        <v>70</v>
      </c>
      <c r="AJ70">
        <v>30</v>
      </c>
      <c r="AK70">
        <v>40</v>
      </c>
      <c r="AL70" t="s">
        <v>44</v>
      </c>
      <c r="AM70" t="s">
        <v>45</v>
      </c>
      <c r="AN70">
        <v>4</v>
      </c>
      <c r="AO70">
        <v>1</v>
      </c>
      <c r="AP70">
        <v>0</v>
      </c>
    </row>
    <row r="71" spans="1:42" x14ac:dyDescent="0.25">
      <c r="A71" t="s">
        <v>228</v>
      </c>
      <c r="B71">
        <v>1</v>
      </c>
      <c r="C71">
        <v>1</v>
      </c>
      <c r="D71">
        <v>1</v>
      </c>
      <c r="E71">
        <v>0.5</v>
      </c>
      <c r="F71">
        <v>0.5</v>
      </c>
      <c r="G71">
        <v>0.5</v>
      </c>
      <c r="H71">
        <v>2</v>
      </c>
      <c r="I71">
        <v>2</v>
      </c>
      <c r="J71">
        <v>1</v>
      </c>
      <c r="K71">
        <v>0.25</v>
      </c>
      <c r="L71">
        <v>1</v>
      </c>
      <c r="M71">
        <v>2</v>
      </c>
      <c r="N71">
        <v>1</v>
      </c>
      <c r="O71">
        <v>1</v>
      </c>
      <c r="P71">
        <v>2</v>
      </c>
      <c r="Q71">
        <v>1</v>
      </c>
      <c r="R71">
        <v>1</v>
      </c>
      <c r="S71">
        <v>0.5</v>
      </c>
      <c r="T71">
        <v>90</v>
      </c>
      <c r="U71">
        <v>5120</v>
      </c>
      <c r="V71">
        <v>70</v>
      </c>
      <c r="W71">
        <v>390</v>
      </c>
      <c r="X71">
        <v>120</v>
      </c>
      <c r="Y71" t="s">
        <v>2188</v>
      </c>
      <c r="Z71">
        <v>50</v>
      </c>
      <c r="AA71">
        <v>1059860</v>
      </c>
      <c r="AB71">
        <v>1</v>
      </c>
      <c r="AC71">
        <v>65</v>
      </c>
      <c r="AD71" t="s">
        <v>231</v>
      </c>
      <c r="AE71" t="s">
        <v>232</v>
      </c>
      <c r="AF71">
        <v>50</v>
      </c>
      <c r="AG71" t="str">
        <f t="shared" si="1"/>
        <v>M</v>
      </c>
      <c r="AH71">
        <v>70</v>
      </c>
      <c r="AI71">
        <v>85</v>
      </c>
      <c r="AJ71">
        <v>45</v>
      </c>
      <c r="AK71">
        <v>55</v>
      </c>
      <c r="AL71" t="s">
        <v>44</v>
      </c>
      <c r="AM71" t="s">
        <v>45</v>
      </c>
      <c r="AN71">
        <v>6.4</v>
      </c>
      <c r="AO71">
        <v>1</v>
      </c>
      <c r="AP71">
        <v>0</v>
      </c>
    </row>
    <row r="72" spans="1:42" x14ac:dyDescent="0.25">
      <c r="A72" t="s">
        <v>228</v>
      </c>
      <c r="B72">
        <v>1</v>
      </c>
      <c r="C72">
        <v>1</v>
      </c>
      <c r="D72">
        <v>1</v>
      </c>
      <c r="E72">
        <v>0.5</v>
      </c>
      <c r="F72">
        <v>0.5</v>
      </c>
      <c r="G72">
        <v>0.5</v>
      </c>
      <c r="H72">
        <v>2</v>
      </c>
      <c r="I72">
        <v>2</v>
      </c>
      <c r="J72">
        <v>1</v>
      </c>
      <c r="K72">
        <v>0.25</v>
      </c>
      <c r="L72">
        <v>1</v>
      </c>
      <c r="M72">
        <v>2</v>
      </c>
      <c r="N72">
        <v>1</v>
      </c>
      <c r="O72">
        <v>1</v>
      </c>
      <c r="P72">
        <v>2</v>
      </c>
      <c r="Q72">
        <v>1</v>
      </c>
      <c r="R72">
        <v>1</v>
      </c>
      <c r="S72">
        <v>0.5</v>
      </c>
      <c r="T72">
        <v>105</v>
      </c>
      <c r="U72">
        <v>5120</v>
      </c>
      <c r="V72">
        <v>70</v>
      </c>
      <c r="W72">
        <v>490</v>
      </c>
      <c r="X72">
        <v>45</v>
      </c>
      <c r="Y72" t="s">
        <v>2188</v>
      </c>
      <c r="Z72">
        <v>65</v>
      </c>
      <c r="AA72">
        <v>1059860</v>
      </c>
      <c r="AB72">
        <v>1.7</v>
      </c>
      <c r="AC72">
        <v>80</v>
      </c>
      <c r="AD72" t="s">
        <v>233</v>
      </c>
      <c r="AE72" t="s">
        <v>234</v>
      </c>
      <c r="AF72">
        <v>50</v>
      </c>
      <c r="AG72" t="str">
        <f t="shared" si="1"/>
        <v>M</v>
      </c>
      <c r="AH72">
        <v>71</v>
      </c>
      <c r="AI72">
        <v>100</v>
      </c>
      <c r="AJ72">
        <v>70</v>
      </c>
      <c r="AK72">
        <v>70</v>
      </c>
      <c r="AL72" t="s">
        <v>44</v>
      </c>
      <c r="AM72" t="s">
        <v>45</v>
      </c>
      <c r="AN72">
        <v>15.5</v>
      </c>
      <c r="AO72">
        <v>1</v>
      </c>
      <c r="AP72">
        <v>0</v>
      </c>
    </row>
    <row r="73" spans="1:42" x14ac:dyDescent="0.25">
      <c r="A73" t="s">
        <v>235</v>
      </c>
      <c r="B73">
        <v>0.5</v>
      </c>
      <c r="C73">
        <v>1</v>
      </c>
      <c r="D73">
        <v>1</v>
      </c>
      <c r="E73">
        <v>2</v>
      </c>
      <c r="F73">
        <v>0.5</v>
      </c>
      <c r="G73">
        <v>0.5</v>
      </c>
      <c r="H73">
        <v>0.5</v>
      </c>
      <c r="I73">
        <v>1</v>
      </c>
      <c r="J73">
        <v>1</v>
      </c>
      <c r="K73">
        <v>1</v>
      </c>
      <c r="L73">
        <v>2</v>
      </c>
      <c r="M73">
        <v>0.5</v>
      </c>
      <c r="N73">
        <v>1</v>
      </c>
      <c r="O73">
        <v>0.5</v>
      </c>
      <c r="P73">
        <v>2</v>
      </c>
      <c r="Q73">
        <v>1</v>
      </c>
      <c r="R73">
        <v>0.5</v>
      </c>
      <c r="S73">
        <v>0.5</v>
      </c>
      <c r="T73">
        <v>40</v>
      </c>
      <c r="U73">
        <v>5120</v>
      </c>
      <c r="V73">
        <v>70</v>
      </c>
      <c r="W73">
        <v>335</v>
      </c>
      <c r="X73">
        <v>190</v>
      </c>
      <c r="Y73" t="s">
        <v>2189</v>
      </c>
      <c r="Z73">
        <v>35</v>
      </c>
      <c r="AA73">
        <v>1250000</v>
      </c>
      <c r="AB73">
        <v>0.9</v>
      </c>
      <c r="AC73">
        <v>40</v>
      </c>
      <c r="AD73" t="s">
        <v>236</v>
      </c>
      <c r="AE73" t="s">
        <v>237</v>
      </c>
      <c r="AF73">
        <v>50</v>
      </c>
      <c r="AG73" t="str">
        <f t="shared" si="1"/>
        <v>M</v>
      </c>
      <c r="AH73">
        <v>72</v>
      </c>
      <c r="AI73">
        <v>50</v>
      </c>
      <c r="AJ73">
        <v>100</v>
      </c>
      <c r="AK73">
        <v>70</v>
      </c>
      <c r="AL73" t="s">
        <v>62</v>
      </c>
      <c r="AM73" t="s">
        <v>45</v>
      </c>
      <c r="AN73">
        <v>45.5</v>
      </c>
      <c r="AO73">
        <v>1</v>
      </c>
      <c r="AP73">
        <v>0</v>
      </c>
    </row>
    <row r="74" spans="1:42" x14ac:dyDescent="0.25">
      <c r="A74" t="s">
        <v>235</v>
      </c>
      <c r="B74">
        <v>0.5</v>
      </c>
      <c r="C74">
        <v>1</v>
      </c>
      <c r="D74">
        <v>1</v>
      </c>
      <c r="E74">
        <v>2</v>
      </c>
      <c r="F74">
        <v>0.5</v>
      </c>
      <c r="G74">
        <v>0.5</v>
      </c>
      <c r="H74">
        <v>0.5</v>
      </c>
      <c r="I74">
        <v>1</v>
      </c>
      <c r="J74">
        <v>1</v>
      </c>
      <c r="K74">
        <v>1</v>
      </c>
      <c r="L74">
        <v>2</v>
      </c>
      <c r="M74">
        <v>0.5</v>
      </c>
      <c r="N74">
        <v>1</v>
      </c>
      <c r="O74">
        <v>0.5</v>
      </c>
      <c r="P74">
        <v>2</v>
      </c>
      <c r="Q74">
        <v>1</v>
      </c>
      <c r="R74">
        <v>0.5</v>
      </c>
      <c r="S74">
        <v>0.5</v>
      </c>
      <c r="T74">
        <v>70</v>
      </c>
      <c r="U74">
        <v>5120</v>
      </c>
      <c r="V74">
        <v>70</v>
      </c>
      <c r="W74">
        <v>515</v>
      </c>
      <c r="X74">
        <v>60</v>
      </c>
      <c r="Y74" t="s">
        <v>2189</v>
      </c>
      <c r="Z74">
        <v>65</v>
      </c>
      <c r="AA74">
        <v>1250000</v>
      </c>
      <c r="AB74">
        <v>1.6</v>
      </c>
      <c r="AC74">
        <v>80</v>
      </c>
      <c r="AD74" t="s">
        <v>238</v>
      </c>
      <c r="AE74" t="s">
        <v>239</v>
      </c>
      <c r="AF74">
        <v>50</v>
      </c>
      <c r="AG74" t="str">
        <f t="shared" si="1"/>
        <v>M</v>
      </c>
      <c r="AH74">
        <v>73</v>
      </c>
      <c r="AI74">
        <v>80</v>
      </c>
      <c r="AJ74">
        <v>120</v>
      </c>
      <c r="AK74">
        <v>100</v>
      </c>
      <c r="AL74" t="s">
        <v>62</v>
      </c>
      <c r="AM74" t="s">
        <v>45</v>
      </c>
      <c r="AN74">
        <v>55</v>
      </c>
      <c r="AO74">
        <v>1</v>
      </c>
      <c r="AP74">
        <v>0</v>
      </c>
    </row>
    <row r="75" spans="1:42" x14ac:dyDescent="0.25">
      <c r="A75" t="s">
        <v>240</v>
      </c>
      <c r="B75">
        <v>1</v>
      </c>
      <c r="C75">
        <v>1</v>
      </c>
      <c r="D75">
        <v>1</v>
      </c>
      <c r="E75">
        <v>0</v>
      </c>
      <c r="F75">
        <v>1</v>
      </c>
      <c r="G75">
        <v>2</v>
      </c>
      <c r="H75">
        <v>0.5</v>
      </c>
      <c r="I75">
        <v>0.5</v>
      </c>
      <c r="J75">
        <v>1</v>
      </c>
      <c r="K75">
        <v>4</v>
      </c>
      <c r="L75">
        <v>2</v>
      </c>
      <c r="M75">
        <v>2</v>
      </c>
      <c r="N75">
        <v>0.5</v>
      </c>
      <c r="O75">
        <v>0.25</v>
      </c>
      <c r="P75">
        <v>1</v>
      </c>
      <c r="Q75">
        <v>0.5</v>
      </c>
      <c r="R75">
        <v>2</v>
      </c>
      <c r="S75">
        <v>4</v>
      </c>
      <c r="T75">
        <v>80</v>
      </c>
      <c r="U75">
        <v>3840</v>
      </c>
      <c r="V75">
        <v>70</v>
      </c>
      <c r="W75">
        <v>300</v>
      </c>
      <c r="X75">
        <v>255</v>
      </c>
      <c r="Y75" t="s">
        <v>2190</v>
      </c>
      <c r="Z75">
        <v>100</v>
      </c>
      <c r="AA75">
        <v>1059860</v>
      </c>
      <c r="AC75">
        <v>40</v>
      </c>
      <c r="AD75" t="s">
        <v>241</v>
      </c>
      <c r="AE75" t="s">
        <v>242</v>
      </c>
      <c r="AF75">
        <v>50</v>
      </c>
      <c r="AG75" t="str">
        <f t="shared" si="1"/>
        <v>M</v>
      </c>
      <c r="AH75">
        <v>74</v>
      </c>
      <c r="AI75">
        <v>30</v>
      </c>
      <c r="AJ75">
        <v>30</v>
      </c>
      <c r="AK75">
        <v>20</v>
      </c>
      <c r="AL75" t="s">
        <v>243</v>
      </c>
      <c r="AM75" t="s">
        <v>118</v>
      </c>
      <c r="AO75">
        <v>1</v>
      </c>
      <c r="AP75">
        <v>0</v>
      </c>
    </row>
    <row r="76" spans="1:42" x14ac:dyDescent="0.25">
      <c r="A76" t="s">
        <v>240</v>
      </c>
      <c r="B76">
        <v>1</v>
      </c>
      <c r="C76">
        <v>1</v>
      </c>
      <c r="D76">
        <v>1</v>
      </c>
      <c r="E76">
        <v>0</v>
      </c>
      <c r="F76">
        <v>1</v>
      </c>
      <c r="G76">
        <v>2</v>
      </c>
      <c r="H76">
        <v>0.5</v>
      </c>
      <c r="I76">
        <v>0.5</v>
      </c>
      <c r="J76">
        <v>1</v>
      </c>
      <c r="K76">
        <v>4</v>
      </c>
      <c r="L76">
        <v>2</v>
      </c>
      <c r="M76">
        <v>2</v>
      </c>
      <c r="N76">
        <v>0.5</v>
      </c>
      <c r="O76">
        <v>0.25</v>
      </c>
      <c r="P76">
        <v>1</v>
      </c>
      <c r="Q76">
        <v>0.5</v>
      </c>
      <c r="R76">
        <v>2</v>
      </c>
      <c r="S76">
        <v>4</v>
      </c>
      <c r="T76">
        <v>95</v>
      </c>
      <c r="U76">
        <v>3840</v>
      </c>
      <c r="V76">
        <v>70</v>
      </c>
      <c r="W76">
        <v>390</v>
      </c>
      <c r="X76">
        <v>120</v>
      </c>
      <c r="Y76" t="s">
        <v>2190</v>
      </c>
      <c r="Z76">
        <v>115</v>
      </c>
      <c r="AA76">
        <v>1059860</v>
      </c>
      <c r="AC76">
        <v>55</v>
      </c>
      <c r="AD76" t="s">
        <v>244</v>
      </c>
      <c r="AE76" t="s">
        <v>245</v>
      </c>
      <c r="AF76">
        <v>50</v>
      </c>
      <c r="AG76" t="str">
        <f t="shared" si="1"/>
        <v>M</v>
      </c>
      <c r="AH76">
        <v>75</v>
      </c>
      <c r="AI76">
        <v>45</v>
      </c>
      <c r="AJ76">
        <v>45</v>
      </c>
      <c r="AK76">
        <v>35</v>
      </c>
      <c r="AL76" t="s">
        <v>243</v>
      </c>
      <c r="AM76" t="s">
        <v>118</v>
      </c>
      <c r="AO76">
        <v>1</v>
      </c>
      <c r="AP76">
        <v>0</v>
      </c>
    </row>
    <row r="77" spans="1:42" x14ac:dyDescent="0.25">
      <c r="A77" t="s">
        <v>240</v>
      </c>
      <c r="B77">
        <v>1</v>
      </c>
      <c r="C77">
        <v>1</v>
      </c>
      <c r="D77">
        <v>1</v>
      </c>
      <c r="E77">
        <v>0</v>
      </c>
      <c r="F77">
        <v>1</v>
      </c>
      <c r="G77">
        <v>2</v>
      </c>
      <c r="H77">
        <v>0.5</v>
      </c>
      <c r="I77">
        <v>0.5</v>
      </c>
      <c r="J77">
        <v>1</v>
      </c>
      <c r="K77">
        <v>4</v>
      </c>
      <c r="L77">
        <v>2</v>
      </c>
      <c r="M77">
        <v>2</v>
      </c>
      <c r="N77">
        <v>0.5</v>
      </c>
      <c r="O77">
        <v>0.25</v>
      </c>
      <c r="P77">
        <v>1</v>
      </c>
      <c r="Q77">
        <v>0.5</v>
      </c>
      <c r="R77">
        <v>2</v>
      </c>
      <c r="S77">
        <v>4</v>
      </c>
      <c r="T77">
        <v>120</v>
      </c>
      <c r="U77">
        <v>3840</v>
      </c>
      <c r="V77">
        <v>70</v>
      </c>
      <c r="W77">
        <v>495</v>
      </c>
      <c r="X77">
        <v>45</v>
      </c>
      <c r="Y77" t="s">
        <v>2191</v>
      </c>
      <c r="Z77">
        <v>130</v>
      </c>
      <c r="AA77">
        <v>1059860</v>
      </c>
      <c r="AC77">
        <v>80</v>
      </c>
      <c r="AD77" t="s">
        <v>246</v>
      </c>
      <c r="AE77" t="s">
        <v>247</v>
      </c>
      <c r="AF77">
        <v>50</v>
      </c>
      <c r="AG77" t="str">
        <f t="shared" si="1"/>
        <v>M</v>
      </c>
      <c r="AH77">
        <v>76</v>
      </c>
      <c r="AI77">
        <v>55</v>
      </c>
      <c r="AJ77">
        <v>65</v>
      </c>
      <c r="AK77">
        <v>45</v>
      </c>
      <c r="AL77" t="s">
        <v>243</v>
      </c>
      <c r="AM77" t="s">
        <v>118</v>
      </c>
      <c r="AO77">
        <v>1</v>
      </c>
      <c r="AP77">
        <v>0</v>
      </c>
    </row>
    <row r="78" spans="1:42" x14ac:dyDescent="0.25">
      <c r="A78" t="s">
        <v>248</v>
      </c>
      <c r="B78">
        <v>0.5</v>
      </c>
      <c r="C78">
        <v>1</v>
      </c>
      <c r="D78">
        <v>1</v>
      </c>
      <c r="E78">
        <v>1</v>
      </c>
      <c r="F78">
        <v>0.5</v>
      </c>
      <c r="G78">
        <v>1</v>
      </c>
      <c r="H78">
        <v>0.5</v>
      </c>
      <c r="I78">
        <v>1</v>
      </c>
      <c r="J78">
        <v>1</v>
      </c>
      <c r="K78">
        <v>0.5</v>
      </c>
      <c r="L78">
        <v>2</v>
      </c>
      <c r="M78">
        <v>0.5</v>
      </c>
      <c r="N78">
        <v>1</v>
      </c>
      <c r="O78">
        <v>1</v>
      </c>
      <c r="P78">
        <v>1</v>
      </c>
      <c r="Q78">
        <v>2</v>
      </c>
      <c r="R78">
        <v>0.5</v>
      </c>
      <c r="S78">
        <v>2</v>
      </c>
      <c r="T78">
        <v>85</v>
      </c>
      <c r="U78">
        <v>5120</v>
      </c>
      <c r="V78">
        <v>70</v>
      </c>
      <c r="W78">
        <v>410</v>
      </c>
      <c r="X78">
        <v>190</v>
      </c>
      <c r="Y78" t="s">
        <v>2192</v>
      </c>
      <c r="Z78">
        <v>55</v>
      </c>
      <c r="AA78">
        <v>1000000</v>
      </c>
      <c r="AB78">
        <v>1</v>
      </c>
      <c r="AC78">
        <v>50</v>
      </c>
      <c r="AD78" t="s">
        <v>249</v>
      </c>
      <c r="AE78" t="s">
        <v>250</v>
      </c>
      <c r="AF78">
        <v>50</v>
      </c>
      <c r="AG78" t="str">
        <f t="shared" si="1"/>
        <v>M</v>
      </c>
      <c r="AH78">
        <v>77</v>
      </c>
      <c r="AI78">
        <v>65</v>
      </c>
      <c r="AJ78">
        <v>65</v>
      </c>
      <c r="AK78">
        <v>90</v>
      </c>
      <c r="AL78" t="s">
        <v>53</v>
      </c>
      <c r="AN78">
        <v>30</v>
      </c>
      <c r="AO78">
        <v>1</v>
      </c>
      <c r="AP78">
        <v>0</v>
      </c>
    </row>
    <row r="79" spans="1:42" x14ac:dyDescent="0.25">
      <c r="A79" t="s">
        <v>248</v>
      </c>
      <c r="B79">
        <v>0.5</v>
      </c>
      <c r="C79">
        <v>1</v>
      </c>
      <c r="D79">
        <v>1</v>
      </c>
      <c r="E79">
        <v>1</v>
      </c>
      <c r="F79">
        <v>0.5</v>
      </c>
      <c r="G79">
        <v>1</v>
      </c>
      <c r="H79">
        <v>0.5</v>
      </c>
      <c r="I79">
        <v>1</v>
      </c>
      <c r="J79">
        <v>1</v>
      </c>
      <c r="K79">
        <v>0.5</v>
      </c>
      <c r="L79">
        <v>2</v>
      </c>
      <c r="M79">
        <v>0.5</v>
      </c>
      <c r="N79">
        <v>1</v>
      </c>
      <c r="O79">
        <v>1</v>
      </c>
      <c r="P79">
        <v>1</v>
      </c>
      <c r="Q79">
        <v>2</v>
      </c>
      <c r="R79">
        <v>0.5</v>
      </c>
      <c r="S79">
        <v>2</v>
      </c>
      <c r="T79">
        <v>100</v>
      </c>
      <c r="U79">
        <v>5120</v>
      </c>
      <c r="V79">
        <v>70</v>
      </c>
      <c r="W79">
        <v>500</v>
      </c>
      <c r="X79">
        <v>60</v>
      </c>
      <c r="Y79" t="s">
        <v>2192</v>
      </c>
      <c r="Z79">
        <v>70</v>
      </c>
      <c r="AA79">
        <v>1000000</v>
      </c>
      <c r="AB79">
        <v>1.7</v>
      </c>
      <c r="AC79">
        <v>65</v>
      </c>
      <c r="AD79" t="s">
        <v>251</v>
      </c>
      <c r="AE79" t="s">
        <v>252</v>
      </c>
      <c r="AF79">
        <v>50</v>
      </c>
      <c r="AG79" t="str">
        <f t="shared" si="1"/>
        <v>M</v>
      </c>
      <c r="AH79">
        <v>78</v>
      </c>
      <c r="AI79">
        <v>80</v>
      </c>
      <c r="AJ79">
        <v>80</v>
      </c>
      <c r="AK79">
        <v>105</v>
      </c>
      <c r="AL79" t="s">
        <v>53</v>
      </c>
      <c r="AN79">
        <v>95</v>
      </c>
      <c r="AO79">
        <v>1</v>
      </c>
      <c r="AP79">
        <v>0</v>
      </c>
    </row>
    <row r="80" spans="1:42" x14ac:dyDescent="0.25">
      <c r="A80" t="s">
        <v>253</v>
      </c>
      <c r="B80">
        <v>2</v>
      </c>
      <c r="C80">
        <v>2</v>
      </c>
      <c r="D80">
        <v>1</v>
      </c>
      <c r="E80">
        <v>2</v>
      </c>
      <c r="F80">
        <v>1</v>
      </c>
      <c r="G80">
        <v>0.5</v>
      </c>
      <c r="H80">
        <v>0.5</v>
      </c>
      <c r="I80">
        <v>1</v>
      </c>
      <c r="J80">
        <v>2</v>
      </c>
      <c r="K80">
        <v>2</v>
      </c>
      <c r="L80">
        <v>1</v>
      </c>
      <c r="M80">
        <v>0.5</v>
      </c>
      <c r="N80">
        <v>1</v>
      </c>
      <c r="O80">
        <v>1</v>
      </c>
      <c r="P80">
        <v>0.5</v>
      </c>
      <c r="Q80">
        <v>1</v>
      </c>
      <c r="R80">
        <v>0.5</v>
      </c>
      <c r="S80">
        <v>0.5</v>
      </c>
      <c r="T80">
        <v>65</v>
      </c>
      <c r="U80">
        <v>5120</v>
      </c>
      <c r="V80">
        <v>70</v>
      </c>
      <c r="W80">
        <v>315</v>
      </c>
      <c r="X80">
        <v>190</v>
      </c>
      <c r="Y80" t="s">
        <v>2193</v>
      </c>
      <c r="Z80">
        <v>65</v>
      </c>
      <c r="AA80">
        <v>1000000</v>
      </c>
      <c r="AB80">
        <v>1.2</v>
      </c>
      <c r="AC80">
        <v>90</v>
      </c>
      <c r="AD80" t="s">
        <v>254</v>
      </c>
      <c r="AE80" t="s">
        <v>255</v>
      </c>
      <c r="AF80">
        <v>50</v>
      </c>
      <c r="AG80" t="str">
        <f t="shared" si="1"/>
        <v>M</v>
      </c>
      <c r="AH80">
        <v>79</v>
      </c>
      <c r="AI80">
        <v>40</v>
      </c>
      <c r="AJ80">
        <v>40</v>
      </c>
      <c r="AK80">
        <v>15</v>
      </c>
      <c r="AL80" t="s">
        <v>62</v>
      </c>
      <c r="AM80" t="s">
        <v>216</v>
      </c>
      <c r="AN80">
        <v>36</v>
      </c>
      <c r="AO80">
        <v>1</v>
      </c>
      <c r="AP80">
        <v>0</v>
      </c>
    </row>
    <row r="81" spans="1:42" x14ac:dyDescent="0.25">
      <c r="A81" t="s">
        <v>253</v>
      </c>
      <c r="B81">
        <v>2</v>
      </c>
      <c r="C81">
        <v>2</v>
      </c>
      <c r="D81">
        <v>1</v>
      </c>
      <c r="E81">
        <v>2</v>
      </c>
      <c r="F81">
        <v>1</v>
      </c>
      <c r="G81">
        <v>0.5</v>
      </c>
      <c r="H81">
        <v>0.5</v>
      </c>
      <c r="I81">
        <v>1</v>
      </c>
      <c r="J81">
        <v>2</v>
      </c>
      <c r="K81">
        <v>2</v>
      </c>
      <c r="L81">
        <v>1</v>
      </c>
      <c r="M81">
        <v>0.5</v>
      </c>
      <c r="N81">
        <v>1</v>
      </c>
      <c r="O81">
        <v>1</v>
      </c>
      <c r="P81">
        <v>0.5</v>
      </c>
      <c r="Q81">
        <v>1</v>
      </c>
      <c r="R81">
        <v>0.5</v>
      </c>
      <c r="S81">
        <v>0.5</v>
      </c>
      <c r="T81">
        <v>75</v>
      </c>
      <c r="U81">
        <v>5120</v>
      </c>
      <c r="V81">
        <v>70</v>
      </c>
      <c r="W81">
        <v>590</v>
      </c>
      <c r="X81">
        <v>75</v>
      </c>
      <c r="Y81" t="s">
        <v>2194</v>
      </c>
      <c r="Z81">
        <v>180</v>
      </c>
      <c r="AA81">
        <v>1000000</v>
      </c>
      <c r="AB81">
        <v>1.6</v>
      </c>
      <c r="AC81">
        <v>95</v>
      </c>
      <c r="AD81" t="s">
        <v>256</v>
      </c>
      <c r="AE81" t="s">
        <v>257</v>
      </c>
      <c r="AF81">
        <v>50</v>
      </c>
      <c r="AG81" t="str">
        <f t="shared" si="1"/>
        <v>M</v>
      </c>
      <c r="AH81">
        <v>80</v>
      </c>
      <c r="AI81">
        <v>130</v>
      </c>
      <c r="AJ81">
        <v>80</v>
      </c>
      <c r="AK81">
        <v>30</v>
      </c>
      <c r="AL81" t="s">
        <v>62</v>
      </c>
      <c r="AM81" t="s">
        <v>216</v>
      </c>
      <c r="AN81">
        <v>78.5</v>
      </c>
      <c r="AO81">
        <v>1</v>
      </c>
      <c r="AP81">
        <v>0</v>
      </c>
    </row>
    <row r="82" spans="1:42" x14ac:dyDescent="0.25">
      <c r="A82" t="s">
        <v>258</v>
      </c>
      <c r="B82">
        <v>0.5</v>
      </c>
      <c r="C82">
        <v>1</v>
      </c>
      <c r="D82">
        <v>0.5</v>
      </c>
      <c r="E82">
        <v>0.5</v>
      </c>
      <c r="F82">
        <v>0.5</v>
      </c>
      <c r="G82">
        <v>2</v>
      </c>
      <c r="H82">
        <v>2</v>
      </c>
      <c r="I82">
        <v>0.25</v>
      </c>
      <c r="J82">
        <v>1</v>
      </c>
      <c r="K82">
        <v>0.5</v>
      </c>
      <c r="L82">
        <v>4</v>
      </c>
      <c r="M82">
        <v>0.5</v>
      </c>
      <c r="N82">
        <v>0.5</v>
      </c>
      <c r="O82">
        <v>0</v>
      </c>
      <c r="P82">
        <v>0.5</v>
      </c>
      <c r="Q82">
        <v>0.5</v>
      </c>
      <c r="R82">
        <v>0.25</v>
      </c>
      <c r="S82">
        <v>1</v>
      </c>
      <c r="T82">
        <v>35</v>
      </c>
      <c r="U82">
        <v>5120</v>
      </c>
      <c r="V82">
        <v>70</v>
      </c>
      <c r="W82">
        <v>325</v>
      </c>
      <c r="X82">
        <v>190</v>
      </c>
      <c r="Y82" t="s">
        <v>2195</v>
      </c>
      <c r="Z82">
        <v>70</v>
      </c>
      <c r="AA82">
        <v>1000000</v>
      </c>
      <c r="AB82">
        <v>0.3</v>
      </c>
      <c r="AC82">
        <v>25</v>
      </c>
      <c r="AD82" t="s">
        <v>259</v>
      </c>
      <c r="AE82" t="s">
        <v>260</v>
      </c>
      <c r="AG82" t="str">
        <f t="shared" si="1"/>
        <v>F</v>
      </c>
      <c r="AH82">
        <v>81</v>
      </c>
      <c r="AI82">
        <v>95</v>
      </c>
      <c r="AJ82">
        <v>55</v>
      </c>
      <c r="AK82">
        <v>45</v>
      </c>
      <c r="AL82" t="s">
        <v>111</v>
      </c>
      <c r="AM82" t="s">
        <v>261</v>
      </c>
      <c r="AN82">
        <v>6</v>
      </c>
      <c r="AO82">
        <v>1</v>
      </c>
      <c r="AP82">
        <v>0</v>
      </c>
    </row>
    <row r="83" spans="1:42" x14ac:dyDescent="0.25">
      <c r="A83" t="s">
        <v>258</v>
      </c>
      <c r="B83">
        <v>0.5</v>
      </c>
      <c r="C83">
        <v>1</v>
      </c>
      <c r="D83">
        <v>0.5</v>
      </c>
      <c r="E83">
        <v>0.5</v>
      </c>
      <c r="F83">
        <v>0.5</v>
      </c>
      <c r="G83">
        <v>2</v>
      </c>
      <c r="H83">
        <v>2</v>
      </c>
      <c r="I83">
        <v>0.25</v>
      </c>
      <c r="J83">
        <v>1</v>
      </c>
      <c r="K83">
        <v>0.5</v>
      </c>
      <c r="L83">
        <v>4</v>
      </c>
      <c r="M83">
        <v>0.5</v>
      </c>
      <c r="N83">
        <v>0.5</v>
      </c>
      <c r="O83">
        <v>0</v>
      </c>
      <c r="P83">
        <v>0.5</v>
      </c>
      <c r="Q83">
        <v>0.5</v>
      </c>
      <c r="R83">
        <v>0.25</v>
      </c>
      <c r="S83">
        <v>1</v>
      </c>
      <c r="T83">
        <v>60</v>
      </c>
      <c r="U83">
        <v>5120</v>
      </c>
      <c r="V83">
        <v>70</v>
      </c>
      <c r="W83">
        <v>465</v>
      </c>
      <c r="X83">
        <v>60</v>
      </c>
      <c r="Y83" t="s">
        <v>2195</v>
      </c>
      <c r="Z83">
        <v>95</v>
      </c>
      <c r="AA83">
        <v>1000000</v>
      </c>
      <c r="AB83">
        <v>1</v>
      </c>
      <c r="AC83">
        <v>50</v>
      </c>
      <c r="AD83" t="s">
        <v>262</v>
      </c>
      <c r="AE83" t="s">
        <v>263</v>
      </c>
      <c r="AG83" t="str">
        <f t="shared" si="1"/>
        <v>F</v>
      </c>
      <c r="AH83">
        <v>82</v>
      </c>
      <c r="AI83">
        <v>120</v>
      </c>
      <c r="AJ83">
        <v>70</v>
      </c>
      <c r="AK83">
        <v>70</v>
      </c>
      <c r="AL83" t="s">
        <v>111</v>
      </c>
      <c r="AM83" t="s">
        <v>261</v>
      </c>
      <c r="AN83">
        <v>60</v>
      </c>
      <c r="AO83">
        <v>1</v>
      </c>
      <c r="AP83">
        <v>0</v>
      </c>
    </row>
    <row r="84" spans="1:42" x14ac:dyDescent="0.25">
      <c r="A84" t="s">
        <v>264</v>
      </c>
      <c r="B84">
        <v>0.5</v>
      </c>
      <c r="C84">
        <v>1</v>
      </c>
      <c r="D84">
        <v>1</v>
      </c>
      <c r="E84">
        <v>2</v>
      </c>
      <c r="F84">
        <v>1</v>
      </c>
      <c r="G84">
        <v>1</v>
      </c>
      <c r="H84">
        <v>1</v>
      </c>
      <c r="I84">
        <v>1</v>
      </c>
      <c r="J84">
        <v>0</v>
      </c>
      <c r="K84">
        <v>0.5</v>
      </c>
      <c r="L84">
        <v>0</v>
      </c>
      <c r="M84">
        <v>2</v>
      </c>
      <c r="N84">
        <v>1</v>
      </c>
      <c r="O84">
        <v>1</v>
      </c>
      <c r="P84">
        <v>1</v>
      </c>
      <c r="Q84">
        <v>2</v>
      </c>
      <c r="R84">
        <v>1</v>
      </c>
      <c r="S84">
        <v>1</v>
      </c>
      <c r="T84">
        <v>90</v>
      </c>
      <c r="U84">
        <v>5120</v>
      </c>
      <c r="V84">
        <v>70</v>
      </c>
      <c r="W84">
        <v>377</v>
      </c>
      <c r="X84">
        <v>45</v>
      </c>
      <c r="Y84" t="s">
        <v>2196</v>
      </c>
      <c r="Z84">
        <v>55</v>
      </c>
      <c r="AA84">
        <v>1000000</v>
      </c>
      <c r="AB84">
        <v>0.8</v>
      </c>
      <c r="AC84">
        <v>52</v>
      </c>
      <c r="AD84" t="s">
        <v>265</v>
      </c>
      <c r="AE84" t="s">
        <v>266</v>
      </c>
      <c r="AF84">
        <v>50</v>
      </c>
      <c r="AG84" t="str">
        <f t="shared" si="1"/>
        <v>M</v>
      </c>
      <c r="AH84">
        <v>83</v>
      </c>
      <c r="AI84">
        <v>58</v>
      </c>
      <c r="AJ84">
        <v>62</v>
      </c>
      <c r="AK84">
        <v>60</v>
      </c>
      <c r="AL84" t="s">
        <v>87</v>
      </c>
      <c r="AM84" t="s">
        <v>58</v>
      </c>
      <c r="AN84">
        <v>15</v>
      </c>
      <c r="AO84">
        <v>1</v>
      </c>
      <c r="AP84">
        <v>0</v>
      </c>
    </row>
    <row r="85" spans="1:42" x14ac:dyDescent="0.25">
      <c r="A85" t="s">
        <v>267</v>
      </c>
      <c r="B85">
        <v>0.5</v>
      </c>
      <c r="C85">
        <v>1</v>
      </c>
      <c r="D85">
        <v>1</v>
      </c>
      <c r="E85">
        <v>2</v>
      </c>
      <c r="F85">
        <v>1</v>
      </c>
      <c r="G85">
        <v>1</v>
      </c>
      <c r="H85">
        <v>1</v>
      </c>
      <c r="I85">
        <v>1</v>
      </c>
      <c r="J85">
        <v>0</v>
      </c>
      <c r="K85">
        <v>0.5</v>
      </c>
      <c r="L85">
        <v>0</v>
      </c>
      <c r="M85">
        <v>2</v>
      </c>
      <c r="N85">
        <v>1</v>
      </c>
      <c r="O85">
        <v>1</v>
      </c>
      <c r="P85">
        <v>1</v>
      </c>
      <c r="Q85">
        <v>2</v>
      </c>
      <c r="R85">
        <v>1</v>
      </c>
      <c r="S85">
        <v>1</v>
      </c>
      <c r="T85">
        <v>85</v>
      </c>
      <c r="U85">
        <v>5120</v>
      </c>
      <c r="V85">
        <v>70</v>
      </c>
      <c r="W85">
        <v>310</v>
      </c>
      <c r="X85">
        <v>190</v>
      </c>
      <c r="Y85" t="s">
        <v>2197</v>
      </c>
      <c r="Z85">
        <v>45</v>
      </c>
      <c r="AA85">
        <v>1000000</v>
      </c>
      <c r="AB85">
        <v>1.4</v>
      </c>
      <c r="AC85">
        <v>35</v>
      </c>
      <c r="AD85" t="s">
        <v>268</v>
      </c>
      <c r="AE85" t="s">
        <v>269</v>
      </c>
      <c r="AF85">
        <v>50</v>
      </c>
      <c r="AG85" t="str">
        <f t="shared" si="1"/>
        <v>M</v>
      </c>
      <c r="AH85">
        <v>84</v>
      </c>
      <c r="AI85">
        <v>35</v>
      </c>
      <c r="AJ85">
        <v>35</v>
      </c>
      <c r="AK85">
        <v>75</v>
      </c>
      <c r="AL85" t="s">
        <v>87</v>
      </c>
      <c r="AM85" t="s">
        <v>58</v>
      </c>
      <c r="AN85">
        <v>39.200000000000003</v>
      </c>
      <c r="AO85">
        <v>1</v>
      </c>
      <c r="AP85">
        <v>0</v>
      </c>
    </row>
    <row r="86" spans="1:42" x14ac:dyDescent="0.25">
      <c r="A86" t="s">
        <v>267</v>
      </c>
      <c r="B86">
        <v>0.5</v>
      </c>
      <c r="C86">
        <v>1</v>
      </c>
      <c r="D86">
        <v>1</v>
      </c>
      <c r="E86">
        <v>2</v>
      </c>
      <c r="F86">
        <v>1</v>
      </c>
      <c r="G86">
        <v>1</v>
      </c>
      <c r="H86">
        <v>1</v>
      </c>
      <c r="I86">
        <v>1</v>
      </c>
      <c r="J86">
        <v>0</v>
      </c>
      <c r="K86">
        <v>0.5</v>
      </c>
      <c r="L86">
        <v>0</v>
      </c>
      <c r="M86">
        <v>2</v>
      </c>
      <c r="N86">
        <v>1</v>
      </c>
      <c r="O86">
        <v>1</v>
      </c>
      <c r="P86">
        <v>1</v>
      </c>
      <c r="Q86">
        <v>2</v>
      </c>
      <c r="R86">
        <v>1</v>
      </c>
      <c r="S86">
        <v>1</v>
      </c>
      <c r="T86">
        <v>110</v>
      </c>
      <c r="U86">
        <v>5120</v>
      </c>
      <c r="V86">
        <v>70</v>
      </c>
      <c r="W86">
        <v>470</v>
      </c>
      <c r="X86">
        <v>45</v>
      </c>
      <c r="Y86" t="s">
        <v>2198</v>
      </c>
      <c r="Z86">
        <v>70</v>
      </c>
      <c r="AA86">
        <v>1000000</v>
      </c>
      <c r="AB86">
        <v>1.8</v>
      </c>
      <c r="AC86">
        <v>60</v>
      </c>
      <c r="AD86" t="s">
        <v>270</v>
      </c>
      <c r="AE86" t="s">
        <v>271</v>
      </c>
      <c r="AF86">
        <v>50</v>
      </c>
      <c r="AG86" t="str">
        <f t="shared" si="1"/>
        <v>M</v>
      </c>
      <c r="AH86">
        <v>85</v>
      </c>
      <c r="AI86">
        <v>60</v>
      </c>
      <c r="AJ86">
        <v>60</v>
      </c>
      <c r="AK86">
        <v>110</v>
      </c>
      <c r="AL86" t="s">
        <v>87</v>
      </c>
      <c r="AM86" t="s">
        <v>58</v>
      </c>
      <c r="AN86">
        <v>85.2</v>
      </c>
      <c r="AO86">
        <v>1</v>
      </c>
      <c r="AP86">
        <v>0</v>
      </c>
    </row>
    <row r="87" spans="1:42" x14ac:dyDescent="0.25">
      <c r="A87" t="s">
        <v>272</v>
      </c>
      <c r="B87">
        <v>1</v>
      </c>
      <c r="C87">
        <v>1</v>
      </c>
      <c r="D87">
        <v>1</v>
      </c>
      <c r="E87">
        <v>2</v>
      </c>
      <c r="F87">
        <v>1</v>
      </c>
      <c r="G87">
        <v>1</v>
      </c>
      <c r="H87">
        <v>0.5</v>
      </c>
      <c r="I87">
        <v>1</v>
      </c>
      <c r="J87">
        <v>1</v>
      </c>
      <c r="K87">
        <v>2</v>
      </c>
      <c r="L87">
        <v>1</v>
      </c>
      <c r="M87">
        <v>0.5</v>
      </c>
      <c r="N87">
        <v>1</v>
      </c>
      <c r="O87">
        <v>1</v>
      </c>
      <c r="P87">
        <v>1</v>
      </c>
      <c r="Q87">
        <v>1</v>
      </c>
      <c r="R87">
        <v>0.5</v>
      </c>
      <c r="S87">
        <v>0.5</v>
      </c>
      <c r="T87">
        <v>45</v>
      </c>
      <c r="U87">
        <v>5120</v>
      </c>
      <c r="V87">
        <v>70</v>
      </c>
      <c r="W87">
        <v>325</v>
      </c>
      <c r="X87">
        <v>190</v>
      </c>
      <c r="Y87" t="s">
        <v>2199</v>
      </c>
      <c r="Z87">
        <v>55</v>
      </c>
      <c r="AA87">
        <v>1000000</v>
      </c>
      <c r="AB87">
        <v>1.1000000000000001</v>
      </c>
      <c r="AC87">
        <v>65</v>
      </c>
      <c r="AD87" t="s">
        <v>273</v>
      </c>
      <c r="AE87" t="s">
        <v>274</v>
      </c>
      <c r="AF87">
        <v>50</v>
      </c>
      <c r="AG87" t="str">
        <f t="shared" si="1"/>
        <v>M</v>
      </c>
      <c r="AH87">
        <v>86</v>
      </c>
      <c r="AI87">
        <v>45</v>
      </c>
      <c r="AJ87">
        <v>70</v>
      </c>
      <c r="AK87">
        <v>45</v>
      </c>
      <c r="AL87" t="s">
        <v>62</v>
      </c>
      <c r="AN87">
        <v>90</v>
      </c>
      <c r="AO87">
        <v>1</v>
      </c>
      <c r="AP87">
        <v>0</v>
      </c>
    </row>
    <row r="88" spans="1:42" x14ac:dyDescent="0.25">
      <c r="A88" t="s">
        <v>272</v>
      </c>
      <c r="B88">
        <v>1</v>
      </c>
      <c r="C88">
        <v>1</v>
      </c>
      <c r="D88">
        <v>1</v>
      </c>
      <c r="E88">
        <v>2</v>
      </c>
      <c r="F88">
        <v>1</v>
      </c>
      <c r="G88">
        <v>2</v>
      </c>
      <c r="H88">
        <v>1</v>
      </c>
      <c r="I88">
        <v>1</v>
      </c>
      <c r="J88">
        <v>1</v>
      </c>
      <c r="K88">
        <v>2</v>
      </c>
      <c r="L88">
        <v>1</v>
      </c>
      <c r="M88">
        <v>0.25</v>
      </c>
      <c r="N88">
        <v>1</v>
      </c>
      <c r="O88">
        <v>1</v>
      </c>
      <c r="P88">
        <v>1</v>
      </c>
      <c r="Q88">
        <v>2</v>
      </c>
      <c r="R88">
        <v>1</v>
      </c>
      <c r="S88">
        <v>0.5</v>
      </c>
      <c r="T88">
        <v>70</v>
      </c>
      <c r="U88">
        <v>5120</v>
      </c>
      <c r="V88">
        <v>70</v>
      </c>
      <c r="W88">
        <v>475</v>
      </c>
      <c r="X88">
        <v>75</v>
      </c>
      <c r="Y88" t="s">
        <v>2199</v>
      </c>
      <c r="Z88">
        <v>80</v>
      </c>
      <c r="AA88">
        <v>1000000</v>
      </c>
      <c r="AB88">
        <v>1.7</v>
      </c>
      <c r="AC88">
        <v>90</v>
      </c>
      <c r="AD88" t="s">
        <v>275</v>
      </c>
      <c r="AE88" t="s">
        <v>276</v>
      </c>
      <c r="AF88">
        <v>50</v>
      </c>
      <c r="AG88" t="str">
        <f t="shared" si="1"/>
        <v>M</v>
      </c>
      <c r="AH88">
        <v>87</v>
      </c>
      <c r="AI88">
        <v>70</v>
      </c>
      <c r="AJ88">
        <v>95</v>
      </c>
      <c r="AK88">
        <v>70</v>
      </c>
      <c r="AL88" t="s">
        <v>62</v>
      </c>
      <c r="AM88" t="s">
        <v>119</v>
      </c>
      <c r="AN88">
        <v>120</v>
      </c>
      <c r="AO88">
        <v>1</v>
      </c>
      <c r="AP88">
        <v>0</v>
      </c>
    </row>
    <row r="89" spans="1:42" x14ac:dyDescent="0.25">
      <c r="A89" t="s">
        <v>277</v>
      </c>
      <c r="B89">
        <v>0.5</v>
      </c>
      <c r="C89">
        <v>1</v>
      </c>
      <c r="D89">
        <v>1</v>
      </c>
      <c r="E89">
        <v>1</v>
      </c>
      <c r="F89">
        <v>0.5</v>
      </c>
      <c r="G89">
        <v>0.5</v>
      </c>
      <c r="H89">
        <v>1</v>
      </c>
      <c r="I89">
        <v>1</v>
      </c>
      <c r="J89">
        <v>1</v>
      </c>
      <c r="K89">
        <v>0.5</v>
      </c>
      <c r="L89">
        <v>2</v>
      </c>
      <c r="M89">
        <v>1</v>
      </c>
      <c r="N89">
        <v>1</v>
      </c>
      <c r="O89">
        <v>0.5</v>
      </c>
      <c r="P89">
        <v>2</v>
      </c>
      <c r="Q89">
        <v>1</v>
      </c>
      <c r="R89">
        <v>1</v>
      </c>
      <c r="S89">
        <v>1</v>
      </c>
      <c r="T89">
        <v>80</v>
      </c>
      <c r="U89">
        <v>5120</v>
      </c>
      <c r="V89">
        <v>70</v>
      </c>
      <c r="W89">
        <v>325</v>
      </c>
      <c r="X89">
        <v>190</v>
      </c>
      <c r="Y89" t="s">
        <v>2200</v>
      </c>
      <c r="Z89">
        <v>50</v>
      </c>
      <c r="AA89">
        <v>1000000</v>
      </c>
      <c r="AC89">
        <v>80</v>
      </c>
      <c r="AD89" t="s">
        <v>278</v>
      </c>
      <c r="AE89" t="s">
        <v>279</v>
      </c>
      <c r="AF89">
        <v>50</v>
      </c>
      <c r="AG89" t="str">
        <f t="shared" si="1"/>
        <v>M</v>
      </c>
      <c r="AH89">
        <v>88</v>
      </c>
      <c r="AI89">
        <v>40</v>
      </c>
      <c r="AJ89">
        <v>50</v>
      </c>
      <c r="AK89">
        <v>25</v>
      </c>
      <c r="AL89" t="s">
        <v>45</v>
      </c>
      <c r="AM89" t="s">
        <v>45</v>
      </c>
      <c r="AO89">
        <v>1</v>
      </c>
      <c r="AP89">
        <v>0</v>
      </c>
    </row>
    <row r="90" spans="1:42" x14ac:dyDescent="0.25">
      <c r="A90" t="s">
        <v>277</v>
      </c>
      <c r="B90">
        <v>0.5</v>
      </c>
      <c r="C90">
        <v>1</v>
      </c>
      <c r="D90">
        <v>1</v>
      </c>
      <c r="E90">
        <v>1</v>
      </c>
      <c r="F90">
        <v>0.5</v>
      </c>
      <c r="G90">
        <v>0.5</v>
      </c>
      <c r="H90">
        <v>1</v>
      </c>
      <c r="I90">
        <v>1</v>
      </c>
      <c r="J90">
        <v>1</v>
      </c>
      <c r="K90">
        <v>0.5</v>
      </c>
      <c r="L90">
        <v>2</v>
      </c>
      <c r="M90">
        <v>1</v>
      </c>
      <c r="N90">
        <v>1</v>
      </c>
      <c r="O90">
        <v>0.5</v>
      </c>
      <c r="P90">
        <v>2</v>
      </c>
      <c r="Q90">
        <v>1</v>
      </c>
      <c r="R90">
        <v>1</v>
      </c>
      <c r="S90">
        <v>1</v>
      </c>
      <c r="T90">
        <v>105</v>
      </c>
      <c r="U90">
        <v>5120</v>
      </c>
      <c r="V90">
        <v>70</v>
      </c>
      <c r="W90">
        <v>500</v>
      </c>
      <c r="X90">
        <v>75</v>
      </c>
      <c r="Y90" t="s">
        <v>2200</v>
      </c>
      <c r="Z90">
        <v>75</v>
      </c>
      <c r="AA90">
        <v>1000000</v>
      </c>
      <c r="AC90">
        <v>105</v>
      </c>
      <c r="AD90" t="s">
        <v>280</v>
      </c>
      <c r="AE90" t="s">
        <v>281</v>
      </c>
      <c r="AF90">
        <v>50</v>
      </c>
      <c r="AG90" t="str">
        <f t="shared" si="1"/>
        <v>M</v>
      </c>
      <c r="AH90">
        <v>89</v>
      </c>
      <c r="AI90">
        <v>65</v>
      </c>
      <c r="AJ90">
        <v>100</v>
      </c>
      <c r="AK90">
        <v>50</v>
      </c>
      <c r="AL90" t="s">
        <v>45</v>
      </c>
      <c r="AM90" t="s">
        <v>45</v>
      </c>
      <c r="AO90">
        <v>1</v>
      </c>
      <c r="AP90">
        <v>0</v>
      </c>
    </row>
    <row r="91" spans="1:42" x14ac:dyDescent="0.25">
      <c r="A91" t="s">
        <v>282</v>
      </c>
      <c r="B91">
        <v>1</v>
      </c>
      <c r="C91">
        <v>1</v>
      </c>
      <c r="D91">
        <v>1</v>
      </c>
      <c r="E91">
        <v>2</v>
      </c>
      <c r="F91">
        <v>1</v>
      </c>
      <c r="G91">
        <v>1</v>
      </c>
      <c r="H91">
        <v>0.5</v>
      </c>
      <c r="I91">
        <v>1</v>
      </c>
      <c r="J91">
        <v>1</v>
      </c>
      <c r="K91">
        <v>2</v>
      </c>
      <c r="L91">
        <v>1</v>
      </c>
      <c r="M91">
        <v>0.5</v>
      </c>
      <c r="N91">
        <v>1</v>
      </c>
      <c r="O91">
        <v>1</v>
      </c>
      <c r="P91">
        <v>1</v>
      </c>
      <c r="Q91">
        <v>1</v>
      </c>
      <c r="R91">
        <v>0.5</v>
      </c>
      <c r="S91">
        <v>0.5</v>
      </c>
      <c r="T91">
        <v>65</v>
      </c>
      <c r="U91">
        <v>5120</v>
      </c>
      <c r="V91">
        <v>70</v>
      </c>
      <c r="W91">
        <v>305</v>
      </c>
      <c r="X91">
        <v>190</v>
      </c>
      <c r="Y91" t="s">
        <v>2201</v>
      </c>
      <c r="Z91">
        <v>100</v>
      </c>
      <c r="AA91">
        <v>1250000</v>
      </c>
      <c r="AB91">
        <v>0.3</v>
      </c>
      <c r="AC91">
        <v>30</v>
      </c>
      <c r="AD91" t="s">
        <v>283</v>
      </c>
      <c r="AE91" t="s">
        <v>284</v>
      </c>
      <c r="AF91">
        <v>50</v>
      </c>
      <c r="AG91" t="str">
        <f t="shared" si="1"/>
        <v>M</v>
      </c>
      <c r="AH91">
        <v>90</v>
      </c>
      <c r="AI91">
        <v>45</v>
      </c>
      <c r="AJ91">
        <v>25</v>
      </c>
      <c r="AK91">
        <v>40</v>
      </c>
      <c r="AL91" t="s">
        <v>62</v>
      </c>
      <c r="AN91">
        <v>4</v>
      </c>
      <c r="AO91">
        <v>1</v>
      </c>
      <c r="AP91">
        <v>0</v>
      </c>
    </row>
    <row r="92" spans="1:42" x14ac:dyDescent="0.25">
      <c r="A92" t="s">
        <v>282</v>
      </c>
      <c r="B92">
        <v>1</v>
      </c>
      <c r="C92">
        <v>1</v>
      </c>
      <c r="D92">
        <v>1</v>
      </c>
      <c r="E92">
        <v>2</v>
      </c>
      <c r="F92">
        <v>1</v>
      </c>
      <c r="G92">
        <v>2</v>
      </c>
      <c r="H92">
        <v>1</v>
      </c>
      <c r="I92">
        <v>1</v>
      </c>
      <c r="J92">
        <v>1</v>
      </c>
      <c r="K92">
        <v>2</v>
      </c>
      <c r="L92">
        <v>1</v>
      </c>
      <c r="M92">
        <v>0.25</v>
      </c>
      <c r="N92">
        <v>1</v>
      </c>
      <c r="O92">
        <v>1</v>
      </c>
      <c r="P92">
        <v>1</v>
      </c>
      <c r="Q92">
        <v>2</v>
      </c>
      <c r="R92">
        <v>1</v>
      </c>
      <c r="S92">
        <v>0.5</v>
      </c>
      <c r="T92">
        <v>95</v>
      </c>
      <c r="U92">
        <v>5120</v>
      </c>
      <c r="V92">
        <v>70</v>
      </c>
      <c r="W92">
        <v>525</v>
      </c>
      <c r="X92">
        <v>60</v>
      </c>
      <c r="Y92" t="s">
        <v>2201</v>
      </c>
      <c r="Z92">
        <v>180</v>
      </c>
      <c r="AA92">
        <v>1250000</v>
      </c>
      <c r="AB92">
        <v>1.5</v>
      </c>
      <c r="AC92">
        <v>50</v>
      </c>
      <c r="AD92" t="s">
        <v>285</v>
      </c>
      <c r="AE92" t="s">
        <v>286</v>
      </c>
      <c r="AF92">
        <v>50</v>
      </c>
      <c r="AG92" t="str">
        <f t="shared" si="1"/>
        <v>M</v>
      </c>
      <c r="AH92">
        <v>91</v>
      </c>
      <c r="AI92">
        <v>85</v>
      </c>
      <c r="AJ92">
        <v>45</v>
      </c>
      <c r="AK92">
        <v>70</v>
      </c>
      <c r="AL92" t="s">
        <v>62</v>
      </c>
      <c r="AM92" t="s">
        <v>119</v>
      </c>
      <c r="AN92">
        <v>132.5</v>
      </c>
      <c r="AO92">
        <v>1</v>
      </c>
      <c r="AP92">
        <v>0</v>
      </c>
    </row>
    <row r="93" spans="1:42" x14ac:dyDescent="0.25">
      <c r="A93" t="s">
        <v>287</v>
      </c>
      <c r="B93">
        <v>0.25</v>
      </c>
      <c r="C93">
        <v>2</v>
      </c>
      <c r="D93">
        <v>1</v>
      </c>
      <c r="E93">
        <v>1</v>
      </c>
      <c r="F93">
        <v>0.5</v>
      </c>
      <c r="G93">
        <v>0</v>
      </c>
      <c r="H93">
        <v>1</v>
      </c>
      <c r="I93">
        <v>1</v>
      </c>
      <c r="J93">
        <v>2</v>
      </c>
      <c r="K93">
        <v>0.5</v>
      </c>
      <c r="L93">
        <v>2</v>
      </c>
      <c r="M93">
        <v>1</v>
      </c>
      <c r="N93">
        <v>0</v>
      </c>
      <c r="O93">
        <v>0.25</v>
      </c>
      <c r="P93">
        <v>2</v>
      </c>
      <c r="Q93">
        <v>1</v>
      </c>
      <c r="R93">
        <v>1</v>
      </c>
      <c r="S93">
        <v>1</v>
      </c>
      <c r="T93">
        <v>35</v>
      </c>
      <c r="U93">
        <v>5120</v>
      </c>
      <c r="V93">
        <v>70</v>
      </c>
      <c r="W93">
        <v>310</v>
      </c>
      <c r="X93">
        <v>190</v>
      </c>
      <c r="Y93" t="s">
        <v>2202</v>
      </c>
      <c r="Z93">
        <v>30</v>
      </c>
      <c r="AA93">
        <v>1059860</v>
      </c>
      <c r="AB93">
        <v>1.3</v>
      </c>
      <c r="AC93">
        <v>30</v>
      </c>
      <c r="AD93" t="s">
        <v>288</v>
      </c>
      <c r="AE93" t="s">
        <v>289</v>
      </c>
      <c r="AF93">
        <v>50</v>
      </c>
      <c r="AG93" t="str">
        <f t="shared" si="1"/>
        <v>M</v>
      </c>
      <c r="AH93">
        <v>92</v>
      </c>
      <c r="AI93">
        <v>100</v>
      </c>
      <c r="AJ93">
        <v>35</v>
      </c>
      <c r="AK93">
        <v>80</v>
      </c>
      <c r="AL93" t="s">
        <v>290</v>
      </c>
      <c r="AM93" t="s">
        <v>45</v>
      </c>
      <c r="AN93">
        <v>0.1</v>
      </c>
      <c r="AO93">
        <v>1</v>
      </c>
      <c r="AP93">
        <v>0</v>
      </c>
    </row>
    <row r="94" spans="1:42" x14ac:dyDescent="0.25">
      <c r="A94" t="s">
        <v>287</v>
      </c>
      <c r="B94">
        <v>0.25</v>
      </c>
      <c r="C94">
        <v>2</v>
      </c>
      <c r="D94">
        <v>1</v>
      </c>
      <c r="E94">
        <v>1</v>
      </c>
      <c r="F94">
        <v>0.5</v>
      </c>
      <c r="G94">
        <v>0</v>
      </c>
      <c r="H94">
        <v>1</v>
      </c>
      <c r="I94">
        <v>1</v>
      </c>
      <c r="J94">
        <v>2</v>
      </c>
      <c r="K94">
        <v>0.5</v>
      </c>
      <c r="L94">
        <v>2</v>
      </c>
      <c r="M94">
        <v>1</v>
      </c>
      <c r="N94">
        <v>0</v>
      </c>
      <c r="O94">
        <v>0.25</v>
      </c>
      <c r="P94">
        <v>2</v>
      </c>
      <c r="Q94">
        <v>1</v>
      </c>
      <c r="R94">
        <v>1</v>
      </c>
      <c r="S94">
        <v>1</v>
      </c>
      <c r="T94">
        <v>50</v>
      </c>
      <c r="U94">
        <v>5120</v>
      </c>
      <c r="V94">
        <v>70</v>
      </c>
      <c r="W94">
        <v>405</v>
      </c>
      <c r="X94">
        <v>90</v>
      </c>
      <c r="Y94" t="s">
        <v>2202</v>
      </c>
      <c r="Z94">
        <v>45</v>
      </c>
      <c r="AA94">
        <v>1059860</v>
      </c>
      <c r="AB94">
        <v>1.6</v>
      </c>
      <c r="AC94">
        <v>45</v>
      </c>
      <c r="AD94" t="s">
        <v>291</v>
      </c>
      <c r="AE94" t="s">
        <v>292</v>
      </c>
      <c r="AF94">
        <v>50</v>
      </c>
      <c r="AG94" t="str">
        <f t="shared" si="1"/>
        <v>M</v>
      </c>
      <c r="AH94">
        <v>93</v>
      </c>
      <c r="AI94">
        <v>115</v>
      </c>
      <c r="AJ94">
        <v>55</v>
      </c>
      <c r="AK94">
        <v>95</v>
      </c>
      <c r="AL94" t="s">
        <v>290</v>
      </c>
      <c r="AM94" t="s">
        <v>45</v>
      </c>
      <c r="AN94">
        <v>0.1</v>
      </c>
      <c r="AO94">
        <v>1</v>
      </c>
      <c r="AP94">
        <v>0</v>
      </c>
    </row>
    <row r="95" spans="1:42" x14ac:dyDescent="0.25">
      <c r="A95" t="s">
        <v>293</v>
      </c>
      <c r="B95">
        <v>0.25</v>
      </c>
      <c r="C95">
        <v>2</v>
      </c>
      <c r="D95">
        <v>1</v>
      </c>
      <c r="E95">
        <v>1</v>
      </c>
      <c r="F95">
        <v>0.5</v>
      </c>
      <c r="G95">
        <v>0</v>
      </c>
      <c r="H95">
        <v>1</v>
      </c>
      <c r="I95">
        <v>1</v>
      </c>
      <c r="J95">
        <v>2</v>
      </c>
      <c r="K95">
        <v>0.5</v>
      </c>
      <c r="L95">
        <v>2</v>
      </c>
      <c r="M95">
        <v>1</v>
      </c>
      <c r="N95">
        <v>0</v>
      </c>
      <c r="O95">
        <v>0.25</v>
      </c>
      <c r="P95">
        <v>2</v>
      </c>
      <c r="Q95">
        <v>1</v>
      </c>
      <c r="R95">
        <v>1</v>
      </c>
      <c r="S95">
        <v>1</v>
      </c>
      <c r="T95">
        <v>65</v>
      </c>
      <c r="U95">
        <v>5120</v>
      </c>
      <c r="V95">
        <v>70</v>
      </c>
      <c r="W95">
        <v>600</v>
      </c>
      <c r="X95">
        <v>45</v>
      </c>
      <c r="Y95" t="s">
        <v>2203</v>
      </c>
      <c r="Z95">
        <v>80</v>
      </c>
      <c r="AA95">
        <v>1059860</v>
      </c>
      <c r="AB95">
        <v>1.5</v>
      </c>
      <c r="AC95">
        <v>60</v>
      </c>
      <c r="AD95" t="s">
        <v>294</v>
      </c>
      <c r="AE95" t="s">
        <v>295</v>
      </c>
      <c r="AF95">
        <v>50</v>
      </c>
      <c r="AG95" t="str">
        <f t="shared" si="1"/>
        <v>M</v>
      </c>
      <c r="AH95">
        <v>94</v>
      </c>
      <c r="AI95">
        <v>170</v>
      </c>
      <c r="AJ95">
        <v>95</v>
      </c>
      <c r="AK95">
        <v>130</v>
      </c>
      <c r="AL95" t="s">
        <v>290</v>
      </c>
      <c r="AM95" t="s">
        <v>45</v>
      </c>
      <c r="AN95">
        <v>40.5</v>
      </c>
      <c r="AO95">
        <v>1</v>
      </c>
      <c r="AP95">
        <v>0</v>
      </c>
    </row>
    <row r="96" spans="1:42" x14ac:dyDescent="0.25">
      <c r="A96" t="s">
        <v>296</v>
      </c>
      <c r="B96">
        <v>1</v>
      </c>
      <c r="C96">
        <v>1</v>
      </c>
      <c r="D96">
        <v>1</v>
      </c>
      <c r="E96">
        <v>0</v>
      </c>
      <c r="F96">
        <v>1</v>
      </c>
      <c r="G96">
        <v>2</v>
      </c>
      <c r="H96">
        <v>0.5</v>
      </c>
      <c r="I96">
        <v>0.5</v>
      </c>
      <c r="J96">
        <v>1</v>
      </c>
      <c r="K96">
        <v>4</v>
      </c>
      <c r="L96">
        <v>2</v>
      </c>
      <c r="M96">
        <v>2</v>
      </c>
      <c r="N96">
        <v>0.5</v>
      </c>
      <c r="O96">
        <v>0.25</v>
      </c>
      <c r="P96">
        <v>1</v>
      </c>
      <c r="Q96">
        <v>0.5</v>
      </c>
      <c r="R96">
        <v>2</v>
      </c>
      <c r="S96">
        <v>4</v>
      </c>
      <c r="T96">
        <v>45</v>
      </c>
      <c r="U96">
        <v>6400</v>
      </c>
      <c r="V96">
        <v>70</v>
      </c>
      <c r="W96">
        <v>385</v>
      </c>
      <c r="X96">
        <v>45</v>
      </c>
      <c r="Y96" t="s">
        <v>2204</v>
      </c>
      <c r="Z96">
        <v>160</v>
      </c>
      <c r="AA96">
        <v>1000000</v>
      </c>
      <c r="AB96">
        <v>8.8000000000000007</v>
      </c>
      <c r="AC96">
        <v>35</v>
      </c>
      <c r="AD96" t="s">
        <v>297</v>
      </c>
      <c r="AE96" t="s">
        <v>298</v>
      </c>
      <c r="AF96">
        <v>50</v>
      </c>
      <c r="AG96" t="str">
        <f t="shared" si="1"/>
        <v>M</v>
      </c>
      <c r="AH96">
        <v>95</v>
      </c>
      <c r="AI96">
        <v>30</v>
      </c>
      <c r="AJ96">
        <v>45</v>
      </c>
      <c r="AK96">
        <v>70</v>
      </c>
      <c r="AL96" t="s">
        <v>243</v>
      </c>
      <c r="AM96" t="s">
        <v>118</v>
      </c>
      <c r="AN96">
        <v>210</v>
      </c>
      <c r="AO96">
        <v>1</v>
      </c>
      <c r="AP96">
        <v>0</v>
      </c>
    </row>
    <row r="97" spans="1:42" x14ac:dyDescent="0.25">
      <c r="A97" t="s">
        <v>299</v>
      </c>
      <c r="B97">
        <v>2</v>
      </c>
      <c r="C97">
        <v>2</v>
      </c>
      <c r="D97">
        <v>1</v>
      </c>
      <c r="E97">
        <v>1</v>
      </c>
      <c r="F97">
        <v>1</v>
      </c>
      <c r="G97">
        <v>0.5</v>
      </c>
      <c r="H97">
        <v>1</v>
      </c>
      <c r="I97">
        <v>1</v>
      </c>
      <c r="J97">
        <v>2</v>
      </c>
      <c r="K97">
        <v>1</v>
      </c>
      <c r="L97">
        <v>1</v>
      </c>
      <c r="M97">
        <v>1</v>
      </c>
      <c r="N97">
        <v>1</v>
      </c>
      <c r="O97">
        <v>1</v>
      </c>
      <c r="P97">
        <v>0.5</v>
      </c>
      <c r="Q97">
        <v>1</v>
      </c>
      <c r="R97">
        <v>1</v>
      </c>
      <c r="S97">
        <v>1</v>
      </c>
      <c r="T97">
        <v>48</v>
      </c>
      <c r="U97">
        <v>5120</v>
      </c>
      <c r="V97">
        <v>70</v>
      </c>
      <c r="W97">
        <v>328</v>
      </c>
      <c r="X97">
        <v>190</v>
      </c>
      <c r="Y97" t="s">
        <v>2205</v>
      </c>
      <c r="Z97">
        <v>45</v>
      </c>
      <c r="AA97">
        <v>1000000</v>
      </c>
      <c r="AB97">
        <v>1</v>
      </c>
      <c r="AC97">
        <v>60</v>
      </c>
      <c r="AD97" t="s">
        <v>300</v>
      </c>
      <c r="AE97" t="s">
        <v>301</v>
      </c>
      <c r="AF97">
        <v>50</v>
      </c>
      <c r="AG97" t="str">
        <f t="shared" si="1"/>
        <v>M</v>
      </c>
      <c r="AH97">
        <v>96</v>
      </c>
      <c r="AI97">
        <v>43</v>
      </c>
      <c r="AJ97">
        <v>90</v>
      </c>
      <c r="AK97">
        <v>42</v>
      </c>
      <c r="AL97" t="s">
        <v>216</v>
      </c>
      <c r="AN97">
        <v>32.4</v>
      </c>
      <c r="AO97">
        <v>1</v>
      </c>
      <c r="AP97">
        <v>0</v>
      </c>
    </row>
    <row r="98" spans="1:42" x14ac:dyDescent="0.25">
      <c r="A98" t="s">
        <v>299</v>
      </c>
      <c r="B98">
        <v>2</v>
      </c>
      <c r="C98">
        <v>2</v>
      </c>
      <c r="D98">
        <v>1</v>
      </c>
      <c r="E98">
        <v>1</v>
      </c>
      <c r="F98">
        <v>1</v>
      </c>
      <c r="G98">
        <v>0.5</v>
      </c>
      <c r="H98">
        <v>1</v>
      </c>
      <c r="I98">
        <v>1</v>
      </c>
      <c r="J98">
        <v>2</v>
      </c>
      <c r="K98">
        <v>1</v>
      </c>
      <c r="L98">
        <v>1</v>
      </c>
      <c r="M98">
        <v>1</v>
      </c>
      <c r="N98">
        <v>1</v>
      </c>
      <c r="O98">
        <v>1</v>
      </c>
      <c r="P98">
        <v>0.5</v>
      </c>
      <c r="Q98">
        <v>1</v>
      </c>
      <c r="R98">
        <v>1</v>
      </c>
      <c r="S98">
        <v>1</v>
      </c>
      <c r="T98">
        <v>73</v>
      </c>
      <c r="U98">
        <v>5120</v>
      </c>
      <c r="V98">
        <v>70</v>
      </c>
      <c r="W98">
        <v>483</v>
      </c>
      <c r="X98">
        <v>75</v>
      </c>
      <c r="Y98" t="s">
        <v>2205</v>
      </c>
      <c r="Z98">
        <v>70</v>
      </c>
      <c r="AA98">
        <v>1000000</v>
      </c>
      <c r="AB98">
        <v>1.6</v>
      </c>
      <c r="AC98">
        <v>85</v>
      </c>
      <c r="AD98" t="s">
        <v>302</v>
      </c>
      <c r="AE98" t="s">
        <v>303</v>
      </c>
      <c r="AF98">
        <v>50</v>
      </c>
      <c r="AG98" t="str">
        <f t="shared" si="1"/>
        <v>M</v>
      </c>
      <c r="AH98">
        <v>97</v>
      </c>
      <c r="AI98">
        <v>73</v>
      </c>
      <c r="AJ98">
        <v>115</v>
      </c>
      <c r="AK98">
        <v>67</v>
      </c>
      <c r="AL98" t="s">
        <v>216</v>
      </c>
      <c r="AN98">
        <v>75.599999999999994</v>
      </c>
      <c r="AO98">
        <v>1</v>
      </c>
      <c r="AP98">
        <v>0</v>
      </c>
    </row>
    <row r="99" spans="1:42" x14ac:dyDescent="0.25">
      <c r="A99" t="s">
        <v>304</v>
      </c>
      <c r="B99">
        <v>1</v>
      </c>
      <c r="C99">
        <v>1</v>
      </c>
      <c r="D99">
        <v>1</v>
      </c>
      <c r="E99">
        <v>2</v>
      </c>
      <c r="F99">
        <v>1</v>
      </c>
      <c r="G99">
        <v>1</v>
      </c>
      <c r="H99">
        <v>0.5</v>
      </c>
      <c r="I99">
        <v>1</v>
      </c>
      <c r="J99">
        <v>1</v>
      </c>
      <c r="K99">
        <v>2</v>
      </c>
      <c r="L99">
        <v>1</v>
      </c>
      <c r="M99">
        <v>0.5</v>
      </c>
      <c r="N99">
        <v>1</v>
      </c>
      <c r="O99">
        <v>1</v>
      </c>
      <c r="P99">
        <v>1</v>
      </c>
      <c r="Q99">
        <v>1</v>
      </c>
      <c r="R99">
        <v>0.5</v>
      </c>
      <c r="S99">
        <v>0.5</v>
      </c>
      <c r="T99">
        <v>105</v>
      </c>
      <c r="U99">
        <v>5120</v>
      </c>
      <c r="V99">
        <v>70</v>
      </c>
      <c r="W99">
        <v>325</v>
      </c>
      <c r="X99">
        <v>225</v>
      </c>
      <c r="Y99" t="s">
        <v>2206</v>
      </c>
      <c r="Z99">
        <v>90</v>
      </c>
      <c r="AA99">
        <v>1000000</v>
      </c>
      <c r="AB99">
        <v>0.4</v>
      </c>
      <c r="AC99">
        <v>30</v>
      </c>
      <c r="AD99" t="s">
        <v>305</v>
      </c>
      <c r="AE99" t="s">
        <v>306</v>
      </c>
      <c r="AF99">
        <v>50</v>
      </c>
      <c r="AG99" t="str">
        <f t="shared" si="1"/>
        <v>M</v>
      </c>
      <c r="AH99">
        <v>98</v>
      </c>
      <c r="AI99">
        <v>25</v>
      </c>
      <c r="AJ99">
        <v>25</v>
      </c>
      <c r="AK99">
        <v>50</v>
      </c>
      <c r="AL99" t="s">
        <v>62</v>
      </c>
      <c r="AN99">
        <v>6.5</v>
      </c>
      <c r="AO99">
        <v>1</v>
      </c>
      <c r="AP99">
        <v>0</v>
      </c>
    </row>
    <row r="100" spans="1:42" x14ac:dyDescent="0.25">
      <c r="A100" t="s">
        <v>304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1</v>
      </c>
      <c r="H100">
        <v>0.5</v>
      </c>
      <c r="I100">
        <v>1</v>
      </c>
      <c r="J100">
        <v>1</v>
      </c>
      <c r="K100">
        <v>2</v>
      </c>
      <c r="L100">
        <v>1</v>
      </c>
      <c r="M100">
        <v>0.5</v>
      </c>
      <c r="N100">
        <v>1</v>
      </c>
      <c r="O100">
        <v>1</v>
      </c>
      <c r="P100">
        <v>1</v>
      </c>
      <c r="Q100">
        <v>1</v>
      </c>
      <c r="R100">
        <v>0.5</v>
      </c>
      <c r="S100">
        <v>0.5</v>
      </c>
      <c r="T100">
        <v>130</v>
      </c>
      <c r="U100">
        <v>5120</v>
      </c>
      <c r="V100">
        <v>70</v>
      </c>
      <c r="W100">
        <v>475</v>
      </c>
      <c r="X100">
        <v>60</v>
      </c>
      <c r="Y100" t="s">
        <v>2207</v>
      </c>
      <c r="Z100">
        <v>115</v>
      </c>
      <c r="AA100">
        <v>1000000</v>
      </c>
      <c r="AB100">
        <v>1.3</v>
      </c>
      <c r="AC100">
        <v>55</v>
      </c>
      <c r="AD100" t="s">
        <v>307</v>
      </c>
      <c r="AE100" t="s">
        <v>308</v>
      </c>
      <c r="AF100">
        <v>50</v>
      </c>
      <c r="AG100" t="str">
        <f t="shared" si="1"/>
        <v>M</v>
      </c>
      <c r="AH100">
        <v>99</v>
      </c>
      <c r="AI100">
        <v>50</v>
      </c>
      <c r="AJ100">
        <v>50</v>
      </c>
      <c r="AK100">
        <v>75</v>
      </c>
      <c r="AL100" t="s">
        <v>62</v>
      </c>
      <c r="AN100">
        <v>60</v>
      </c>
      <c r="AO100">
        <v>1</v>
      </c>
      <c r="AP100">
        <v>0</v>
      </c>
    </row>
    <row r="101" spans="1:42" x14ac:dyDescent="0.25">
      <c r="A101" t="s">
        <v>309</v>
      </c>
      <c r="B101">
        <v>1</v>
      </c>
      <c r="C101">
        <v>1</v>
      </c>
      <c r="D101">
        <v>1</v>
      </c>
      <c r="E101">
        <v>0.5</v>
      </c>
      <c r="F101">
        <v>1</v>
      </c>
      <c r="G101">
        <v>1</v>
      </c>
      <c r="H101">
        <v>1</v>
      </c>
      <c r="I101">
        <v>0.5</v>
      </c>
      <c r="J101">
        <v>1</v>
      </c>
      <c r="K101">
        <v>1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0.5</v>
      </c>
      <c r="S101">
        <v>1</v>
      </c>
      <c r="T101">
        <v>30</v>
      </c>
      <c r="U101">
        <v>5120</v>
      </c>
      <c r="V101">
        <v>70</v>
      </c>
      <c r="W101">
        <v>330</v>
      </c>
      <c r="X101">
        <v>190</v>
      </c>
      <c r="Y101" t="s">
        <v>2208</v>
      </c>
      <c r="Z101">
        <v>50</v>
      </c>
      <c r="AA101">
        <v>1000000</v>
      </c>
      <c r="AB101">
        <v>0.5</v>
      </c>
      <c r="AC101">
        <v>40</v>
      </c>
      <c r="AD101" t="s">
        <v>310</v>
      </c>
      <c r="AE101" t="s">
        <v>311</v>
      </c>
      <c r="AG101" t="str">
        <f t="shared" si="1"/>
        <v>F</v>
      </c>
      <c r="AH101">
        <v>100</v>
      </c>
      <c r="AI101">
        <v>55</v>
      </c>
      <c r="AJ101">
        <v>55</v>
      </c>
      <c r="AK101">
        <v>100</v>
      </c>
      <c r="AL101" t="s">
        <v>111</v>
      </c>
      <c r="AN101">
        <v>10.4</v>
      </c>
      <c r="AO101">
        <v>1</v>
      </c>
      <c r="AP101">
        <v>0</v>
      </c>
    </row>
    <row r="102" spans="1:42" x14ac:dyDescent="0.25">
      <c r="A102" t="s">
        <v>309</v>
      </c>
      <c r="B102">
        <v>1</v>
      </c>
      <c r="C102">
        <v>1</v>
      </c>
      <c r="D102">
        <v>1</v>
      </c>
      <c r="E102">
        <v>0.5</v>
      </c>
      <c r="F102">
        <v>1</v>
      </c>
      <c r="G102">
        <v>1</v>
      </c>
      <c r="H102">
        <v>1</v>
      </c>
      <c r="I102">
        <v>0.5</v>
      </c>
      <c r="J102">
        <v>1</v>
      </c>
      <c r="K102">
        <v>1</v>
      </c>
      <c r="L102">
        <v>2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0.5</v>
      </c>
      <c r="S102">
        <v>1</v>
      </c>
      <c r="T102">
        <v>50</v>
      </c>
      <c r="U102">
        <v>5120</v>
      </c>
      <c r="V102">
        <v>70</v>
      </c>
      <c r="W102">
        <v>490</v>
      </c>
      <c r="X102">
        <v>60</v>
      </c>
      <c r="Y102" t="s">
        <v>2208</v>
      </c>
      <c r="Z102">
        <v>70</v>
      </c>
      <c r="AA102">
        <v>1000000</v>
      </c>
      <c r="AB102">
        <v>1.2</v>
      </c>
      <c r="AC102">
        <v>60</v>
      </c>
      <c r="AD102" t="s">
        <v>312</v>
      </c>
      <c r="AE102" t="s">
        <v>313</v>
      </c>
      <c r="AG102" t="str">
        <f t="shared" si="1"/>
        <v>F</v>
      </c>
      <c r="AH102">
        <v>101</v>
      </c>
      <c r="AI102">
        <v>80</v>
      </c>
      <c r="AJ102">
        <v>80</v>
      </c>
      <c r="AK102">
        <v>150</v>
      </c>
      <c r="AL102" t="s">
        <v>111</v>
      </c>
      <c r="AN102">
        <v>66.599999999999994</v>
      </c>
      <c r="AO102">
        <v>1</v>
      </c>
      <c r="AP102">
        <v>0</v>
      </c>
    </row>
    <row r="103" spans="1:42" x14ac:dyDescent="0.25">
      <c r="A103" t="s">
        <v>314</v>
      </c>
      <c r="B103">
        <v>4</v>
      </c>
      <c r="C103">
        <v>2</v>
      </c>
      <c r="D103">
        <v>1</v>
      </c>
      <c r="E103">
        <v>0.5</v>
      </c>
      <c r="F103">
        <v>1</v>
      </c>
      <c r="G103">
        <v>0.5</v>
      </c>
      <c r="H103">
        <v>2</v>
      </c>
      <c r="I103">
        <v>2</v>
      </c>
      <c r="J103">
        <v>2</v>
      </c>
      <c r="K103">
        <v>0.5</v>
      </c>
      <c r="L103">
        <v>0.5</v>
      </c>
      <c r="M103">
        <v>2</v>
      </c>
      <c r="N103">
        <v>1</v>
      </c>
      <c r="O103">
        <v>2</v>
      </c>
      <c r="P103">
        <v>0.5</v>
      </c>
      <c r="Q103">
        <v>1</v>
      </c>
      <c r="R103">
        <v>1</v>
      </c>
      <c r="S103">
        <v>0.5</v>
      </c>
      <c r="T103">
        <v>40</v>
      </c>
      <c r="U103">
        <v>5120</v>
      </c>
      <c r="V103">
        <v>70</v>
      </c>
      <c r="W103">
        <v>325</v>
      </c>
      <c r="X103">
        <v>90</v>
      </c>
      <c r="Y103" t="s">
        <v>2209</v>
      </c>
      <c r="Z103">
        <v>80</v>
      </c>
      <c r="AA103">
        <v>1250000</v>
      </c>
      <c r="AB103">
        <v>0.4</v>
      </c>
      <c r="AC103">
        <v>60</v>
      </c>
      <c r="AD103" t="s">
        <v>315</v>
      </c>
      <c r="AE103" t="s">
        <v>316</v>
      </c>
      <c r="AF103">
        <v>50</v>
      </c>
      <c r="AG103" t="str">
        <f t="shared" si="1"/>
        <v>M</v>
      </c>
      <c r="AH103">
        <v>102</v>
      </c>
      <c r="AI103">
        <v>60</v>
      </c>
      <c r="AJ103">
        <v>45</v>
      </c>
      <c r="AK103">
        <v>40</v>
      </c>
      <c r="AL103" t="s">
        <v>44</v>
      </c>
      <c r="AM103" t="s">
        <v>216</v>
      </c>
      <c r="AN103">
        <v>2.5</v>
      </c>
      <c r="AO103">
        <v>1</v>
      </c>
      <c r="AP103">
        <v>0</v>
      </c>
    </row>
    <row r="104" spans="1:42" x14ac:dyDescent="0.25">
      <c r="A104" t="s">
        <v>317</v>
      </c>
      <c r="B104">
        <v>4</v>
      </c>
      <c r="C104">
        <v>2</v>
      </c>
      <c r="D104">
        <v>1</v>
      </c>
      <c r="E104">
        <v>0.5</v>
      </c>
      <c r="F104">
        <v>1</v>
      </c>
      <c r="G104">
        <v>0.5</v>
      </c>
      <c r="H104">
        <v>2</v>
      </c>
      <c r="I104">
        <v>2</v>
      </c>
      <c r="J104">
        <v>2</v>
      </c>
      <c r="K104">
        <v>0.5</v>
      </c>
      <c r="L104">
        <v>0.5</v>
      </c>
      <c r="M104">
        <v>2</v>
      </c>
      <c r="N104">
        <v>1</v>
      </c>
      <c r="O104">
        <v>2</v>
      </c>
      <c r="P104">
        <v>0.5</v>
      </c>
      <c r="Q104">
        <v>1</v>
      </c>
      <c r="R104">
        <v>1</v>
      </c>
      <c r="S104">
        <v>0.5</v>
      </c>
      <c r="T104">
        <v>105</v>
      </c>
      <c r="U104">
        <v>5120</v>
      </c>
      <c r="V104">
        <v>70</v>
      </c>
      <c r="W104">
        <v>530</v>
      </c>
      <c r="X104">
        <v>45</v>
      </c>
      <c r="Y104" t="s">
        <v>2210</v>
      </c>
      <c r="Z104">
        <v>85</v>
      </c>
      <c r="AA104">
        <v>1250000</v>
      </c>
      <c r="AC104">
        <v>95</v>
      </c>
      <c r="AD104" t="s">
        <v>318</v>
      </c>
      <c r="AE104" t="s">
        <v>319</v>
      </c>
      <c r="AF104">
        <v>50</v>
      </c>
      <c r="AG104" t="str">
        <f t="shared" si="1"/>
        <v>M</v>
      </c>
      <c r="AH104">
        <v>103</v>
      </c>
      <c r="AI104">
        <v>125</v>
      </c>
      <c r="AJ104">
        <v>75</v>
      </c>
      <c r="AK104">
        <v>45</v>
      </c>
      <c r="AL104" t="s">
        <v>44</v>
      </c>
      <c r="AM104" t="s">
        <v>216</v>
      </c>
      <c r="AO104">
        <v>1</v>
      </c>
      <c r="AP104">
        <v>0</v>
      </c>
    </row>
    <row r="105" spans="1:42" x14ac:dyDescent="0.25">
      <c r="A105" t="s">
        <v>320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0.5</v>
      </c>
      <c r="P105">
        <v>1</v>
      </c>
      <c r="Q105">
        <v>0.5</v>
      </c>
      <c r="R105">
        <v>1</v>
      </c>
      <c r="S105">
        <v>2</v>
      </c>
      <c r="T105">
        <v>50</v>
      </c>
      <c r="U105">
        <v>5120</v>
      </c>
      <c r="V105">
        <v>70</v>
      </c>
      <c r="W105">
        <v>320</v>
      </c>
      <c r="X105">
        <v>190</v>
      </c>
      <c r="Y105" t="s">
        <v>2211</v>
      </c>
      <c r="Z105">
        <v>95</v>
      </c>
      <c r="AA105">
        <v>1000000</v>
      </c>
      <c r="AB105">
        <v>0.4</v>
      </c>
      <c r="AC105">
        <v>50</v>
      </c>
      <c r="AD105" t="s">
        <v>321</v>
      </c>
      <c r="AE105" t="s">
        <v>322</v>
      </c>
      <c r="AF105">
        <v>50</v>
      </c>
      <c r="AG105" t="str">
        <f t="shared" si="1"/>
        <v>M</v>
      </c>
      <c r="AH105">
        <v>104</v>
      </c>
      <c r="AI105">
        <v>40</v>
      </c>
      <c r="AJ105">
        <v>50</v>
      </c>
      <c r="AK105">
        <v>35</v>
      </c>
      <c r="AL105" t="s">
        <v>118</v>
      </c>
      <c r="AN105">
        <v>6.5</v>
      </c>
      <c r="AO105">
        <v>1</v>
      </c>
      <c r="AP105">
        <v>0</v>
      </c>
    </row>
    <row r="106" spans="1:42" x14ac:dyDescent="0.25">
      <c r="A106" t="s">
        <v>323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0.5</v>
      </c>
      <c r="P106">
        <v>1</v>
      </c>
      <c r="Q106">
        <v>0.5</v>
      </c>
      <c r="R106">
        <v>1</v>
      </c>
      <c r="S106">
        <v>2</v>
      </c>
      <c r="T106">
        <v>80</v>
      </c>
      <c r="U106">
        <v>5120</v>
      </c>
      <c r="V106">
        <v>70</v>
      </c>
      <c r="W106">
        <v>425</v>
      </c>
      <c r="X106">
        <v>75</v>
      </c>
      <c r="Y106" t="s">
        <v>2212</v>
      </c>
      <c r="Z106">
        <v>110</v>
      </c>
      <c r="AA106">
        <v>1000000</v>
      </c>
      <c r="AC106">
        <v>60</v>
      </c>
      <c r="AD106" t="s">
        <v>324</v>
      </c>
      <c r="AE106" t="s">
        <v>325</v>
      </c>
      <c r="AF106">
        <v>50</v>
      </c>
      <c r="AG106" t="str">
        <f t="shared" si="1"/>
        <v>M</v>
      </c>
      <c r="AH106">
        <v>105</v>
      </c>
      <c r="AI106">
        <v>50</v>
      </c>
      <c r="AJ106">
        <v>80</v>
      </c>
      <c r="AK106">
        <v>45</v>
      </c>
      <c r="AL106" t="s">
        <v>118</v>
      </c>
      <c r="AM106" t="s">
        <v>53</v>
      </c>
      <c r="AO106">
        <v>1</v>
      </c>
      <c r="AP106">
        <v>0</v>
      </c>
    </row>
    <row r="107" spans="1:42" x14ac:dyDescent="0.25">
      <c r="A107" t="s">
        <v>326</v>
      </c>
      <c r="B107">
        <v>0.5</v>
      </c>
      <c r="C107">
        <v>0.5</v>
      </c>
      <c r="D107">
        <v>1</v>
      </c>
      <c r="E107">
        <v>1</v>
      </c>
      <c r="F107">
        <v>2</v>
      </c>
      <c r="G107">
        <v>1</v>
      </c>
      <c r="H107">
        <v>1</v>
      </c>
      <c r="I107">
        <v>2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2</v>
      </c>
      <c r="Q107">
        <v>0.5</v>
      </c>
      <c r="R107">
        <v>1</v>
      </c>
      <c r="S107">
        <v>1</v>
      </c>
      <c r="T107">
        <v>120</v>
      </c>
      <c r="U107">
        <v>6400</v>
      </c>
      <c r="V107">
        <v>70</v>
      </c>
      <c r="W107">
        <v>455</v>
      </c>
      <c r="X107">
        <v>45</v>
      </c>
      <c r="Y107" t="s">
        <v>2213</v>
      </c>
      <c r="Z107">
        <v>53</v>
      </c>
      <c r="AA107">
        <v>1000000</v>
      </c>
      <c r="AB107">
        <v>1.5</v>
      </c>
      <c r="AC107">
        <v>50</v>
      </c>
      <c r="AD107" t="s">
        <v>327</v>
      </c>
      <c r="AE107" t="s">
        <v>328</v>
      </c>
      <c r="AF107">
        <v>100</v>
      </c>
      <c r="AG107" t="str">
        <f t="shared" si="1"/>
        <v>M</v>
      </c>
      <c r="AH107">
        <v>106</v>
      </c>
      <c r="AI107">
        <v>35</v>
      </c>
      <c r="AJ107">
        <v>110</v>
      </c>
      <c r="AK107">
        <v>87</v>
      </c>
      <c r="AL107" t="s">
        <v>198</v>
      </c>
      <c r="AN107">
        <v>49.8</v>
      </c>
      <c r="AO107">
        <v>1</v>
      </c>
      <c r="AP107">
        <v>0</v>
      </c>
    </row>
    <row r="108" spans="1:42" x14ac:dyDescent="0.25">
      <c r="A108" t="s">
        <v>329</v>
      </c>
      <c r="B108">
        <v>0.5</v>
      </c>
      <c r="C108">
        <v>0.5</v>
      </c>
      <c r="D108">
        <v>1</v>
      </c>
      <c r="E108">
        <v>1</v>
      </c>
      <c r="F108">
        <v>2</v>
      </c>
      <c r="G108">
        <v>1</v>
      </c>
      <c r="H108">
        <v>1</v>
      </c>
      <c r="I108">
        <v>2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2</v>
      </c>
      <c r="Q108">
        <v>0.5</v>
      </c>
      <c r="R108">
        <v>1</v>
      </c>
      <c r="S108">
        <v>1</v>
      </c>
      <c r="T108">
        <v>105</v>
      </c>
      <c r="U108">
        <v>6400</v>
      </c>
      <c r="V108">
        <v>70</v>
      </c>
      <c r="W108">
        <v>455</v>
      </c>
      <c r="X108">
        <v>45</v>
      </c>
      <c r="Y108" t="s">
        <v>2214</v>
      </c>
      <c r="Z108">
        <v>79</v>
      </c>
      <c r="AA108">
        <v>1000000</v>
      </c>
      <c r="AB108">
        <v>1.4</v>
      </c>
      <c r="AC108">
        <v>50</v>
      </c>
      <c r="AD108" t="s">
        <v>330</v>
      </c>
      <c r="AE108" t="s">
        <v>331</v>
      </c>
      <c r="AF108">
        <v>100</v>
      </c>
      <c r="AG108" t="str">
        <f t="shared" si="1"/>
        <v>M</v>
      </c>
      <c r="AH108">
        <v>107</v>
      </c>
      <c r="AI108">
        <v>35</v>
      </c>
      <c r="AJ108">
        <v>110</v>
      </c>
      <c r="AK108">
        <v>76</v>
      </c>
      <c r="AL108" t="s">
        <v>198</v>
      </c>
      <c r="AN108">
        <v>50.2</v>
      </c>
      <c r="AO108">
        <v>1</v>
      </c>
      <c r="AP108">
        <v>0</v>
      </c>
    </row>
    <row r="109" spans="1:42" x14ac:dyDescent="0.25">
      <c r="A109" t="s">
        <v>332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55</v>
      </c>
      <c r="U109">
        <v>5120</v>
      </c>
      <c r="V109">
        <v>70</v>
      </c>
      <c r="W109">
        <v>385</v>
      </c>
      <c r="X109">
        <v>45</v>
      </c>
      <c r="Y109" t="s">
        <v>2215</v>
      </c>
      <c r="Z109">
        <v>75</v>
      </c>
      <c r="AA109">
        <v>1000000</v>
      </c>
      <c r="AB109">
        <v>1.2</v>
      </c>
      <c r="AC109">
        <v>90</v>
      </c>
      <c r="AD109" t="s">
        <v>333</v>
      </c>
      <c r="AE109" t="s">
        <v>334</v>
      </c>
      <c r="AF109">
        <v>50</v>
      </c>
      <c r="AG109" t="str">
        <f t="shared" si="1"/>
        <v>M</v>
      </c>
      <c r="AH109">
        <v>108</v>
      </c>
      <c r="AI109">
        <v>60</v>
      </c>
      <c r="AJ109">
        <v>75</v>
      </c>
      <c r="AK109">
        <v>30</v>
      </c>
      <c r="AL109" t="s">
        <v>87</v>
      </c>
      <c r="AN109">
        <v>65.5</v>
      </c>
      <c r="AO109">
        <v>1</v>
      </c>
      <c r="AP109">
        <v>0</v>
      </c>
    </row>
    <row r="110" spans="1:42" x14ac:dyDescent="0.25">
      <c r="A110" t="s">
        <v>287</v>
      </c>
      <c r="B110">
        <v>0.5</v>
      </c>
      <c r="C110">
        <v>1</v>
      </c>
      <c r="D110">
        <v>1</v>
      </c>
      <c r="E110">
        <v>1</v>
      </c>
      <c r="F110">
        <v>0.5</v>
      </c>
      <c r="G110">
        <v>0.5</v>
      </c>
      <c r="H110">
        <v>1</v>
      </c>
      <c r="I110">
        <v>1</v>
      </c>
      <c r="J110">
        <v>1</v>
      </c>
      <c r="K110">
        <v>0.5</v>
      </c>
      <c r="L110">
        <v>2</v>
      </c>
      <c r="M110">
        <v>1</v>
      </c>
      <c r="N110">
        <v>1</v>
      </c>
      <c r="O110">
        <v>0.5</v>
      </c>
      <c r="P110">
        <v>2</v>
      </c>
      <c r="Q110">
        <v>1</v>
      </c>
      <c r="R110">
        <v>1</v>
      </c>
      <c r="S110">
        <v>1</v>
      </c>
      <c r="T110">
        <v>65</v>
      </c>
      <c r="U110">
        <v>5120</v>
      </c>
      <c r="V110">
        <v>70</v>
      </c>
      <c r="W110">
        <v>340</v>
      </c>
      <c r="X110">
        <v>190</v>
      </c>
      <c r="Y110" t="s">
        <v>2216</v>
      </c>
      <c r="Z110">
        <v>95</v>
      </c>
      <c r="AA110">
        <v>1000000</v>
      </c>
      <c r="AB110">
        <v>0.6</v>
      </c>
      <c r="AC110">
        <v>40</v>
      </c>
      <c r="AD110" t="s">
        <v>335</v>
      </c>
      <c r="AE110" t="s">
        <v>336</v>
      </c>
      <c r="AF110">
        <v>50</v>
      </c>
      <c r="AG110" t="str">
        <f t="shared" si="1"/>
        <v>M</v>
      </c>
      <c r="AH110">
        <v>109</v>
      </c>
      <c r="AI110">
        <v>60</v>
      </c>
      <c r="AJ110">
        <v>45</v>
      </c>
      <c r="AK110">
        <v>35</v>
      </c>
      <c r="AL110" t="s">
        <v>45</v>
      </c>
      <c r="AN110">
        <v>1</v>
      </c>
      <c r="AO110">
        <v>1</v>
      </c>
      <c r="AP110">
        <v>0</v>
      </c>
    </row>
    <row r="111" spans="1:42" x14ac:dyDescent="0.25">
      <c r="A111" t="s">
        <v>287</v>
      </c>
      <c r="B111">
        <v>0.5</v>
      </c>
      <c r="C111">
        <v>1</v>
      </c>
      <c r="D111">
        <v>1</v>
      </c>
      <c r="E111">
        <v>1</v>
      </c>
      <c r="F111">
        <v>0.5</v>
      </c>
      <c r="G111">
        <v>0.5</v>
      </c>
      <c r="H111">
        <v>1</v>
      </c>
      <c r="I111">
        <v>1</v>
      </c>
      <c r="J111">
        <v>1</v>
      </c>
      <c r="K111">
        <v>0.5</v>
      </c>
      <c r="L111">
        <v>2</v>
      </c>
      <c r="M111">
        <v>1</v>
      </c>
      <c r="N111">
        <v>1</v>
      </c>
      <c r="O111">
        <v>0.5</v>
      </c>
      <c r="P111">
        <v>2</v>
      </c>
      <c r="Q111">
        <v>1</v>
      </c>
      <c r="R111">
        <v>1</v>
      </c>
      <c r="S111">
        <v>1</v>
      </c>
      <c r="T111">
        <v>90</v>
      </c>
      <c r="U111">
        <v>5120</v>
      </c>
      <c r="V111">
        <v>70</v>
      </c>
      <c r="W111">
        <v>490</v>
      </c>
      <c r="X111">
        <v>60</v>
      </c>
      <c r="Y111" t="s">
        <v>2216</v>
      </c>
      <c r="Z111">
        <v>120</v>
      </c>
      <c r="AA111">
        <v>1000000</v>
      </c>
      <c r="AB111">
        <v>1.2</v>
      </c>
      <c r="AC111">
        <v>65</v>
      </c>
      <c r="AD111" t="s">
        <v>337</v>
      </c>
      <c r="AE111" t="s">
        <v>338</v>
      </c>
      <c r="AF111">
        <v>50</v>
      </c>
      <c r="AG111" t="str">
        <f t="shared" si="1"/>
        <v>M</v>
      </c>
      <c r="AH111">
        <v>110</v>
      </c>
      <c r="AI111">
        <v>85</v>
      </c>
      <c r="AJ111">
        <v>70</v>
      </c>
      <c r="AK111">
        <v>60</v>
      </c>
      <c r="AL111" t="s">
        <v>45</v>
      </c>
      <c r="AN111">
        <v>9.5</v>
      </c>
      <c r="AO111">
        <v>1</v>
      </c>
      <c r="AP111">
        <v>0</v>
      </c>
    </row>
    <row r="112" spans="1:42" x14ac:dyDescent="0.25">
      <c r="A112" t="s">
        <v>339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2</v>
      </c>
      <c r="H112">
        <v>0.5</v>
      </c>
      <c r="I112">
        <v>0.5</v>
      </c>
      <c r="J112">
        <v>1</v>
      </c>
      <c r="K112">
        <v>4</v>
      </c>
      <c r="L112">
        <v>2</v>
      </c>
      <c r="M112">
        <v>2</v>
      </c>
      <c r="N112">
        <v>0.5</v>
      </c>
      <c r="O112">
        <v>0.25</v>
      </c>
      <c r="P112">
        <v>1</v>
      </c>
      <c r="Q112">
        <v>0.5</v>
      </c>
      <c r="R112">
        <v>2</v>
      </c>
      <c r="S112">
        <v>4</v>
      </c>
      <c r="T112">
        <v>85</v>
      </c>
      <c r="U112">
        <v>5120</v>
      </c>
      <c r="V112">
        <v>70</v>
      </c>
      <c r="W112">
        <v>345</v>
      </c>
      <c r="X112">
        <v>120</v>
      </c>
      <c r="Y112" t="s">
        <v>2217</v>
      </c>
      <c r="Z112">
        <v>95</v>
      </c>
      <c r="AA112">
        <v>1250000</v>
      </c>
      <c r="AB112">
        <v>1</v>
      </c>
      <c r="AC112">
        <v>80</v>
      </c>
      <c r="AD112" t="s">
        <v>340</v>
      </c>
      <c r="AE112" t="s">
        <v>341</v>
      </c>
      <c r="AF112">
        <v>50</v>
      </c>
      <c r="AG112" t="str">
        <f t="shared" si="1"/>
        <v>M</v>
      </c>
      <c r="AH112">
        <v>111</v>
      </c>
      <c r="AI112">
        <v>30</v>
      </c>
      <c r="AJ112">
        <v>30</v>
      </c>
      <c r="AK112">
        <v>25</v>
      </c>
      <c r="AL112" t="s">
        <v>118</v>
      </c>
      <c r="AM112" t="s">
        <v>243</v>
      </c>
      <c r="AN112">
        <v>115</v>
      </c>
      <c r="AO112">
        <v>1</v>
      </c>
      <c r="AP112">
        <v>0</v>
      </c>
    </row>
    <row r="113" spans="1:42" x14ac:dyDescent="0.25">
      <c r="A113" t="s">
        <v>339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2</v>
      </c>
      <c r="H113">
        <v>0.5</v>
      </c>
      <c r="I113">
        <v>0.5</v>
      </c>
      <c r="J113">
        <v>1</v>
      </c>
      <c r="K113">
        <v>4</v>
      </c>
      <c r="L113">
        <v>2</v>
      </c>
      <c r="M113">
        <v>2</v>
      </c>
      <c r="N113">
        <v>0.5</v>
      </c>
      <c r="O113">
        <v>0.25</v>
      </c>
      <c r="P113">
        <v>1</v>
      </c>
      <c r="Q113">
        <v>0.5</v>
      </c>
      <c r="R113">
        <v>2</v>
      </c>
      <c r="S113">
        <v>4</v>
      </c>
      <c r="T113">
        <v>130</v>
      </c>
      <c r="U113">
        <v>5120</v>
      </c>
      <c r="V113">
        <v>70</v>
      </c>
      <c r="W113">
        <v>485</v>
      </c>
      <c r="X113">
        <v>60</v>
      </c>
      <c r="Y113" t="s">
        <v>2168</v>
      </c>
      <c r="Z113">
        <v>120</v>
      </c>
      <c r="AA113">
        <v>1250000</v>
      </c>
      <c r="AB113">
        <v>1.9</v>
      </c>
      <c r="AC113">
        <v>105</v>
      </c>
      <c r="AD113" t="s">
        <v>342</v>
      </c>
      <c r="AE113" t="s">
        <v>343</v>
      </c>
      <c r="AF113">
        <v>50</v>
      </c>
      <c r="AG113" t="str">
        <f t="shared" si="1"/>
        <v>M</v>
      </c>
      <c r="AH113">
        <v>112</v>
      </c>
      <c r="AI113">
        <v>45</v>
      </c>
      <c r="AJ113">
        <v>45</v>
      </c>
      <c r="AK113">
        <v>40</v>
      </c>
      <c r="AL113" t="s">
        <v>118</v>
      </c>
      <c r="AM113" t="s">
        <v>243</v>
      </c>
      <c r="AN113">
        <v>120</v>
      </c>
      <c r="AO113">
        <v>1</v>
      </c>
      <c r="AP113">
        <v>0</v>
      </c>
    </row>
    <row r="114" spans="1:42" x14ac:dyDescent="0.25">
      <c r="A114" t="s">
        <v>344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5</v>
      </c>
      <c r="U114">
        <v>10240</v>
      </c>
      <c r="V114">
        <v>140</v>
      </c>
      <c r="W114">
        <v>450</v>
      </c>
      <c r="X114">
        <v>30</v>
      </c>
      <c r="Y114" t="s">
        <v>2209</v>
      </c>
      <c r="Z114">
        <v>5</v>
      </c>
      <c r="AA114">
        <v>800000</v>
      </c>
      <c r="AB114">
        <v>1.1000000000000001</v>
      </c>
      <c r="AC114">
        <v>250</v>
      </c>
      <c r="AD114" t="s">
        <v>345</v>
      </c>
      <c r="AE114" t="s">
        <v>346</v>
      </c>
      <c r="AF114">
        <v>0</v>
      </c>
      <c r="AG114" t="str">
        <f t="shared" si="1"/>
        <v>F</v>
      </c>
      <c r="AH114">
        <v>113</v>
      </c>
      <c r="AI114">
        <v>35</v>
      </c>
      <c r="AJ114">
        <v>105</v>
      </c>
      <c r="AK114">
        <v>50</v>
      </c>
      <c r="AL114" t="s">
        <v>87</v>
      </c>
      <c r="AN114">
        <v>34.6</v>
      </c>
      <c r="AO114">
        <v>1</v>
      </c>
      <c r="AP114">
        <v>0</v>
      </c>
    </row>
    <row r="115" spans="1:42" x14ac:dyDescent="0.25">
      <c r="A115" t="s">
        <v>347</v>
      </c>
      <c r="B115">
        <v>2</v>
      </c>
      <c r="C115">
        <v>1</v>
      </c>
      <c r="D115">
        <v>1</v>
      </c>
      <c r="E115">
        <v>0.5</v>
      </c>
      <c r="F115">
        <v>1</v>
      </c>
      <c r="G115">
        <v>1</v>
      </c>
      <c r="H115">
        <v>2</v>
      </c>
      <c r="I115">
        <v>2</v>
      </c>
      <c r="J115">
        <v>1</v>
      </c>
      <c r="K115">
        <v>0.5</v>
      </c>
      <c r="L115">
        <v>0.5</v>
      </c>
      <c r="M115">
        <v>2</v>
      </c>
      <c r="N115">
        <v>1</v>
      </c>
      <c r="O115">
        <v>2</v>
      </c>
      <c r="P115">
        <v>1</v>
      </c>
      <c r="Q115">
        <v>1</v>
      </c>
      <c r="R115">
        <v>1</v>
      </c>
      <c r="S115">
        <v>0.5</v>
      </c>
      <c r="T115">
        <v>55</v>
      </c>
      <c r="U115">
        <v>5120</v>
      </c>
      <c r="V115">
        <v>70</v>
      </c>
      <c r="W115">
        <v>435</v>
      </c>
      <c r="X115">
        <v>45</v>
      </c>
      <c r="Y115" t="s">
        <v>2218</v>
      </c>
      <c r="Z115">
        <v>115</v>
      </c>
      <c r="AA115">
        <v>1000000</v>
      </c>
      <c r="AB115">
        <v>1</v>
      </c>
      <c r="AC115">
        <v>65</v>
      </c>
      <c r="AD115" t="s">
        <v>348</v>
      </c>
      <c r="AE115" t="s">
        <v>349</v>
      </c>
      <c r="AF115">
        <v>50</v>
      </c>
      <c r="AG115" t="str">
        <f t="shared" si="1"/>
        <v>M</v>
      </c>
      <c r="AH115">
        <v>114</v>
      </c>
      <c r="AI115">
        <v>100</v>
      </c>
      <c r="AJ115">
        <v>40</v>
      </c>
      <c r="AK115">
        <v>60</v>
      </c>
      <c r="AL115" t="s">
        <v>44</v>
      </c>
      <c r="AN115">
        <v>35</v>
      </c>
      <c r="AO115">
        <v>1</v>
      </c>
      <c r="AP115">
        <v>0</v>
      </c>
    </row>
    <row r="116" spans="1:42" x14ac:dyDescent="0.25">
      <c r="A116" t="s">
        <v>350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125</v>
      </c>
      <c r="U116">
        <v>5120</v>
      </c>
      <c r="V116">
        <v>70</v>
      </c>
      <c r="W116">
        <v>590</v>
      </c>
      <c r="X116">
        <v>45</v>
      </c>
      <c r="Y116" t="s">
        <v>2219</v>
      </c>
      <c r="Z116">
        <v>100</v>
      </c>
      <c r="AA116">
        <v>1000000</v>
      </c>
      <c r="AB116">
        <v>2.2000000000000002</v>
      </c>
      <c r="AC116">
        <v>105</v>
      </c>
      <c r="AD116" t="s">
        <v>351</v>
      </c>
      <c r="AE116" t="s">
        <v>352</v>
      </c>
      <c r="AF116">
        <v>0</v>
      </c>
      <c r="AG116" t="str">
        <f t="shared" si="1"/>
        <v>F</v>
      </c>
      <c r="AH116">
        <v>115</v>
      </c>
      <c r="AI116">
        <v>60</v>
      </c>
      <c r="AJ116">
        <v>100</v>
      </c>
      <c r="AK116">
        <v>100</v>
      </c>
      <c r="AL116" t="s">
        <v>87</v>
      </c>
      <c r="AN116">
        <v>80</v>
      </c>
      <c r="AO116">
        <v>1</v>
      </c>
      <c r="AP116">
        <v>0</v>
      </c>
    </row>
    <row r="117" spans="1:42" x14ac:dyDescent="0.25">
      <c r="A117" t="s">
        <v>353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1</v>
      </c>
      <c r="H117">
        <v>0.5</v>
      </c>
      <c r="I117">
        <v>1</v>
      </c>
      <c r="J117">
        <v>1</v>
      </c>
      <c r="K117">
        <v>2</v>
      </c>
      <c r="L117">
        <v>1</v>
      </c>
      <c r="M117">
        <v>0.5</v>
      </c>
      <c r="N117">
        <v>1</v>
      </c>
      <c r="O117">
        <v>1</v>
      </c>
      <c r="P117">
        <v>1</v>
      </c>
      <c r="Q117">
        <v>1</v>
      </c>
      <c r="R117">
        <v>0.5</v>
      </c>
      <c r="S117">
        <v>0.5</v>
      </c>
      <c r="T117">
        <v>40</v>
      </c>
      <c r="U117">
        <v>5120</v>
      </c>
      <c r="V117">
        <v>70</v>
      </c>
      <c r="W117">
        <v>295</v>
      </c>
      <c r="X117">
        <v>225</v>
      </c>
      <c r="Y117" t="s">
        <v>2220</v>
      </c>
      <c r="Z117">
        <v>70</v>
      </c>
      <c r="AA117">
        <v>1000000</v>
      </c>
      <c r="AB117">
        <v>0.4</v>
      </c>
      <c r="AC117">
        <v>30</v>
      </c>
      <c r="AD117" t="s">
        <v>354</v>
      </c>
      <c r="AE117" t="s">
        <v>355</v>
      </c>
      <c r="AF117">
        <v>50</v>
      </c>
      <c r="AG117" t="str">
        <f t="shared" si="1"/>
        <v>M</v>
      </c>
      <c r="AH117">
        <v>116</v>
      </c>
      <c r="AI117">
        <v>70</v>
      </c>
      <c r="AJ117">
        <v>25</v>
      </c>
      <c r="AK117">
        <v>60</v>
      </c>
      <c r="AL117" t="s">
        <v>62</v>
      </c>
      <c r="AN117">
        <v>8</v>
      </c>
      <c r="AO117">
        <v>1</v>
      </c>
      <c r="AP117">
        <v>0</v>
      </c>
    </row>
    <row r="118" spans="1:42" x14ac:dyDescent="0.25">
      <c r="A118" t="s">
        <v>356</v>
      </c>
      <c r="B118">
        <v>1</v>
      </c>
      <c r="C118">
        <v>1</v>
      </c>
      <c r="D118">
        <v>1</v>
      </c>
      <c r="E118">
        <v>2</v>
      </c>
      <c r="F118">
        <v>1</v>
      </c>
      <c r="G118">
        <v>1</v>
      </c>
      <c r="H118">
        <v>0.5</v>
      </c>
      <c r="I118">
        <v>1</v>
      </c>
      <c r="J118">
        <v>1</v>
      </c>
      <c r="K118">
        <v>2</v>
      </c>
      <c r="L118">
        <v>1</v>
      </c>
      <c r="M118">
        <v>0.5</v>
      </c>
      <c r="N118">
        <v>1</v>
      </c>
      <c r="O118">
        <v>1</v>
      </c>
      <c r="P118">
        <v>1</v>
      </c>
      <c r="Q118">
        <v>1</v>
      </c>
      <c r="R118">
        <v>0.5</v>
      </c>
      <c r="S118">
        <v>0.5</v>
      </c>
      <c r="T118">
        <v>65</v>
      </c>
      <c r="U118">
        <v>5120</v>
      </c>
      <c r="V118">
        <v>70</v>
      </c>
      <c r="W118">
        <v>440</v>
      </c>
      <c r="X118">
        <v>75</v>
      </c>
      <c r="Y118" t="s">
        <v>2220</v>
      </c>
      <c r="Z118">
        <v>95</v>
      </c>
      <c r="AA118">
        <v>1000000</v>
      </c>
      <c r="AB118">
        <v>1.2</v>
      </c>
      <c r="AC118">
        <v>55</v>
      </c>
      <c r="AD118" t="s">
        <v>357</v>
      </c>
      <c r="AE118" t="s">
        <v>358</v>
      </c>
      <c r="AF118">
        <v>50</v>
      </c>
      <c r="AG118" t="str">
        <f t="shared" si="1"/>
        <v>M</v>
      </c>
      <c r="AH118">
        <v>117</v>
      </c>
      <c r="AI118">
        <v>95</v>
      </c>
      <c r="AJ118">
        <v>45</v>
      </c>
      <c r="AK118">
        <v>85</v>
      </c>
      <c r="AL118" t="s">
        <v>62</v>
      </c>
      <c r="AN118">
        <v>25</v>
      </c>
      <c r="AO118">
        <v>1</v>
      </c>
      <c r="AP118">
        <v>0</v>
      </c>
    </row>
    <row r="119" spans="1:42" x14ac:dyDescent="0.25">
      <c r="A119" t="s">
        <v>359</v>
      </c>
      <c r="B119">
        <v>1</v>
      </c>
      <c r="C119">
        <v>1</v>
      </c>
      <c r="D119">
        <v>1</v>
      </c>
      <c r="E119">
        <v>2</v>
      </c>
      <c r="F119">
        <v>1</v>
      </c>
      <c r="G119">
        <v>1</v>
      </c>
      <c r="H119">
        <v>0.5</v>
      </c>
      <c r="I119">
        <v>1</v>
      </c>
      <c r="J119">
        <v>1</v>
      </c>
      <c r="K119">
        <v>2</v>
      </c>
      <c r="L119">
        <v>1</v>
      </c>
      <c r="M119">
        <v>0.5</v>
      </c>
      <c r="N119">
        <v>1</v>
      </c>
      <c r="O119">
        <v>1</v>
      </c>
      <c r="P119">
        <v>1</v>
      </c>
      <c r="Q119">
        <v>1</v>
      </c>
      <c r="R119">
        <v>0.5</v>
      </c>
      <c r="S119">
        <v>0.5</v>
      </c>
      <c r="T119">
        <v>67</v>
      </c>
      <c r="U119">
        <v>5120</v>
      </c>
      <c r="V119">
        <v>70</v>
      </c>
      <c r="W119">
        <v>320</v>
      </c>
      <c r="X119">
        <v>225</v>
      </c>
      <c r="Y119" t="s">
        <v>2221</v>
      </c>
      <c r="Z119">
        <v>60</v>
      </c>
      <c r="AA119">
        <v>1000000</v>
      </c>
      <c r="AB119">
        <v>0.6</v>
      </c>
      <c r="AC119">
        <v>45</v>
      </c>
      <c r="AD119" t="s">
        <v>360</v>
      </c>
      <c r="AE119" t="s">
        <v>361</v>
      </c>
      <c r="AF119">
        <v>50</v>
      </c>
      <c r="AG119" t="str">
        <f t="shared" si="1"/>
        <v>M</v>
      </c>
      <c r="AH119">
        <v>118</v>
      </c>
      <c r="AI119">
        <v>35</v>
      </c>
      <c r="AJ119">
        <v>50</v>
      </c>
      <c r="AK119">
        <v>63</v>
      </c>
      <c r="AL119" t="s">
        <v>62</v>
      </c>
      <c r="AN119">
        <v>15</v>
      </c>
      <c r="AO119">
        <v>1</v>
      </c>
      <c r="AP119">
        <v>0</v>
      </c>
    </row>
    <row r="120" spans="1:42" x14ac:dyDescent="0.25">
      <c r="A120" t="s">
        <v>359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1</v>
      </c>
      <c r="H120">
        <v>0.5</v>
      </c>
      <c r="I120">
        <v>1</v>
      </c>
      <c r="J120">
        <v>1</v>
      </c>
      <c r="K120">
        <v>2</v>
      </c>
      <c r="L120">
        <v>1</v>
      </c>
      <c r="M120">
        <v>0.5</v>
      </c>
      <c r="N120">
        <v>1</v>
      </c>
      <c r="O120">
        <v>1</v>
      </c>
      <c r="P120">
        <v>1</v>
      </c>
      <c r="Q120">
        <v>1</v>
      </c>
      <c r="R120">
        <v>0.5</v>
      </c>
      <c r="S120">
        <v>0.5</v>
      </c>
      <c r="T120">
        <v>92</v>
      </c>
      <c r="U120">
        <v>5120</v>
      </c>
      <c r="V120">
        <v>70</v>
      </c>
      <c r="W120">
        <v>450</v>
      </c>
      <c r="X120">
        <v>60</v>
      </c>
      <c r="Y120" t="s">
        <v>2221</v>
      </c>
      <c r="Z120">
        <v>65</v>
      </c>
      <c r="AA120">
        <v>1000000</v>
      </c>
      <c r="AB120">
        <v>1.3</v>
      </c>
      <c r="AC120">
        <v>80</v>
      </c>
      <c r="AD120" t="s">
        <v>362</v>
      </c>
      <c r="AE120" t="s">
        <v>363</v>
      </c>
      <c r="AF120">
        <v>50</v>
      </c>
      <c r="AG120" t="str">
        <f t="shared" si="1"/>
        <v>M</v>
      </c>
      <c r="AH120">
        <v>119</v>
      </c>
      <c r="AI120">
        <v>65</v>
      </c>
      <c r="AJ120">
        <v>80</v>
      </c>
      <c r="AK120">
        <v>68</v>
      </c>
      <c r="AL120" t="s">
        <v>62</v>
      </c>
      <c r="AN120">
        <v>39</v>
      </c>
      <c r="AO120">
        <v>1</v>
      </c>
      <c r="AP120">
        <v>0</v>
      </c>
    </row>
    <row r="121" spans="1:42" x14ac:dyDescent="0.25">
      <c r="A121" t="s">
        <v>364</v>
      </c>
      <c r="B121">
        <v>1</v>
      </c>
      <c r="C121">
        <v>1</v>
      </c>
      <c r="D121">
        <v>1</v>
      </c>
      <c r="E121">
        <v>2</v>
      </c>
      <c r="F121">
        <v>1</v>
      </c>
      <c r="G121">
        <v>1</v>
      </c>
      <c r="H121">
        <v>0.5</v>
      </c>
      <c r="I121">
        <v>1</v>
      </c>
      <c r="J121">
        <v>1</v>
      </c>
      <c r="K121">
        <v>2</v>
      </c>
      <c r="L121">
        <v>1</v>
      </c>
      <c r="M121">
        <v>0.5</v>
      </c>
      <c r="N121">
        <v>1</v>
      </c>
      <c r="O121">
        <v>1</v>
      </c>
      <c r="P121">
        <v>1</v>
      </c>
      <c r="Q121">
        <v>1</v>
      </c>
      <c r="R121">
        <v>0.5</v>
      </c>
      <c r="S121">
        <v>0.5</v>
      </c>
      <c r="T121">
        <v>45</v>
      </c>
      <c r="U121">
        <v>5120</v>
      </c>
      <c r="V121">
        <v>70</v>
      </c>
      <c r="W121">
        <v>340</v>
      </c>
      <c r="X121">
        <v>225</v>
      </c>
      <c r="Y121" t="s">
        <v>2222</v>
      </c>
      <c r="Z121">
        <v>55</v>
      </c>
      <c r="AA121">
        <v>1250000</v>
      </c>
      <c r="AB121">
        <v>0.8</v>
      </c>
      <c r="AC121">
        <v>30</v>
      </c>
      <c r="AD121" t="s">
        <v>365</v>
      </c>
      <c r="AE121" t="s">
        <v>366</v>
      </c>
      <c r="AG121" t="str">
        <f t="shared" si="1"/>
        <v>F</v>
      </c>
      <c r="AH121">
        <v>120</v>
      </c>
      <c r="AI121">
        <v>70</v>
      </c>
      <c r="AJ121">
        <v>55</v>
      </c>
      <c r="AK121">
        <v>85</v>
      </c>
      <c r="AL121" t="s">
        <v>62</v>
      </c>
      <c r="AN121">
        <v>34.5</v>
      </c>
      <c r="AO121">
        <v>1</v>
      </c>
      <c r="AP121">
        <v>0</v>
      </c>
    </row>
    <row r="122" spans="1:42" x14ac:dyDescent="0.25">
      <c r="A122" t="s">
        <v>364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0.5</v>
      </c>
      <c r="H122">
        <v>0.5</v>
      </c>
      <c r="I122">
        <v>1</v>
      </c>
      <c r="J122">
        <v>2</v>
      </c>
      <c r="K122">
        <v>2</v>
      </c>
      <c r="L122">
        <v>1</v>
      </c>
      <c r="M122">
        <v>0.5</v>
      </c>
      <c r="N122">
        <v>1</v>
      </c>
      <c r="O122">
        <v>1</v>
      </c>
      <c r="P122">
        <v>0.5</v>
      </c>
      <c r="Q122">
        <v>1</v>
      </c>
      <c r="R122">
        <v>0.5</v>
      </c>
      <c r="S122">
        <v>0.5</v>
      </c>
      <c r="T122">
        <v>75</v>
      </c>
      <c r="U122">
        <v>5120</v>
      </c>
      <c r="V122">
        <v>70</v>
      </c>
      <c r="W122">
        <v>520</v>
      </c>
      <c r="X122">
        <v>60</v>
      </c>
      <c r="Y122" t="s">
        <v>2223</v>
      </c>
      <c r="Z122">
        <v>85</v>
      </c>
      <c r="AA122">
        <v>1250000</v>
      </c>
      <c r="AB122">
        <v>1.1000000000000001</v>
      </c>
      <c r="AC122">
        <v>60</v>
      </c>
      <c r="AD122" t="s">
        <v>367</v>
      </c>
      <c r="AE122" t="s">
        <v>368</v>
      </c>
      <c r="AG122" t="str">
        <f t="shared" si="1"/>
        <v>F</v>
      </c>
      <c r="AH122">
        <v>121</v>
      </c>
      <c r="AI122">
        <v>100</v>
      </c>
      <c r="AJ122">
        <v>85</v>
      </c>
      <c r="AK122">
        <v>115</v>
      </c>
      <c r="AL122" t="s">
        <v>62</v>
      </c>
      <c r="AM122" t="s">
        <v>216</v>
      </c>
      <c r="AN122">
        <v>80</v>
      </c>
      <c r="AO122">
        <v>1</v>
      </c>
      <c r="AP122">
        <v>0</v>
      </c>
    </row>
    <row r="123" spans="1:42" x14ac:dyDescent="0.25">
      <c r="A123" t="s">
        <v>369</v>
      </c>
      <c r="B123">
        <v>1</v>
      </c>
      <c r="C123">
        <v>1</v>
      </c>
      <c r="D123">
        <v>0</v>
      </c>
      <c r="E123">
        <v>1</v>
      </c>
      <c r="F123">
        <v>1</v>
      </c>
      <c r="G123">
        <v>0.25</v>
      </c>
      <c r="H123">
        <v>1</v>
      </c>
      <c r="I123">
        <v>1</v>
      </c>
      <c r="J123">
        <v>2</v>
      </c>
      <c r="K123">
        <v>1</v>
      </c>
      <c r="L123">
        <v>1</v>
      </c>
      <c r="M123">
        <v>1</v>
      </c>
      <c r="N123">
        <v>1</v>
      </c>
      <c r="O123">
        <v>2</v>
      </c>
      <c r="P123">
        <v>0.5</v>
      </c>
      <c r="Q123">
        <v>1</v>
      </c>
      <c r="R123">
        <v>2</v>
      </c>
      <c r="S123">
        <v>1</v>
      </c>
      <c r="T123">
        <v>45</v>
      </c>
      <c r="U123">
        <v>6400</v>
      </c>
      <c r="V123">
        <v>70</v>
      </c>
      <c r="W123">
        <v>460</v>
      </c>
      <c r="X123">
        <v>45</v>
      </c>
      <c r="Y123" t="s">
        <v>2224</v>
      </c>
      <c r="Z123">
        <v>65</v>
      </c>
      <c r="AA123">
        <v>1000000</v>
      </c>
      <c r="AB123">
        <v>1.3</v>
      </c>
      <c r="AC123">
        <v>40</v>
      </c>
      <c r="AD123" t="s">
        <v>370</v>
      </c>
      <c r="AE123" t="s">
        <v>371</v>
      </c>
      <c r="AF123">
        <v>50</v>
      </c>
      <c r="AG123" t="str">
        <f t="shared" si="1"/>
        <v>M</v>
      </c>
      <c r="AH123">
        <v>122</v>
      </c>
      <c r="AI123">
        <v>100</v>
      </c>
      <c r="AJ123">
        <v>120</v>
      </c>
      <c r="AK123">
        <v>90</v>
      </c>
      <c r="AL123" t="s">
        <v>216</v>
      </c>
      <c r="AM123" t="s">
        <v>139</v>
      </c>
      <c r="AN123">
        <v>54.5</v>
      </c>
      <c r="AO123">
        <v>1</v>
      </c>
      <c r="AP123">
        <v>0</v>
      </c>
    </row>
    <row r="124" spans="1:42" x14ac:dyDescent="0.25">
      <c r="A124" t="s">
        <v>372</v>
      </c>
      <c r="B124">
        <v>0.5</v>
      </c>
      <c r="C124">
        <v>1</v>
      </c>
      <c r="D124">
        <v>1</v>
      </c>
      <c r="E124">
        <v>2</v>
      </c>
      <c r="F124">
        <v>1</v>
      </c>
      <c r="G124">
        <v>0.25</v>
      </c>
      <c r="H124">
        <v>2</v>
      </c>
      <c r="I124">
        <v>2</v>
      </c>
      <c r="J124">
        <v>1</v>
      </c>
      <c r="K124">
        <v>0.25</v>
      </c>
      <c r="L124">
        <v>0</v>
      </c>
      <c r="M124">
        <v>2</v>
      </c>
      <c r="N124">
        <v>1</v>
      </c>
      <c r="O124">
        <v>1</v>
      </c>
      <c r="P124">
        <v>1</v>
      </c>
      <c r="Q124">
        <v>4</v>
      </c>
      <c r="R124">
        <v>1</v>
      </c>
      <c r="S124">
        <v>1</v>
      </c>
      <c r="T124">
        <v>110</v>
      </c>
      <c r="U124">
        <v>6400</v>
      </c>
      <c r="V124">
        <v>70</v>
      </c>
      <c r="W124">
        <v>500</v>
      </c>
      <c r="X124">
        <v>45</v>
      </c>
      <c r="Y124" t="s">
        <v>2225</v>
      </c>
      <c r="Z124">
        <v>80</v>
      </c>
      <c r="AA124">
        <v>1000000</v>
      </c>
      <c r="AB124">
        <v>1.5</v>
      </c>
      <c r="AC124">
        <v>70</v>
      </c>
      <c r="AD124" t="s">
        <v>373</v>
      </c>
      <c r="AE124" t="s">
        <v>374</v>
      </c>
      <c r="AF124">
        <v>50</v>
      </c>
      <c r="AG124" t="str">
        <f t="shared" si="1"/>
        <v>M</v>
      </c>
      <c r="AH124">
        <v>123</v>
      </c>
      <c r="AI124">
        <v>55</v>
      </c>
      <c r="AJ124">
        <v>80</v>
      </c>
      <c r="AK124">
        <v>105</v>
      </c>
      <c r="AL124" t="s">
        <v>70</v>
      </c>
      <c r="AM124" t="s">
        <v>58</v>
      </c>
      <c r="AN124">
        <v>56</v>
      </c>
      <c r="AO124">
        <v>1</v>
      </c>
      <c r="AP124">
        <v>0</v>
      </c>
    </row>
    <row r="125" spans="1:42" x14ac:dyDescent="0.25">
      <c r="A125" t="s">
        <v>375</v>
      </c>
      <c r="B125">
        <v>2</v>
      </c>
      <c r="C125">
        <v>2</v>
      </c>
      <c r="D125">
        <v>1</v>
      </c>
      <c r="E125">
        <v>1</v>
      </c>
      <c r="F125">
        <v>1</v>
      </c>
      <c r="G125">
        <v>1</v>
      </c>
      <c r="H125">
        <v>2</v>
      </c>
      <c r="I125">
        <v>1</v>
      </c>
      <c r="J125">
        <v>2</v>
      </c>
      <c r="K125">
        <v>1</v>
      </c>
      <c r="L125">
        <v>1</v>
      </c>
      <c r="M125">
        <v>0.5</v>
      </c>
      <c r="N125">
        <v>1</v>
      </c>
      <c r="O125">
        <v>1</v>
      </c>
      <c r="P125">
        <v>0.5</v>
      </c>
      <c r="Q125">
        <v>2</v>
      </c>
      <c r="R125">
        <v>2</v>
      </c>
      <c r="S125">
        <v>1</v>
      </c>
      <c r="T125">
        <v>50</v>
      </c>
      <c r="U125">
        <v>6400</v>
      </c>
      <c r="V125">
        <v>70</v>
      </c>
      <c r="W125">
        <v>455</v>
      </c>
      <c r="X125">
        <v>45</v>
      </c>
      <c r="Y125" t="s">
        <v>2226</v>
      </c>
      <c r="Z125">
        <v>35</v>
      </c>
      <c r="AA125">
        <v>1000000</v>
      </c>
      <c r="AB125">
        <v>1.4</v>
      </c>
      <c r="AC125">
        <v>65</v>
      </c>
      <c r="AD125" t="s">
        <v>376</v>
      </c>
      <c r="AE125" t="s">
        <v>377</v>
      </c>
      <c r="AF125">
        <v>0</v>
      </c>
      <c r="AG125" t="str">
        <f t="shared" si="1"/>
        <v>F</v>
      </c>
      <c r="AH125">
        <v>124</v>
      </c>
      <c r="AI125">
        <v>115</v>
      </c>
      <c r="AJ125">
        <v>95</v>
      </c>
      <c r="AK125">
        <v>95</v>
      </c>
      <c r="AL125" t="s">
        <v>119</v>
      </c>
      <c r="AM125" t="s">
        <v>216</v>
      </c>
      <c r="AN125">
        <v>40.6</v>
      </c>
      <c r="AO125">
        <v>1</v>
      </c>
      <c r="AP125">
        <v>0</v>
      </c>
    </row>
    <row r="126" spans="1:42" x14ac:dyDescent="0.25">
      <c r="A126" t="s">
        <v>378</v>
      </c>
      <c r="B126">
        <v>1</v>
      </c>
      <c r="C126">
        <v>1</v>
      </c>
      <c r="D126">
        <v>1</v>
      </c>
      <c r="E126">
        <v>0.5</v>
      </c>
      <c r="F126">
        <v>1</v>
      </c>
      <c r="G126">
        <v>1</v>
      </c>
      <c r="H126">
        <v>1</v>
      </c>
      <c r="I126">
        <v>0.5</v>
      </c>
      <c r="J126">
        <v>1</v>
      </c>
      <c r="K126">
        <v>1</v>
      </c>
      <c r="L126">
        <v>2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0.5</v>
      </c>
      <c r="S126">
        <v>1</v>
      </c>
      <c r="T126">
        <v>83</v>
      </c>
      <c r="U126">
        <v>6400</v>
      </c>
      <c r="V126">
        <v>70</v>
      </c>
      <c r="W126">
        <v>490</v>
      </c>
      <c r="X126">
        <v>45</v>
      </c>
      <c r="Y126" t="s">
        <v>2227</v>
      </c>
      <c r="Z126">
        <v>57</v>
      </c>
      <c r="AA126">
        <v>1000000</v>
      </c>
      <c r="AB126">
        <v>1.1000000000000001</v>
      </c>
      <c r="AC126">
        <v>65</v>
      </c>
      <c r="AD126" t="s">
        <v>379</v>
      </c>
      <c r="AE126" t="s">
        <v>380</v>
      </c>
      <c r="AF126">
        <v>75.400000000000006</v>
      </c>
      <c r="AG126" t="str">
        <f t="shared" si="1"/>
        <v>M</v>
      </c>
      <c r="AH126">
        <v>125</v>
      </c>
      <c r="AI126">
        <v>95</v>
      </c>
      <c r="AJ126">
        <v>85</v>
      </c>
      <c r="AK126">
        <v>105</v>
      </c>
      <c r="AL126" t="s">
        <v>111</v>
      </c>
      <c r="AN126">
        <v>30</v>
      </c>
      <c r="AO126">
        <v>1</v>
      </c>
      <c r="AP126">
        <v>0</v>
      </c>
    </row>
    <row r="127" spans="1:42" x14ac:dyDescent="0.25">
      <c r="A127" t="s">
        <v>381</v>
      </c>
      <c r="B127">
        <v>0.5</v>
      </c>
      <c r="C127">
        <v>1</v>
      </c>
      <c r="D127">
        <v>1</v>
      </c>
      <c r="E127">
        <v>1</v>
      </c>
      <c r="F127">
        <v>0.5</v>
      </c>
      <c r="G127">
        <v>1</v>
      </c>
      <c r="H127">
        <v>0.5</v>
      </c>
      <c r="I127">
        <v>1</v>
      </c>
      <c r="J127">
        <v>1</v>
      </c>
      <c r="K127">
        <v>0.5</v>
      </c>
      <c r="L127">
        <v>2</v>
      </c>
      <c r="M127">
        <v>0.5</v>
      </c>
      <c r="N127">
        <v>1</v>
      </c>
      <c r="O127">
        <v>1</v>
      </c>
      <c r="P127">
        <v>1</v>
      </c>
      <c r="Q127">
        <v>2</v>
      </c>
      <c r="R127">
        <v>0.5</v>
      </c>
      <c r="S127">
        <v>2</v>
      </c>
      <c r="T127">
        <v>95</v>
      </c>
      <c r="U127">
        <v>6400</v>
      </c>
      <c r="V127">
        <v>70</v>
      </c>
      <c r="W127">
        <v>495</v>
      </c>
      <c r="X127">
        <v>45</v>
      </c>
      <c r="Y127" t="s">
        <v>2228</v>
      </c>
      <c r="Z127">
        <v>57</v>
      </c>
      <c r="AA127">
        <v>1000000</v>
      </c>
      <c r="AB127">
        <v>1.3</v>
      </c>
      <c r="AC127">
        <v>65</v>
      </c>
      <c r="AD127" t="s">
        <v>382</v>
      </c>
      <c r="AE127" t="s">
        <v>383</v>
      </c>
      <c r="AF127">
        <v>75.400000000000006</v>
      </c>
      <c r="AG127" t="str">
        <f t="shared" si="1"/>
        <v>M</v>
      </c>
      <c r="AH127">
        <v>126</v>
      </c>
      <c r="AI127">
        <v>100</v>
      </c>
      <c r="AJ127">
        <v>85</v>
      </c>
      <c r="AK127">
        <v>93</v>
      </c>
      <c r="AL127" t="s">
        <v>53</v>
      </c>
      <c r="AN127">
        <v>44.5</v>
      </c>
      <c r="AO127">
        <v>1</v>
      </c>
      <c r="AP127">
        <v>0</v>
      </c>
    </row>
    <row r="128" spans="1:42" x14ac:dyDescent="0.25">
      <c r="A128" t="s">
        <v>384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0.5</v>
      </c>
      <c r="H128">
        <v>2</v>
      </c>
      <c r="I128">
        <v>2</v>
      </c>
      <c r="J128">
        <v>1</v>
      </c>
      <c r="K128">
        <v>0.5</v>
      </c>
      <c r="L128">
        <v>0.5</v>
      </c>
      <c r="M128">
        <v>1</v>
      </c>
      <c r="N128">
        <v>1</v>
      </c>
      <c r="O128">
        <v>1</v>
      </c>
      <c r="P128">
        <v>1</v>
      </c>
      <c r="Q128">
        <v>2</v>
      </c>
      <c r="R128">
        <v>1</v>
      </c>
      <c r="S128">
        <v>1</v>
      </c>
      <c r="T128">
        <v>155</v>
      </c>
      <c r="U128">
        <v>6400</v>
      </c>
      <c r="V128">
        <v>70</v>
      </c>
      <c r="W128">
        <v>600</v>
      </c>
      <c r="X128">
        <v>45</v>
      </c>
      <c r="Y128" t="s">
        <v>2229</v>
      </c>
      <c r="Z128">
        <v>120</v>
      </c>
      <c r="AA128">
        <v>1250000</v>
      </c>
      <c r="AB128">
        <v>1.5</v>
      </c>
      <c r="AC128">
        <v>65</v>
      </c>
      <c r="AD128" t="s">
        <v>385</v>
      </c>
      <c r="AE128" t="s">
        <v>386</v>
      </c>
      <c r="AF128">
        <v>50</v>
      </c>
      <c r="AG128" t="str">
        <f t="shared" si="1"/>
        <v>M</v>
      </c>
      <c r="AH128">
        <v>127</v>
      </c>
      <c r="AI128">
        <v>65</v>
      </c>
      <c r="AJ128">
        <v>90</v>
      </c>
      <c r="AK128">
        <v>105</v>
      </c>
      <c r="AL128" t="s">
        <v>70</v>
      </c>
      <c r="AN128">
        <v>55</v>
      </c>
      <c r="AO128">
        <v>1</v>
      </c>
      <c r="AP128">
        <v>0</v>
      </c>
    </row>
    <row r="129" spans="1:42" x14ac:dyDescent="0.25">
      <c r="A129" t="s">
        <v>387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100</v>
      </c>
      <c r="U129">
        <v>5120</v>
      </c>
      <c r="V129">
        <v>70</v>
      </c>
      <c r="W129">
        <v>490</v>
      </c>
      <c r="X129">
        <v>45</v>
      </c>
      <c r="Y129" t="s">
        <v>2230</v>
      </c>
      <c r="Z129">
        <v>95</v>
      </c>
      <c r="AA129">
        <v>1250000</v>
      </c>
      <c r="AB129">
        <v>1.4</v>
      </c>
      <c r="AC129">
        <v>75</v>
      </c>
      <c r="AD129" t="s">
        <v>388</v>
      </c>
      <c r="AE129" t="s">
        <v>389</v>
      </c>
      <c r="AF129">
        <v>100</v>
      </c>
      <c r="AG129" t="str">
        <f t="shared" si="1"/>
        <v>M</v>
      </c>
      <c r="AH129">
        <v>128</v>
      </c>
      <c r="AI129">
        <v>40</v>
      </c>
      <c r="AJ129">
        <v>70</v>
      </c>
      <c r="AK129">
        <v>110</v>
      </c>
      <c r="AL129" t="s">
        <v>87</v>
      </c>
      <c r="AN129">
        <v>88.4</v>
      </c>
      <c r="AO129">
        <v>1</v>
      </c>
      <c r="AP129">
        <v>0</v>
      </c>
    </row>
    <row r="130" spans="1:42" x14ac:dyDescent="0.25">
      <c r="A130" t="s">
        <v>390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1</v>
      </c>
      <c r="H130">
        <v>0.5</v>
      </c>
      <c r="I130">
        <v>1</v>
      </c>
      <c r="J130">
        <v>1</v>
      </c>
      <c r="K130">
        <v>2</v>
      </c>
      <c r="L130">
        <v>1</v>
      </c>
      <c r="M130">
        <v>0.5</v>
      </c>
      <c r="N130">
        <v>1</v>
      </c>
      <c r="O130">
        <v>1</v>
      </c>
      <c r="P130">
        <v>1</v>
      </c>
      <c r="Q130">
        <v>1</v>
      </c>
      <c r="R130">
        <v>0.5</v>
      </c>
      <c r="S130">
        <v>0.5</v>
      </c>
      <c r="T130">
        <v>10</v>
      </c>
      <c r="U130">
        <v>1280</v>
      </c>
      <c r="V130">
        <v>70</v>
      </c>
      <c r="W130">
        <v>200</v>
      </c>
      <c r="X130">
        <v>255</v>
      </c>
      <c r="Y130" t="s">
        <v>2231</v>
      </c>
      <c r="Z130">
        <v>55</v>
      </c>
      <c r="AA130">
        <v>1250000</v>
      </c>
      <c r="AB130">
        <v>0.9</v>
      </c>
      <c r="AC130">
        <v>20</v>
      </c>
      <c r="AD130" t="s">
        <v>391</v>
      </c>
      <c r="AE130" t="s">
        <v>392</v>
      </c>
      <c r="AF130">
        <v>50</v>
      </c>
      <c r="AG130" t="str">
        <f t="shared" si="1"/>
        <v>M</v>
      </c>
      <c r="AH130">
        <v>129</v>
      </c>
      <c r="AI130">
        <v>15</v>
      </c>
      <c r="AJ130">
        <v>20</v>
      </c>
      <c r="AK130">
        <v>80</v>
      </c>
      <c r="AL130" t="s">
        <v>62</v>
      </c>
      <c r="AN130">
        <v>10</v>
      </c>
      <c r="AO130">
        <v>1</v>
      </c>
      <c r="AP130">
        <v>0</v>
      </c>
    </row>
    <row r="131" spans="1:42" x14ac:dyDescent="0.25">
      <c r="A131" t="s">
        <v>393</v>
      </c>
      <c r="B131">
        <v>0.5</v>
      </c>
      <c r="C131">
        <v>1</v>
      </c>
      <c r="D131">
        <v>1</v>
      </c>
      <c r="E131">
        <v>4</v>
      </c>
      <c r="F131">
        <v>1</v>
      </c>
      <c r="G131">
        <v>0.5</v>
      </c>
      <c r="H131">
        <v>0.5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2</v>
      </c>
      <c r="R131">
        <v>0.5</v>
      </c>
      <c r="S131">
        <v>0.5</v>
      </c>
      <c r="T131">
        <v>155</v>
      </c>
      <c r="U131">
        <v>1280</v>
      </c>
      <c r="V131">
        <v>70</v>
      </c>
      <c r="W131">
        <v>640</v>
      </c>
      <c r="X131">
        <v>45</v>
      </c>
      <c r="Y131" t="s">
        <v>2232</v>
      </c>
      <c r="Z131">
        <v>109</v>
      </c>
      <c r="AA131">
        <v>1250000</v>
      </c>
      <c r="AB131">
        <v>6.5</v>
      </c>
      <c r="AC131">
        <v>95</v>
      </c>
      <c r="AD131" t="s">
        <v>394</v>
      </c>
      <c r="AE131" t="s">
        <v>395</v>
      </c>
      <c r="AF131">
        <v>50</v>
      </c>
      <c r="AG131" t="str">
        <f t="shared" ref="AG131:AG194" si="2">+IF(AF131&gt;0,"M","F")</f>
        <v>M</v>
      </c>
      <c r="AH131">
        <v>130</v>
      </c>
      <c r="AI131">
        <v>70</v>
      </c>
      <c r="AJ131">
        <v>130</v>
      </c>
      <c r="AK131">
        <v>81</v>
      </c>
      <c r="AL131" t="s">
        <v>62</v>
      </c>
      <c r="AM131" t="s">
        <v>58</v>
      </c>
      <c r="AN131">
        <v>235</v>
      </c>
      <c r="AO131">
        <v>1</v>
      </c>
      <c r="AP131">
        <v>0</v>
      </c>
    </row>
    <row r="132" spans="1:42" x14ac:dyDescent="0.25">
      <c r="A132" t="s">
        <v>396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2</v>
      </c>
      <c r="L132">
        <v>1</v>
      </c>
      <c r="M132">
        <v>0.25</v>
      </c>
      <c r="N132">
        <v>1</v>
      </c>
      <c r="O132">
        <v>1</v>
      </c>
      <c r="P132">
        <v>1</v>
      </c>
      <c r="Q132">
        <v>2</v>
      </c>
      <c r="R132">
        <v>1</v>
      </c>
      <c r="S132">
        <v>0.5</v>
      </c>
      <c r="T132">
        <v>85</v>
      </c>
      <c r="U132">
        <v>10240</v>
      </c>
      <c r="V132">
        <v>70</v>
      </c>
      <c r="W132">
        <v>535</v>
      </c>
      <c r="X132">
        <v>45</v>
      </c>
      <c r="Y132" t="s">
        <v>2233</v>
      </c>
      <c r="Z132">
        <v>80</v>
      </c>
      <c r="AA132">
        <v>1250000</v>
      </c>
      <c r="AB132">
        <v>2.5</v>
      </c>
      <c r="AC132">
        <v>130</v>
      </c>
      <c r="AD132" t="s">
        <v>397</v>
      </c>
      <c r="AE132" t="s">
        <v>398</v>
      </c>
      <c r="AF132">
        <v>50</v>
      </c>
      <c r="AG132" t="str">
        <f t="shared" si="2"/>
        <v>M</v>
      </c>
      <c r="AH132">
        <v>131</v>
      </c>
      <c r="AI132">
        <v>85</v>
      </c>
      <c r="AJ132">
        <v>95</v>
      </c>
      <c r="AK132">
        <v>60</v>
      </c>
      <c r="AL132" t="s">
        <v>62</v>
      </c>
      <c r="AM132" t="s">
        <v>119</v>
      </c>
      <c r="AN132">
        <v>220</v>
      </c>
      <c r="AO132">
        <v>1</v>
      </c>
      <c r="AP132">
        <v>0</v>
      </c>
    </row>
    <row r="133" spans="1:42" x14ac:dyDescent="0.25">
      <c r="A133" t="s">
        <v>399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48</v>
      </c>
      <c r="U133">
        <v>5120</v>
      </c>
      <c r="V133">
        <v>70</v>
      </c>
      <c r="W133">
        <v>288</v>
      </c>
      <c r="X133">
        <v>35</v>
      </c>
      <c r="Y133" t="s">
        <v>2234</v>
      </c>
      <c r="Z133">
        <v>48</v>
      </c>
      <c r="AA133">
        <v>1000000</v>
      </c>
      <c r="AB133">
        <v>0.3</v>
      </c>
      <c r="AC133">
        <v>48</v>
      </c>
      <c r="AD133" t="s">
        <v>400</v>
      </c>
      <c r="AE133" t="s">
        <v>401</v>
      </c>
      <c r="AG133" t="str">
        <f t="shared" si="2"/>
        <v>F</v>
      </c>
      <c r="AH133">
        <v>132</v>
      </c>
      <c r="AI133">
        <v>48</v>
      </c>
      <c r="AJ133">
        <v>48</v>
      </c>
      <c r="AK133">
        <v>48</v>
      </c>
      <c r="AL133" t="s">
        <v>87</v>
      </c>
      <c r="AN133">
        <v>4</v>
      </c>
      <c r="AO133">
        <v>1</v>
      </c>
      <c r="AP133">
        <v>0</v>
      </c>
    </row>
    <row r="134" spans="1:42" x14ac:dyDescent="0.25">
      <c r="A134" t="s">
        <v>402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55</v>
      </c>
      <c r="U134">
        <v>8960</v>
      </c>
      <c r="V134">
        <v>70</v>
      </c>
      <c r="W134">
        <v>325</v>
      </c>
      <c r="X134">
        <v>45</v>
      </c>
      <c r="Y134" t="s">
        <v>2235</v>
      </c>
      <c r="Z134">
        <v>50</v>
      </c>
      <c r="AA134">
        <v>1000000</v>
      </c>
      <c r="AB134">
        <v>0.3</v>
      </c>
      <c r="AC134">
        <v>55</v>
      </c>
      <c r="AD134" t="s">
        <v>403</v>
      </c>
      <c r="AE134" t="s">
        <v>404</v>
      </c>
      <c r="AF134">
        <v>88.1</v>
      </c>
      <c r="AG134" t="str">
        <f t="shared" si="2"/>
        <v>M</v>
      </c>
      <c r="AH134">
        <v>133</v>
      </c>
      <c r="AI134">
        <v>45</v>
      </c>
      <c r="AJ134">
        <v>65</v>
      </c>
      <c r="AK134">
        <v>55</v>
      </c>
      <c r="AL134" t="s">
        <v>87</v>
      </c>
      <c r="AN134">
        <v>6.5</v>
      </c>
      <c r="AO134">
        <v>1</v>
      </c>
      <c r="AP134">
        <v>0</v>
      </c>
    </row>
    <row r="135" spans="1:42" x14ac:dyDescent="0.25">
      <c r="A135" t="s">
        <v>405</v>
      </c>
      <c r="B135">
        <v>1</v>
      </c>
      <c r="C135">
        <v>1</v>
      </c>
      <c r="D135">
        <v>1</v>
      </c>
      <c r="E135">
        <v>2</v>
      </c>
      <c r="F135">
        <v>1</v>
      </c>
      <c r="G135">
        <v>1</v>
      </c>
      <c r="H135">
        <v>0.5</v>
      </c>
      <c r="I135">
        <v>1</v>
      </c>
      <c r="J135">
        <v>1</v>
      </c>
      <c r="K135">
        <v>2</v>
      </c>
      <c r="L135">
        <v>1</v>
      </c>
      <c r="M135">
        <v>0.5</v>
      </c>
      <c r="N135">
        <v>1</v>
      </c>
      <c r="O135">
        <v>1</v>
      </c>
      <c r="P135">
        <v>1</v>
      </c>
      <c r="Q135">
        <v>1</v>
      </c>
      <c r="R135">
        <v>0.5</v>
      </c>
      <c r="S135">
        <v>0.5</v>
      </c>
      <c r="T135">
        <v>65</v>
      </c>
      <c r="U135">
        <v>8960</v>
      </c>
      <c r="V135">
        <v>70</v>
      </c>
      <c r="W135">
        <v>525</v>
      </c>
      <c r="X135">
        <v>45</v>
      </c>
      <c r="Y135" t="s">
        <v>2236</v>
      </c>
      <c r="Z135">
        <v>60</v>
      </c>
      <c r="AA135">
        <v>1000000</v>
      </c>
      <c r="AB135">
        <v>1</v>
      </c>
      <c r="AC135">
        <v>130</v>
      </c>
      <c r="AD135" t="s">
        <v>406</v>
      </c>
      <c r="AE135" t="s">
        <v>407</v>
      </c>
      <c r="AF135">
        <v>88.1</v>
      </c>
      <c r="AG135" t="str">
        <f t="shared" si="2"/>
        <v>M</v>
      </c>
      <c r="AH135">
        <v>134</v>
      </c>
      <c r="AI135">
        <v>110</v>
      </c>
      <c r="AJ135">
        <v>95</v>
      </c>
      <c r="AK135">
        <v>65</v>
      </c>
      <c r="AL135" t="s">
        <v>62</v>
      </c>
      <c r="AN135">
        <v>29</v>
      </c>
      <c r="AO135">
        <v>1</v>
      </c>
      <c r="AP135">
        <v>0</v>
      </c>
    </row>
    <row r="136" spans="1:42" x14ac:dyDescent="0.25">
      <c r="A136" t="s">
        <v>408</v>
      </c>
      <c r="B136">
        <v>1</v>
      </c>
      <c r="C136">
        <v>1</v>
      </c>
      <c r="D136">
        <v>1</v>
      </c>
      <c r="E136">
        <v>0.5</v>
      </c>
      <c r="F136">
        <v>1</v>
      </c>
      <c r="G136">
        <v>1</v>
      </c>
      <c r="H136">
        <v>1</v>
      </c>
      <c r="I136">
        <v>0.5</v>
      </c>
      <c r="J136">
        <v>1</v>
      </c>
      <c r="K136">
        <v>1</v>
      </c>
      <c r="L136">
        <v>2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0.5</v>
      </c>
      <c r="S136">
        <v>1</v>
      </c>
      <c r="T136">
        <v>65</v>
      </c>
      <c r="U136">
        <v>8960</v>
      </c>
      <c r="V136">
        <v>70</v>
      </c>
      <c r="W136">
        <v>525</v>
      </c>
      <c r="X136">
        <v>45</v>
      </c>
      <c r="Y136" t="s">
        <v>2237</v>
      </c>
      <c r="Z136">
        <v>60</v>
      </c>
      <c r="AA136">
        <v>1000000</v>
      </c>
      <c r="AB136">
        <v>0.8</v>
      </c>
      <c r="AC136">
        <v>65</v>
      </c>
      <c r="AD136" t="s">
        <v>409</v>
      </c>
      <c r="AE136" t="s">
        <v>410</v>
      </c>
      <c r="AF136">
        <v>88.1</v>
      </c>
      <c r="AG136" t="str">
        <f t="shared" si="2"/>
        <v>M</v>
      </c>
      <c r="AH136">
        <v>135</v>
      </c>
      <c r="AI136">
        <v>110</v>
      </c>
      <c r="AJ136">
        <v>95</v>
      </c>
      <c r="AK136">
        <v>130</v>
      </c>
      <c r="AL136" t="s">
        <v>111</v>
      </c>
      <c r="AN136">
        <v>24.5</v>
      </c>
      <c r="AO136">
        <v>1</v>
      </c>
      <c r="AP136">
        <v>0</v>
      </c>
    </row>
    <row r="137" spans="1:42" x14ac:dyDescent="0.25">
      <c r="A137" t="s">
        <v>411</v>
      </c>
      <c r="B137">
        <v>0.5</v>
      </c>
      <c r="C137">
        <v>1</v>
      </c>
      <c r="D137">
        <v>1</v>
      </c>
      <c r="E137">
        <v>1</v>
      </c>
      <c r="F137">
        <v>0.5</v>
      </c>
      <c r="G137">
        <v>1</v>
      </c>
      <c r="H137">
        <v>0.5</v>
      </c>
      <c r="I137">
        <v>1</v>
      </c>
      <c r="J137">
        <v>1</v>
      </c>
      <c r="K137">
        <v>0.5</v>
      </c>
      <c r="L137">
        <v>2</v>
      </c>
      <c r="M137">
        <v>0.5</v>
      </c>
      <c r="N137">
        <v>1</v>
      </c>
      <c r="O137">
        <v>1</v>
      </c>
      <c r="P137">
        <v>1</v>
      </c>
      <c r="Q137">
        <v>2</v>
      </c>
      <c r="R137">
        <v>0.5</v>
      </c>
      <c r="S137">
        <v>2</v>
      </c>
      <c r="T137">
        <v>130</v>
      </c>
      <c r="U137">
        <v>8960</v>
      </c>
      <c r="V137">
        <v>70</v>
      </c>
      <c r="W137">
        <v>525</v>
      </c>
      <c r="X137">
        <v>45</v>
      </c>
      <c r="Y137" t="s">
        <v>2152</v>
      </c>
      <c r="Z137">
        <v>60</v>
      </c>
      <c r="AA137">
        <v>1000000</v>
      </c>
      <c r="AB137">
        <v>0.9</v>
      </c>
      <c r="AC137">
        <v>65</v>
      </c>
      <c r="AD137" t="s">
        <v>412</v>
      </c>
      <c r="AE137" t="s">
        <v>413</v>
      </c>
      <c r="AF137">
        <v>88.1</v>
      </c>
      <c r="AG137" t="str">
        <f t="shared" si="2"/>
        <v>M</v>
      </c>
      <c r="AH137">
        <v>136</v>
      </c>
      <c r="AI137">
        <v>95</v>
      </c>
      <c r="AJ137">
        <v>110</v>
      </c>
      <c r="AK137">
        <v>65</v>
      </c>
      <c r="AL137" t="s">
        <v>53</v>
      </c>
      <c r="AN137">
        <v>25</v>
      </c>
      <c r="AO137">
        <v>1</v>
      </c>
      <c r="AP137">
        <v>0</v>
      </c>
    </row>
    <row r="138" spans="1:42" x14ac:dyDescent="0.25">
      <c r="A138" t="s">
        <v>414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60</v>
      </c>
      <c r="U138">
        <v>5120</v>
      </c>
      <c r="V138">
        <v>70</v>
      </c>
      <c r="W138">
        <v>395</v>
      </c>
      <c r="X138">
        <v>45</v>
      </c>
      <c r="Y138" t="s">
        <v>2238</v>
      </c>
      <c r="Z138">
        <v>70</v>
      </c>
      <c r="AA138">
        <v>1000000</v>
      </c>
      <c r="AB138">
        <v>0.8</v>
      </c>
      <c r="AC138">
        <v>65</v>
      </c>
      <c r="AD138" t="s">
        <v>415</v>
      </c>
      <c r="AE138" t="s">
        <v>416</v>
      </c>
      <c r="AG138" t="str">
        <f t="shared" si="2"/>
        <v>F</v>
      </c>
      <c r="AH138">
        <v>137</v>
      </c>
      <c r="AI138">
        <v>85</v>
      </c>
      <c r="AJ138">
        <v>75</v>
      </c>
      <c r="AK138">
        <v>40</v>
      </c>
      <c r="AL138" t="s">
        <v>87</v>
      </c>
      <c r="AN138">
        <v>36.5</v>
      </c>
      <c r="AO138">
        <v>1</v>
      </c>
      <c r="AP138">
        <v>0</v>
      </c>
    </row>
    <row r="139" spans="1:42" x14ac:dyDescent="0.25">
      <c r="A139" t="s">
        <v>417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2</v>
      </c>
      <c r="H139">
        <v>0.25</v>
      </c>
      <c r="I139">
        <v>0.5</v>
      </c>
      <c r="J139">
        <v>1</v>
      </c>
      <c r="K139">
        <v>4</v>
      </c>
      <c r="L139">
        <v>2</v>
      </c>
      <c r="M139">
        <v>0.5</v>
      </c>
      <c r="N139">
        <v>0.5</v>
      </c>
      <c r="O139">
        <v>0.5</v>
      </c>
      <c r="P139">
        <v>1</v>
      </c>
      <c r="Q139">
        <v>1</v>
      </c>
      <c r="R139">
        <v>1</v>
      </c>
      <c r="S139">
        <v>1</v>
      </c>
      <c r="T139">
        <v>40</v>
      </c>
      <c r="U139">
        <v>7680</v>
      </c>
      <c r="V139">
        <v>70</v>
      </c>
      <c r="W139">
        <v>355</v>
      </c>
      <c r="X139">
        <v>45</v>
      </c>
      <c r="Y139" t="s">
        <v>2239</v>
      </c>
      <c r="Z139">
        <v>100</v>
      </c>
      <c r="AA139">
        <v>1000000</v>
      </c>
      <c r="AB139">
        <v>0.4</v>
      </c>
      <c r="AC139">
        <v>35</v>
      </c>
      <c r="AD139" t="s">
        <v>418</v>
      </c>
      <c r="AE139" t="s">
        <v>419</v>
      </c>
      <c r="AF139">
        <v>88.1</v>
      </c>
      <c r="AG139" t="str">
        <f t="shared" si="2"/>
        <v>M</v>
      </c>
      <c r="AH139">
        <v>138</v>
      </c>
      <c r="AI139">
        <v>90</v>
      </c>
      <c r="AJ139">
        <v>55</v>
      </c>
      <c r="AK139">
        <v>35</v>
      </c>
      <c r="AL139" t="s">
        <v>243</v>
      </c>
      <c r="AM139" t="s">
        <v>62</v>
      </c>
      <c r="AN139">
        <v>7.5</v>
      </c>
      <c r="AO139">
        <v>1</v>
      </c>
      <c r="AP139">
        <v>0</v>
      </c>
    </row>
    <row r="140" spans="1:42" x14ac:dyDescent="0.25">
      <c r="A140" t="s">
        <v>417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2</v>
      </c>
      <c r="H140">
        <v>0.25</v>
      </c>
      <c r="I140">
        <v>0.5</v>
      </c>
      <c r="J140">
        <v>1</v>
      </c>
      <c r="K140">
        <v>4</v>
      </c>
      <c r="L140">
        <v>2</v>
      </c>
      <c r="M140">
        <v>0.5</v>
      </c>
      <c r="N140">
        <v>0.5</v>
      </c>
      <c r="O140">
        <v>0.5</v>
      </c>
      <c r="P140">
        <v>1</v>
      </c>
      <c r="Q140">
        <v>1</v>
      </c>
      <c r="R140">
        <v>1</v>
      </c>
      <c r="S140">
        <v>1</v>
      </c>
      <c r="T140">
        <v>60</v>
      </c>
      <c r="U140">
        <v>7680</v>
      </c>
      <c r="V140">
        <v>70</v>
      </c>
      <c r="W140">
        <v>495</v>
      </c>
      <c r="X140">
        <v>45</v>
      </c>
      <c r="Y140" t="s">
        <v>2239</v>
      </c>
      <c r="Z140">
        <v>125</v>
      </c>
      <c r="AA140">
        <v>1000000</v>
      </c>
      <c r="AB140">
        <v>1</v>
      </c>
      <c r="AC140">
        <v>70</v>
      </c>
      <c r="AD140" t="s">
        <v>420</v>
      </c>
      <c r="AE140" t="s">
        <v>421</v>
      </c>
      <c r="AF140">
        <v>88.1</v>
      </c>
      <c r="AG140" t="str">
        <f t="shared" si="2"/>
        <v>M</v>
      </c>
      <c r="AH140">
        <v>139</v>
      </c>
      <c r="AI140">
        <v>115</v>
      </c>
      <c r="AJ140">
        <v>70</v>
      </c>
      <c r="AK140">
        <v>55</v>
      </c>
      <c r="AL140" t="s">
        <v>243</v>
      </c>
      <c r="AM140" t="s">
        <v>62</v>
      </c>
      <c r="AN140">
        <v>35</v>
      </c>
      <c r="AO140">
        <v>1</v>
      </c>
      <c r="AP140">
        <v>0</v>
      </c>
    </row>
    <row r="141" spans="1:42" x14ac:dyDescent="0.25">
      <c r="A141" t="s">
        <v>422</v>
      </c>
      <c r="B141">
        <v>1</v>
      </c>
      <c r="C141">
        <v>1</v>
      </c>
      <c r="D141">
        <v>1</v>
      </c>
      <c r="E141">
        <v>2</v>
      </c>
      <c r="F141">
        <v>1</v>
      </c>
      <c r="G141">
        <v>2</v>
      </c>
      <c r="H141">
        <v>0.25</v>
      </c>
      <c r="I141">
        <v>0.5</v>
      </c>
      <c r="J141">
        <v>1</v>
      </c>
      <c r="K141">
        <v>4</v>
      </c>
      <c r="L141">
        <v>2</v>
      </c>
      <c r="M141">
        <v>0.5</v>
      </c>
      <c r="N141">
        <v>0.5</v>
      </c>
      <c r="O141">
        <v>0.5</v>
      </c>
      <c r="P141">
        <v>1</v>
      </c>
      <c r="Q141">
        <v>1</v>
      </c>
      <c r="R141">
        <v>1</v>
      </c>
      <c r="S141">
        <v>1</v>
      </c>
      <c r="T141">
        <v>80</v>
      </c>
      <c r="U141">
        <v>7680</v>
      </c>
      <c r="V141">
        <v>70</v>
      </c>
      <c r="W141">
        <v>355</v>
      </c>
      <c r="X141">
        <v>45</v>
      </c>
      <c r="Y141" t="s">
        <v>2155</v>
      </c>
      <c r="Z141">
        <v>90</v>
      </c>
      <c r="AA141">
        <v>1000000</v>
      </c>
      <c r="AB141">
        <v>0.5</v>
      </c>
      <c r="AC141">
        <v>30</v>
      </c>
      <c r="AD141" t="s">
        <v>423</v>
      </c>
      <c r="AE141" t="s">
        <v>424</v>
      </c>
      <c r="AF141">
        <v>88.1</v>
      </c>
      <c r="AG141" t="str">
        <f t="shared" si="2"/>
        <v>M</v>
      </c>
      <c r="AH141">
        <v>140</v>
      </c>
      <c r="AI141">
        <v>55</v>
      </c>
      <c r="AJ141">
        <v>45</v>
      </c>
      <c r="AK141">
        <v>55</v>
      </c>
      <c r="AL141" t="s">
        <v>243</v>
      </c>
      <c r="AM141" t="s">
        <v>62</v>
      </c>
      <c r="AN141">
        <v>11.5</v>
      </c>
      <c r="AO141">
        <v>1</v>
      </c>
      <c r="AP141">
        <v>0</v>
      </c>
    </row>
    <row r="142" spans="1:42" x14ac:dyDescent="0.25">
      <c r="A142" t="s">
        <v>422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2</v>
      </c>
      <c r="H142">
        <v>0.25</v>
      </c>
      <c r="I142">
        <v>0.5</v>
      </c>
      <c r="J142">
        <v>1</v>
      </c>
      <c r="K142">
        <v>4</v>
      </c>
      <c r="L142">
        <v>2</v>
      </c>
      <c r="M142">
        <v>0.5</v>
      </c>
      <c r="N142">
        <v>0.5</v>
      </c>
      <c r="O142">
        <v>0.5</v>
      </c>
      <c r="P142">
        <v>1</v>
      </c>
      <c r="Q142">
        <v>1</v>
      </c>
      <c r="R142">
        <v>1</v>
      </c>
      <c r="S142">
        <v>1</v>
      </c>
      <c r="T142">
        <v>115</v>
      </c>
      <c r="U142">
        <v>7680</v>
      </c>
      <c r="V142">
        <v>70</v>
      </c>
      <c r="W142">
        <v>495</v>
      </c>
      <c r="X142">
        <v>45</v>
      </c>
      <c r="Y142" t="s">
        <v>2155</v>
      </c>
      <c r="Z142">
        <v>105</v>
      </c>
      <c r="AA142">
        <v>1000000</v>
      </c>
      <c r="AB142">
        <v>1.3</v>
      </c>
      <c r="AC142">
        <v>60</v>
      </c>
      <c r="AD142" t="s">
        <v>425</v>
      </c>
      <c r="AE142" t="s">
        <v>426</v>
      </c>
      <c r="AF142">
        <v>88.1</v>
      </c>
      <c r="AG142" t="str">
        <f t="shared" si="2"/>
        <v>M</v>
      </c>
      <c r="AH142">
        <v>141</v>
      </c>
      <c r="AI142">
        <v>65</v>
      </c>
      <c r="AJ142">
        <v>70</v>
      </c>
      <c r="AK142">
        <v>80</v>
      </c>
      <c r="AL142" t="s">
        <v>243</v>
      </c>
      <c r="AM142" t="s">
        <v>62</v>
      </c>
      <c r="AN142">
        <v>40.5</v>
      </c>
      <c r="AO142">
        <v>1</v>
      </c>
      <c r="AP142">
        <v>0</v>
      </c>
    </row>
    <row r="143" spans="1:42" x14ac:dyDescent="0.25">
      <c r="A143" t="s">
        <v>427</v>
      </c>
      <c r="B143">
        <v>0.5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0.5</v>
      </c>
      <c r="I143">
        <v>0.5</v>
      </c>
      <c r="J143">
        <v>1</v>
      </c>
      <c r="K143">
        <v>1</v>
      </c>
      <c r="L143">
        <v>0</v>
      </c>
      <c r="M143">
        <v>2</v>
      </c>
      <c r="N143">
        <v>0.5</v>
      </c>
      <c r="O143">
        <v>0.5</v>
      </c>
      <c r="P143">
        <v>1</v>
      </c>
      <c r="Q143">
        <v>2</v>
      </c>
      <c r="R143">
        <v>2</v>
      </c>
      <c r="S143">
        <v>2</v>
      </c>
      <c r="T143">
        <v>135</v>
      </c>
      <c r="U143">
        <v>8960</v>
      </c>
      <c r="V143">
        <v>70</v>
      </c>
      <c r="W143">
        <v>615</v>
      </c>
      <c r="X143">
        <v>45</v>
      </c>
      <c r="Y143" t="s">
        <v>2240</v>
      </c>
      <c r="Z143">
        <v>85</v>
      </c>
      <c r="AA143">
        <v>1250000</v>
      </c>
      <c r="AB143">
        <v>1.8</v>
      </c>
      <c r="AC143">
        <v>80</v>
      </c>
      <c r="AD143" t="s">
        <v>428</v>
      </c>
      <c r="AE143" t="s">
        <v>429</v>
      </c>
      <c r="AF143">
        <v>88.1</v>
      </c>
      <c r="AG143" t="str">
        <f t="shared" si="2"/>
        <v>M</v>
      </c>
      <c r="AH143">
        <v>142</v>
      </c>
      <c r="AI143">
        <v>70</v>
      </c>
      <c r="AJ143">
        <v>95</v>
      </c>
      <c r="AK143">
        <v>150</v>
      </c>
      <c r="AL143" t="s">
        <v>243</v>
      </c>
      <c r="AM143" t="s">
        <v>58</v>
      </c>
      <c r="AN143">
        <v>59</v>
      </c>
      <c r="AO143">
        <v>1</v>
      </c>
      <c r="AP143">
        <v>0</v>
      </c>
    </row>
    <row r="144" spans="1:42" x14ac:dyDescent="0.25">
      <c r="A144" t="s">
        <v>430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110</v>
      </c>
      <c r="U144">
        <v>10240</v>
      </c>
      <c r="V144">
        <v>70</v>
      </c>
      <c r="W144">
        <v>540</v>
      </c>
      <c r="X144">
        <v>25</v>
      </c>
      <c r="Y144" t="s">
        <v>2241</v>
      </c>
      <c r="Z144">
        <v>65</v>
      </c>
      <c r="AA144">
        <v>1250000</v>
      </c>
      <c r="AB144">
        <v>2.1</v>
      </c>
      <c r="AC144">
        <v>160</v>
      </c>
      <c r="AD144" t="s">
        <v>431</v>
      </c>
      <c r="AE144" t="s">
        <v>432</v>
      </c>
      <c r="AF144">
        <v>88.1</v>
      </c>
      <c r="AG144" t="str">
        <f t="shared" si="2"/>
        <v>M</v>
      </c>
      <c r="AH144">
        <v>143</v>
      </c>
      <c r="AI144">
        <v>65</v>
      </c>
      <c r="AJ144">
        <v>110</v>
      </c>
      <c r="AK144">
        <v>30</v>
      </c>
      <c r="AL144" t="s">
        <v>87</v>
      </c>
      <c r="AN144">
        <v>460</v>
      </c>
      <c r="AO144">
        <v>1</v>
      </c>
      <c r="AP144">
        <v>0</v>
      </c>
    </row>
    <row r="145" spans="1:42" x14ac:dyDescent="0.25">
      <c r="A145" t="s">
        <v>433</v>
      </c>
      <c r="B145">
        <v>0.5</v>
      </c>
      <c r="C145">
        <v>1</v>
      </c>
      <c r="D145">
        <v>1</v>
      </c>
      <c r="E145">
        <v>2</v>
      </c>
      <c r="F145">
        <v>1</v>
      </c>
      <c r="G145">
        <v>1</v>
      </c>
      <c r="H145">
        <v>2</v>
      </c>
      <c r="I145">
        <v>1</v>
      </c>
      <c r="J145">
        <v>1</v>
      </c>
      <c r="K145">
        <v>0.5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4</v>
      </c>
      <c r="R145">
        <v>2</v>
      </c>
      <c r="S145">
        <v>1</v>
      </c>
      <c r="T145">
        <v>85</v>
      </c>
      <c r="U145">
        <v>20480</v>
      </c>
      <c r="V145">
        <v>35</v>
      </c>
      <c r="W145">
        <v>580</v>
      </c>
      <c r="X145">
        <v>3</v>
      </c>
      <c r="Y145" t="s">
        <v>2242</v>
      </c>
      <c r="Z145">
        <v>100</v>
      </c>
      <c r="AA145">
        <v>1250000</v>
      </c>
      <c r="AB145">
        <v>1.7</v>
      </c>
      <c r="AC145">
        <v>90</v>
      </c>
      <c r="AD145" t="s">
        <v>434</v>
      </c>
      <c r="AE145" t="s">
        <v>435</v>
      </c>
      <c r="AG145" t="str">
        <f t="shared" si="2"/>
        <v>F</v>
      </c>
      <c r="AH145">
        <v>144</v>
      </c>
      <c r="AI145">
        <v>95</v>
      </c>
      <c r="AJ145">
        <v>125</v>
      </c>
      <c r="AK145">
        <v>85</v>
      </c>
      <c r="AL145" t="s">
        <v>119</v>
      </c>
      <c r="AM145" t="s">
        <v>58</v>
      </c>
      <c r="AN145">
        <v>55.4</v>
      </c>
      <c r="AO145">
        <v>1</v>
      </c>
      <c r="AP145">
        <v>1</v>
      </c>
    </row>
    <row r="146" spans="1:42" x14ac:dyDescent="0.25">
      <c r="A146" t="s">
        <v>436</v>
      </c>
      <c r="B146">
        <v>0.5</v>
      </c>
      <c r="C146">
        <v>1</v>
      </c>
      <c r="D146">
        <v>1</v>
      </c>
      <c r="E146">
        <v>1</v>
      </c>
      <c r="F146">
        <v>1</v>
      </c>
      <c r="G146">
        <v>0.5</v>
      </c>
      <c r="H146">
        <v>1</v>
      </c>
      <c r="I146">
        <v>0.5</v>
      </c>
      <c r="J146">
        <v>1</v>
      </c>
      <c r="K146">
        <v>0.5</v>
      </c>
      <c r="L146">
        <v>0</v>
      </c>
      <c r="M146">
        <v>2</v>
      </c>
      <c r="N146">
        <v>1</v>
      </c>
      <c r="O146">
        <v>1</v>
      </c>
      <c r="P146">
        <v>1</v>
      </c>
      <c r="Q146">
        <v>2</v>
      </c>
      <c r="R146">
        <v>0.5</v>
      </c>
      <c r="S146">
        <v>1</v>
      </c>
      <c r="T146">
        <v>90</v>
      </c>
      <c r="U146">
        <v>20480</v>
      </c>
      <c r="V146">
        <v>35</v>
      </c>
      <c r="W146">
        <v>580</v>
      </c>
      <c r="X146">
        <v>3</v>
      </c>
      <c r="Y146" t="s">
        <v>2227</v>
      </c>
      <c r="Z146">
        <v>85</v>
      </c>
      <c r="AA146">
        <v>1250000</v>
      </c>
      <c r="AB146">
        <v>1.6</v>
      </c>
      <c r="AC146">
        <v>90</v>
      </c>
      <c r="AD146" t="s">
        <v>437</v>
      </c>
      <c r="AE146" t="s">
        <v>438</v>
      </c>
      <c r="AG146" t="str">
        <f t="shared" si="2"/>
        <v>F</v>
      </c>
      <c r="AH146">
        <v>145</v>
      </c>
      <c r="AI146">
        <v>125</v>
      </c>
      <c r="AJ146">
        <v>90</v>
      </c>
      <c r="AK146">
        <v>100</v>
      </c>
      <c r="AL146" t="s">
        <v>111</v>
      </c>
      <c r="AM146" t="s">
        <v>58</v>
      </c>
      <c r="AN146">
        <v>52.6</v>
      </c>
      <c r="AO146">
        <v>1</v>
      </c>
      <c r="AP146">
        <v>1</v>
      </c>
    </row>
    <row r="147" spans="1:42" x14ac:dyDescent="0.25">
      <c r="A147" t="s">
        <v>439</v>
      </c>
      <c r="B147">
        <v>0.25</v>
      </c>
      <c r="C147">
        <v>1</v>
      </c>
      <c r="D147">
        <v>1</v>
      </c>
      <c r="E147">
        <v>2</v>
      </c>
      <c r="F147">
        <v>0.5</v>
      </c>
      <c r="G147">
        <v>0.5</v>
      </c>
      <c r="H147">
        <v>0.5</v>
      </c>
      <c r="I147">
        <v>1</v>
      </c>
      <c r="J147">
        <v>1</v>
      </c>
      <c r="K147">
        <v>0.25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4</v>
      </c>
      <c r="R147">
        <v>0.5</v>
      </c>
      <c r="S147">
        <v>2</v>
      </c>
      <c r="T147">
        <v>100</v>
      </c>
      <c r="U147">
        <v>20480</v>
      </c>
      <c r="V147">
        <v>35</v>
      </c>
      <c r="W147">
        <v>580</v>
      </c>
      <c r="X147">
        <v>3</v>
      </c>
      <c r="Y147" t="s">
        <v>2152</v>
      </c>
      <c r="Z147">
        <v>90</v>
      </c>
      <c r="AA147">
        <v>1250000</v>
      </c>
      <c r="AB147">
        <v>2</v>
      </c>
      <c r="AC147">
        <v>90</v>
      </c>
      <c r="AD147" t="s">
        <v>440</v>
      </c>
      <c r="AE147" t="s">
        <v>441</v>
      </c>
      <c r="AG147" t="str">
        <f t="shared" si="2"/>
        <v>F</v>
      </c>
      <c r="AH147">
        <v>146</v>
      </c>
      <c r="AI147">
        <v>125</v>
      </c>
      <c r="AJ147">
        <v>85</v>
      </c>
      <c r="AK147">
        <v>90</v>
      </c>
      <c r="AL147" t="s">
        <v>53</v>
      </c>
      <c r="AM147" t="s">
        <v>58</v>
      </c>
      <c r="AN147">
        <v>60</v>
      </c>
      <c r="AO147">
        <v>1</v>
      </c>
      <c r="AP147">
        <v>1</v>
      </c>
    </row>
    <row r="148" spans="1:42" x14ac:dyDescent="0.25">
      <c r="A148" t="s">
        <v>442</v>
      </c>
      <c r="B148">
        <v>1</v>
      </c>
      <c r="C148">
        <v>1</v>
      </c>
      <c r="D148">
        <v>2</v>
      </c>
      <c r="E148">
        <v>0.5</v>
      </c>
      <c r="F148">
        <v>2</v>
      </c>
      <c r="G148">
        <v>1</v>
      </c>
      <c r="H148">
        <v>0.5</v>
      </c>
      <c r="I148">
        <v>1</v>
      </c>
      <c r="J148">
        <v>1</v>
      </c>
      <c r="K148">
        <v>0.5</v>
      </c>
      <c r="L148">
        <v>1</v>
      </c>
      <c r="M148">
        <v>2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0.5</v>
      </c>
      <c r="T148">
        <v>64</v>
      </c>
      <c r="U148">
        <v>10240</v>
      </c>
      <c r="V148">
        <v>35</v>
      </c>
      <c r="W148">
        <v>300</v>
      </c>
      <c r="X148">
        <v>45</v>
      </c>
      <c r="Y148" t="s">
        <v>2220</v>
      </c>
      <c r="Z148">
        <v>45</v>
      </c>
      <c r="AA148">
        <v>1250000</v>
      </c>
      <c r="AB148">
        <v>1.8</v>
      </c>
      <c r="AC148">
        <v>41</v>
      </c>
      <c r="AD148" t="s">
        <v>443</v>
      </c>
      <c r="AE148" t="s">
        <v>444</v>
      </c>
      <c r="AF148">
        <v>50</v>
      </c>
      <c r="AG148" t="str">
        <f t="shared" si="2"/>
        <v>M</v>
      </c>
      <c r="AH148">
        <v>147</v>
      </c>
      <c r="AI148">
        <v>50</v>
      </c>
      <c r="AJ148">
        <v>50</v>
      </c>
      <c r="AK148">
        <v>50</v>
      </c>
      <c r="AL148" t="s">
        <v>445</v>
      </c>
      <c r="AN148">
        <v>3.3</v>
      </c>
      <c r="AO148">
        <v>1</v>
      </c>
      <c r="AP148">
        <v>0</v>
      </c>
    </row>
    <row r="149" spans="1:42" x14ac:dyDescent="0.25">
      <c r="A149" t="s">
        <v>442</v>
      </c>
      <c r="B149">
        <v>1</v>
      </c>
      <c r="C149">
        <v>1</v>
      </c>
      <c r="D149">
        <v>2</v>
      </c>
      <c r="E149">
        <v>0.5</v>
      </c>
      <c r="F149">
        <v>2</v>
      </c>
      <c r="G149">
        <v>1</v>
      </c>
      <c r="H149">
        <v>0.5</v>
      </c>
      <c r="I149">
        <v>1</v>
      </c>
      <c r="J149">
        <v>1</v>
      </c>
      <c r="K149">
        <v>0.5</v>
      </c>
      <c r="L149">
        <v>1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0.5</v>
      </c>
      <c r="T149">
        <v>84</v>
      </c>
      <c r="U149">
        <v>10240</v>
      </c>
      <c r="V149">
        <v>35</v>
      </c>
      <c r="W149">
        <v>420</v>
      </c>
      <c r="X149">
        <v>45</v>
      </c>
      <c r="Y149" t="s">
        <v>2220</v>
      </c>
      <c r="Z149">
        <v>65</v>
      </c>
      <c r="AA149">
        <v>1250000</v>
      </c>
      <c r="AB149">
        <v>4</v>
      </c>
      <c r="AC149">
        <v>61</v>
      </c>
      <c r="AD149" t="s">
        <v>446</v>
      </c>
      <c r="AE149" t="s">
        <v>447</v>
      </c>
      <c r="AF149">
        <v>50</v>
      </c>
      <c r="AG149" t="str">
        <f t="shared" si="2"/>
        <v>M</v>
      </c>
      <c r="AH149">
        <v>148</v>
      </c>
      <c r="AI149">
        <v>70</v>
      </c>
      <c r="AJ149">
        <v>70</v>
      </c>
      <c r="AK149">
        <v>70</v>
      </c>
      <c r="AL149" t="s">
        <v>445</v>
      </c>
      <c r="AN149">
        <v>16.5</v>
      </c>
      <c r="AO149">
        <v>1</v>
      </c>
      <c r="AP149">
        <v>0</v>
      </c>
    </row>
    <row r="150" spans="1:42" x14ac:dyDescent="0.25">
      <c r="A150" t="s">
        <v>448</v>
      </c>
      <c r="B150">
        <v>0.5</v>
      </c>
      <c r="C150">
        <v>1</v>
      </c>
      <c r="D150">
        <v>2</v>
      </c>
      <c r="E150">
        <v>1</v>
      </c>
      <c r="F150">
        <v>2</v>
      </c>
      <c r="G150">
        <v>0.5</v>
      </c>
      <c r="H150">
        <v>0.5</v>
      </c>
      <c r="I150">
        <v>1</v>
      </c>
      <c r="J150">
        <v>1</v>
      </c>
      <c r="K150">
        <v>0.25</v>
      </c>
      <c r="L150">
        <v>0</v>
      </c>
      <c r="M150">
        <v>4</v>
      </c>
      <c r="N150">
        <v>1</v>
      </c>
      <c r="O150">
        <v>1</v>
      </c>
      <c r="P150">
        <v>1</v>
      </c>
      <c r="Q150">
        <v>2</v>
      </c>
      <c r="R150">
        <v>1</v>
      </c>
      <c r="S150">
        <v>0.5</v>
      </c>
      <c r="T150">
        <v>134</v>
      </c>
      <c r="U150">
        <v>10240</v>
      </c>
      <c r="V150">
        <v>35</v>
      </c>
      <c r="W150">
        <v>600</v>
      </c>
      <c r="X150">
        <v>45</v>
      </c>
      <c r="Y150" t="s">
        <v>2220</v>
      </c>
      <c r="Z150">
        <v>95</v>
      </c>
      <c r="AA150">
        <v>1250000</v>
      </c>
      <c r="AB150">
        <v>2.2000000000000002</v>
      </c>
      <c r="AC150">
        <v>91</v>
      </c>
      <c r="AD150" t="s">
        <v>449</v>
      </c>
      <c r="AE150" t="s">
        <v>450</v>
      </c>
      <c r="AF150">
        <v>50</v>
      </c>
      <c r="AG150" t="str">
        <f t="shared" si="2"/>
        <v>M</v>
      </c>
      <c r="AH150">
        <v>149</v>
      </c>
      <c r="AI150">
        <v>100</v>
      </c>
      <c r="AJ150">
        <v>100</v>
      </c>
      <c r="AK150">
        <v>80</v>
      </c>
      <c r="AL150" t="s">
        <v>445</v>
      </c>
      <c r="AM150" t="s">
        <v>58</v>
      </c>
      <c r="AN150">
        <v>210</v>
      </c>
      <c r="AO150">
        <v>1</v>
      </c>
      <c r="AP150">
        <v>0</v>
      </c>
    </row>
    <row r="151" spans="1:42" x14ac:dyDescent="0.25">
      <c r="A151" t="s">
        <v>451</v>
      </c>
      <c r="B151">
        <v>2</v>
      </c>
      <c r="C151">
        <v>2</v>
      </c>
      <c r="D151">
        <v>1</v>
      </c>
      <c r="E151">
        <v>1</v>
      </c>
      <c r="F151">
        <v>1</v>
      </c>
      <c r="G151">
        <v>0.5</v>
      </c>
      <c r="H151">
        <v>1</v>
      </c>
      <c r="I151">
        <v>1</v>
      </c>
      <c r="J151">
        <v>2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0.5</v>
      </c>
      <c r="Q151">
        <v>1</v>
      </c>
      <c r="R151">
        <v>1</v>
      </c>
      <c r="S151">
        <v>1</v>
      </c>
      <c r="T151">
        <v>150</v>
      </c>
      <c r="U151">
        <v>30720</v>
      </c>
      <c r="V151">
        <v>0</v>
      </c>
      <c r="W151">
        <v>780</v>
      </c>
      <c r="X151">
        <v>3</v>
      </c>
      <c r="Y151" t="s">
        <v>2243</v>
      </c>
      <c r="Z151">
        <v>70</v>
      </c>
      <c r="AA151">
        <v>1250000</v>
      </c>
      <c r="AB151">
        <v>2</v>
      </c>
      <c r="AC151">
        <v>106</v>
      </c>
      <c r="AD151" t="s">
        <v>452</v>
      </c>
      <c r="AE151" t="s">
        <v>453</v>
      </c>
      <c r="AG151" t="str">
        <f t="shared" si="2"/>
        <v>F</v>
      </c>
      <c r="AH151">
        <v>150</v>
      </c>
      <c r="AI151">
        <v>194</v>
      </c>
      <c r="AJ151">
        <v>120</v>
      </c>
      <c r="AK151">
        <v>140</v>
      </c>
      <c r="AL151" t="s">
        <v>216</v>
      </c>
      <c r="AN151">
        <v>122</v>
      </c>
      <c r="AO151">
        <v>1</v>
      </c>
      <c r="AP151">
        <v>1</v>
      </c>
    </row>
    <row r="152" spans="1:42" x14ac:dyDescent="0.25">
      <c r="A152" t="s">
        <v>454</v>
      </c>
      <c r="B152">
        <v>2</v>
      </c>
      <c r="C152">
        <v>2</v>
      </c>
      <c r="D152">
        <v>1</v>
      </c>
      <c r="E152">
        <v>1</v>
      </c>
      <c r="F152">
        <v>1</v>
      </c>
      <c r="G152">
        <v>0.5</v>
      </c>
      <c r="H152">
        <v>1</v>
      </c>
      <c r="I152">
        <v>1</v>
      </c>
      <c r="J152">
        <v>2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0.5</v>
      </c>
      <c r="Q152">
        <v>1</v>
      </c>
      <c r="R152">
        <v>1</v>
      </c>
      <c r="S152">
        <v>1</v>
      </c>
      <c r="T152">
        <v>100</v>
      </c>
      <c r="U152">
        <v>30720</v>
      </c>
      <c r="V152">
        <v>100</v>
      </c>
      <c r="W152">
        <v>600</v>
      </c>
      <c r="X152">
        <v>45</v>
      </c>
      <c r="Y152" t="s">
        <v>2244</v>
      </c>
      <c r="Z152">
        <v>100</v>
      </c>
      <c r="AA152">
        <v>1059860</v>
      </c>
      <c r="AB152">
        <v>0.4</v>
      </c>
      <c r="AC152">
        <v>100</v>
      </c>
      <c r="AD152" t="s">
        <v>455</v>
      </c>
      <c r="AE152" t="s">
        <v>456</v>
      </c>
      <c r="AG152" t="str">
        <f t="shared" si="2"/>
        <v>F</v>
      </c>
      <c r="AH152">
        <v>151</v>
      </c>
      <c r="AI152">
        <v>100</v>
      </c>
      <c r="AJ152">
        <v>100</v>
      </c>
      <c r="AK152">
        <v>100</v>
      </c>
      <c r="AL152" t="s">
        <v>216</v>
      </c>
      <c r="AN152">
        <v>4</v>
      </c>
      <c r="AO152">
        <v>1</v>
      </c>
      <c r="AP152">
        <v>1</v>
      </c>
    </row>
    <row r="153" spans="1:42" x14ac:dyDescent="0.25">
      <c r="A153" t="s">
        <v>457</v>
      </c>
      <c r="B153">
        <v>2</v>
      </c>
      <c r="C153">
        <v>1</v>
      </c>
      <c r="D153">
        <v>1</v>
      </c>
      <c r="E153">
        <v>0.5</v>
      </c>
      <c r="F153">
        <v>1</v>
      </c>
      <c r="G153">
        <v>1</v>
      </c>
      <c r="H153">
        <v>2</v>
      </c>
      <c r="I153">
        <v>2</v>
      </c>
      <c r="J153">
        <v>1</v>
      </c>
      <c r="K153">
        <v>0.5</v>
      </c>
      <c r="L153">
        <v>0.5</v>
      </c>
      <c r="M153">
        <v>2</v>
      </c>
      <c r="N153">
        <v>1</v>
      </c>
      <c r="O153">
        <v>2</v>
      </c>
      <c r="P153">
        <v>1</v>
      </c>
      <c r="Q153">
        <v>1</v>
      </c>
      <c r="R153">
        <v>1</v>
      </c>
      <c r="S153">
        <v>0.5</v>
      </c>
      <c r="T153">
        <v>49</v>
      </c>
      <c r="U153">
        <v>5120</v>
      </c>
      <c r="V153">
        <v>70</v>
      </c>
      <c r="W153">
        <v>318</v>
      </c>
      <c r="X153">
        <v>45</v>
      </c>
      <c r="Y153" t="s">
        <v>2245</v>
      </c>
      <c r="Z153">
        <v>65</v>
      </c>
      <c r="AA153">
        <v>1059860</v>
      </c>
      <c r="AB153">
        <v>0.9</v>
      </c>
      <c r="AC153">
        <v>45</v>
      </c>
      <c r="AD153" t="s">
        <v>458</v>
      </c>
      <c r="AE153" t="s">
        <v>459</v>
      </c>
      <c r="AF153">
        <v>88.1</v>
      </c>
      <c r="AG153" t="str">
        <f t="shared" si="2"/>
        <v>M</v>
      </c>
      <c r="AH153">
        <v>152</v>
      </c>
      <c r="AI153">
        <v>49</v>
      </c>
      <c r="AJ153">
        <v>65</v>
      </c>
      <c r="AK153">
        <v>45</v>
      </c>
      <c r="AL153" t="s">
        <v>44</v>
      </c>
      <c r="AN153">
        <v>6.4</v>
      </c>
      <c r="AO153">
        <v>2</v>
      </c>
      <c r="AP153">
        <v>0</v>
      </c>
    </row>
    <row r="154" spans="1:42" x14ac:dyDescent="0.25">
      <c r="A154" t="s">
        <v>457</v>
      </c>
      <c r="B154">
        <v>2</v>
      </c>
      <c r="C154">
        <v>1</v>
      </c>
      <c r="D154">
        <v>1</v>
      </c>
      <c r="E154">
        <v>0.5</v>
      </c>
      <c r="F154">
        <v>1</v>
      </c>
      <c r="G154">
        <v>1</v>
      </c>
      <c r="H154">
        <v>2</v>
      </c>
      <c r="I154">
        <v>2</v>
      </c>
      <c r="J154">
        <v>1</v>
      </c>
      <c r="K154">
        <v>0.5</v>
      </c>
      <c r="L154">
        <v>0.5</v>
      </c>
      <c r="M154">
        <v>2</v>
      </c>
      <c r="N154">
        <v>1</v>
      </c>
      <c r="O154">
        <v>2</v>
      </c>
      <c r="P154">
        <v>1</v>
      </c>
      <c r="Q154">
        <v>1</v>
      </c>
      <c r="R154">
        <v>1</v>
      </c>
      <c r="S154">
        <v>0.5</v>
      </c>
      <c r="T154">
        <v>62</v>
      </c>
      <c r="U154">
        <v>5120</v>
      </c>
      <c r="V154">
        <v>70</v>
      </c>
      <c r="W154">
        <v>405</v>
      </c>
      <c r="X154">
        <v>45</v>
      </c>
      <c r="Y154" t="s">
        <v>2245</v>
      </c>
      <c r="Z154">
        <v>80</v>
      </c>
      <c r="AA154">
        <v>1059860</v>
      </c>
      <c r="AB154">
        <v>1.2</v>
      </c>
      <c r="AC154">
        <v>60</v>
      </c>
      <c r="AD154" t="s">
        <v>460</v>
      </c>
      <c r="AE154" t="s">
        <v>461</v>
      </c>
      <c r="AF154">
        <v>88.1</v>
      </c>
      <c r="AG154" t="str">
        <f t="shared" si="2"/>
        <v>M</v>
      </c>
      <c r="AH154">
        <v>153</v>
      </c>
      <c r="AI154">
        <v>63</v>
      </c>
      <c r="AJ154">
        <v>80</v>
      </c>
      <c r="AK154">
        <v>60</v>
      </c>
      <c r="AL154" t="s">
        <v>44</v>
      </c>
      <c r="AN154">
        <v>15.8</v>
      </c>
      <c r="AO154">
        <v>2</v>
      </c>
      <c r="AP154">
        <v>0</v>
      </c>
    </row>
    <row r="155" spans="1:42" x14ac:dyDescent="0.25">
      <c r="A155" t="s">
        <v>457</v>
      </c>
      <c r="B155">
        <v>2</v>
      </c>
      <c r="C155">
        <v>1</v>
      </c>
      <c r="D155">
        <v>1</v>
      </c>
      <c r="E155">
        <v>0.5</v>
      </c>
      <c r="F155">
        <v>1</v>
      </c>
      <c r="G155">
        <v>1</v>
      </c>
      <c r="H155">
        <v>2</v>
      </c>
      <c r="I155">
        <v>2</v>
      </c>
      <c r="J155">
        <v>1</v>
      </c>
      <c r="K155">
        <v>0.5</v>
      </c>
      <c r="L155">
        <v>0.5</v>
      </c>
      <c r="M155">
        <v>2</v>
      </c>
      <c r="N155">
        <v>1</v>
      </c>
      <c r="O155">
        <v>2</v>
      </c>
      <c r="P155">
        <v>1</v>
      </c>
      <c r="Q155">
        <v>1</v>
      </c>
      <c r="R155">
        <v>1</v>
      </c>
      <c r="S155">
        <v>0.5</v>
      </c>
      <c r="T155">
        <v>82</v>
      </c>
      <c r="U155">
        <v>5120</v>
      </c>
      <c r="V155">
        <v>70</v>
      </c>
      <c r="W155">
        <v>525</v>
      </c>
      <c r="X155">
        <v>45</v>
      </c>
      <c r="Y155" t="s">
        <v>2246</v>
      </c>
      <c r="Z155">
        <v>100</v>
      </c>
      <c r="AA155">
        <v>1059860</v>
      </c>
      <c r="AB155">
        <v>1.8</v>
      </c>
      <c r="AC155">
        <v>80</v>
      </c>
      <c r="AD155" t="s">
        <v>462</v>
      </c>
      <c r="AE155" t="s">
        <v>463</v>
      </c>
      <c r="AF155">
        <v>88.1</v>
      </c>
      <c r="AG155" t="str">
        <f t="shared" si="2"/>
        <v>M</v>
      </c>
      <c r="AH155">
        <v>154</v>
      </c>
      <c r="AI155">
        <v>83</v>
      </c>
      <c r="AJ155">
        <v>100</v>
      </c>
      <c r="AK155">
        <v>80</v>
      </c>
      <c r="AL155" t="s">
        <v>44</v>
      </c>
      <c r="AN155">
        <v>100.5</v>
      </c>
      <c r="AO155">
        <v>2</v>
      </c>
      <c r="AP155">
        <v>0</v>
      </c>
    </row>
    <row r="156" spans="1:42" x14ac:dyDescent="0.25">
      <c r="A156" t="s">
        <v>464</v>
      </c>
      <c r="B156">
        <v>0.5</v>
      </c>
      <c r="C156">
        <v>1</v>
      </c>
      <c r="D156">
        <v>1</v>
      </c>
      <c r="E156">
        <v>1</v>
      </c>
      <c r="F156">
        <v>0.5</v>
      </c>
      <c r="G156">
        <v>1</v>
      </c>
      <c r="H156">
        <v>0.5</v>
      </c>
      <c r="I156">
        <v>1</v>
      </c>
      <c r="J156">
        <v>1</v>
      </c>
      <c r="K156">
        <v>0.5</v>
      </c>
      <c r="L156">
        <v>2</v>
      </c>
      <c r="M156">
        <v>0.5</v>
      </c>
      <c r="N156">
        <v>1</v>
      </c>
      <c r="O156">
        <v>1</v>
      </c>
      <c r="P156">
        <v>1</v>
      </c>
      <c r="Q156">
        <v>2</v>
      </c>
      <c r="R156">
        <v>0.5</v>
      </c>
      <c r="S156">
        <v>2</v>
      </c>
      <c r="T156">
        <v>52</v>
      </c>
      <c r="U156">
        <v>5120</v>
      </c>
      <c r="V156">
        <v>70</v>
      </c>
      <c r="W156">
        <v>309</v>
      </c>
      <c r="X156">
        <v>45</v>
      </c>
      <c r="Y156" t="s">
        <v>2247</v>
      </c>
      <c r="Z156">
        <v>43</v>
      </c>
      <c r="AA156">
        <v>1059860</v>
      </c>
      <c r="AB156">
        <v>0.5</v>
      </c>
      <c r="AC156">
        <v>39</v>
      </c>
      <c r="AD156" t="s">
        <v>465</v>
      </c>
      <c r="AE156" t="s">
        <v>466</v>
      </c>
      <c r="AF156">
        <v>88.1</v>
      </c>
      <c r="AG156" t="str">
        <f t="shared" si="2"/>
        <v>M</v>
      </c>
      <c r="AH156">
        <v>155</v>
      </c>
      <c r="AI156">
        <v>60</v>
      </c>
      <c r="AJ156">
        <v>50</v>
      </c>
      <c r="AK156">
        <v>65</v>
      </c>
      <c r="AL156" t="s">
        <v>53</v>
      </c>
      <c r="AN156">
        <v>7.9</v>
      </c>
      <c r="AO156">
        <v>2</v>
      </c>
      <c r="AP156">
        <v>0</v>
      </c>
    </row>
    <row r="157" spans="1:42" x14ac:dyDescent="0.25">
      <c r="A157" t="s">
        <v>464</v>
      </c>
      <c r="B157">
        <v>0.5</v>
      </c>
      <c r="C157">
        <v>1</v>
      </c>
      <c r="D157">
        <v>1</v>
      </c>
      <c r="E157">
        <v>1</v>
      </c>
      <c r="F157">
        <v>0.5</v>
      </c>
      <c r="G157">
        <v>1</v>
      </c>
      <c r="H157">
        <v>0.5</v>
      </c>
      <c r="I157">
        <v>1</v>
      </c>
      <c r="J157">
        <v>1</v>
      </c>
      <c r="K157">
        <v>0.5</v>
      </c>
      <c r="L157">
        <v>2</v>
      </c>
      <c r="M157">
        <v>0.5</v>
      </c>
      <c r="N157">
        <v>1</v>
      </c>
      <c r="O157">
        <v>1</v>
      </c>
      <c r="P157">
        <v>1</v>
      </c>
      <c r="Q157">
        <v>2</v>
      </c>
      <c r="R157">
        <v>0.5</v>
      </c>
      <c r="S157">
        <v>2</v>
      </c>
      <c r="T157">
        <v>64</v>
      </c>
      <c r="U157">
        <v>5120</v>
      </c>
      <c r="V157">
        <v>70</v>
      </c>
      <c r="W157">
        <v>405</v>
      </c>
      <c r="X157">
        <v>45</v>
      </c>
      <c r="Y157" t="s">
        <v>2248</v>
      </c>
      <c r="Z157">
        <v>58</v>
      </c>
      <c r="AA157">
        <v>1059860</v>
      </c>
      <c r="AB157">
        <v>0.9</v>
      </c>
      <c r="AC157">
        <v>58</v>
      </c>
      <c r="AD157" t="s">
        <v>467</v>
      </c>
      <c r="AE157" t="s">
        <v>468</v>
      </c>
      <c r="AF157">
        <v>88.1</v>
      </c>
      <c r="AG157" t="str">
        <f t="shared" si="2"/>
        <v>M</v>
      </c>
      <c r="AH157">
        <v>156</v>
      </c>
      <c r="AI157">
        <v>80</v>
      </c>
      <c r="AJ157">
        <v>65</v>
      </c>
      <c r="AK157">
        <v>80</v>
      </c>
      <c r="AL157" t="s">
        <v>53</v>
      </c>
      <c r="AN157">
        <v>19</v>
      </c>
      <c r="AO157">
        <v>2</v>
      </c>
      <c r="AP157">
        <v>0</v>
      </c>
    </row>
    <row r="158" spans="1:42" x14ac:dyDescent="0.25">
      <c r="A158" t="s">
        <v>464</v>
      </c>
      <c r="B158">
        <v>0.5</v>
      </c>
      <c r="C158">
        <v>1</v>
      </c>
      <c r="D158">
        <v>1</v>
      </c>
      <c r="E158">
        <v>1</v>
      </c>
      <c r="F158">
        <v>0.5</v>
      </c>
      <c r="G158">
        <v>1</v>
      </c>
      <c r="H158">
        <v>0.5</v>
      </c>
      <c r="I158">
        <v>1</v>
      </c>
      <c r="J158">
        <v>1</v>
      </c>
      <c r="K158">
        <v>0.5</v>
      </c>
      <c r="L158">
        <v>2</v>
      </c>
      <c r="M158">
        <v>0.5</v>
      </c>
      <c r="N158">
        <v>1</v>
      </c>
      <c r="O158">
        <v>1</v>
      </c>
      <c r="P158">
        <v>1</v>
      </c>
      <c r="Q158">
        <v>2</v>
      </c>
      <c r="R158">
        <v>0.5</v>
      </c>
      <c r="S158">
        <v>2</v>
      </c>
      <c r="T158">
        <v>84</v>
      </c>
      <c r="U158">
        <v>5120</v>
      </c>
      <c r="V158">
        <v>70</v>
      </c>
      <c r="W158">
        <v>534</v>
      </c>
      <c r="X158">
        <v>45</v>
      </c>
      <c r="Y158" t="s">
        <v>2248</v>
      </c>
      <c r="Z158">
        <v>78</v>
      </c>
      <c r="AA158">
        <v>1059860</v>
      </c>
      <c r="AB158">
        <v>1.7</v>
      </c>
      <c r="AC158">
        <v>78</v>
      </c>
      <c r="AD158" t="s">
        <v>469</v>
      </c>
      <c r="AE158" t="s">
        <v>470</v>
      </c>
      <c r="AF158">
        <v>88.1</v>
      </c>
      <c r="AG158" t="str">
        <f t="shared" si="2"/>
        <v>M</v>
      </c>
      <c r="AH158">
        <v>157</v>
      </c>
      <c r="AI158">
        <v>109</v>
      </c>
      <c r="AJ158">
        <v>85</v>
      </c>
      <c r="AK158">
        <v>100</v>
      </c>
      <c r="AL158" t="s">
        <v>53</v>
      </c>
      <c r="AN158">
        <v>79.5</v>
      </c>
      <c r="AO158">
        <v>2</v>
      </c>
      <c r="AP158">
        <v>0</v>
      </c>
    </row>
    <row r="159" spans="1:42" x14ac:dyDescent="0.25">
      <c r="A159" t="s">
        <v>471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1</v>
      </c>
      <c r="H159">
        <v>0.5</v>
      </c>
      <c r="I159">
        <v>1</v>
      </c>
      <c r="J159">
        <v>1</v>
      </c>
      <c r="K159">
        <v>2</v>
      </c>
      <c r="L159">
        <v>1</v>
      </c>
      <c r="M159">
        <v>0.5</v>
      </c>
      <c r="N159">
        <v>1</v>
      </c>
      <c r="O159">
        <v>1</v>
      </c>
      <c r="P159">
        <v>1</v>
      </c>
      <c r="Q159">
        <v>1</v>
      </c>
      <c r="R159">
        <v>0.5</v>
      </c>
      <c r="S159">
        <v>0.5</v>
      </c>
      <c r="T159">
        <v>65</v>
      </c>
      <c r="U159">
        <v>5120</v>
      </c>
      <c r="V159">
        <v>70</v>
      </c>
      <c r="W159">
        <v>314</v>
      </c>
      <c r="X159">
        <v>45</v>
      </c>
      <c r="Y159" t="s">
        <v>2249</v>
      </c>
      <c r="Z159">
        <v>64</v>
      </c>
      <c r="AA159">
        <v>1059860</v>
      </c>
      <c r="AB159">
        <v>0.6</v>
      </c>
      <c r="AC159">
        <v>50</v>
      </c>
      <c r="AD159" t="s">
        <v>472</v>
      </c>
      <c r="AE159" t="s">
        <v>473</v>
      </c>
      <c r="AF159">
        <v>88.1</v>
      </c>
      <c r="AG159" t="str">
        <f t="shared" si="2"/>
        <v>M</v>
      </c>
      <c r="AH159">
        <v>158</v>
      </c>
      <c r="AI159">
        <v>44</v>
      </c>
      <c r="AJ159">
        <v>48</v>
      </c>
      <c r="AK159">
        <v>43</v>
      </c>
      <c r="AL159" t="s">
        <v>62</v>
      </c>
      <c r="AN159">
        <v>9.5</v>
      </c>
      <c r="AO159">
        <v>2</v>
      </c>
      <c r="AP159">
        <v>0</v>
      </c>
    </row>
    <row r="160" spans="1:42" x14ac:dyDescent="0.25">
      <c r="A160" t="s">
        <v>471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1</v>
      </c>
      <c r="H160">
        <v>0.5</v>
      </c>
      <c r="I160">
        <v>1</v>
      </c>
      <c r="J160">
        <v>1</v>
      </c>
      <c r="K160">
        <v>2</v>
      </c>
      <c r="L160">
        <v>1</v>
      </c>
      <c r="M160">
        <v>0.5</v>
      </c>
      <c r="N160">
        <v>1</v>
      </c>
      <c r="O160">
        <v>1</v>
      </c>
      <c r="P160">
        <v>1</v>
      </c>
      <c r="Q160">
        <v>1</v>
      </c>
      <c r="R160">
        <v>0.5</v>
      </c>
      <c r="S160">
        <v>0.5</v>
      </c>
      <c r="T160">
        <v>80</v>
      </c>
      <c r="U160">
        <v>5120</v>
      </c>
      <c r="V160">
        <v>70</v>
      </c>
      <c r="W160">
        <v>405</v>
      </c>
      <c r="X160">
        <v>45</v>
      </c>
      <c r="Y160" t="s">
        <v>2249</v>
      </c>
      <c r="Z160">
        <v>80</v>
      </c>
      <c r="AA160">
        <v>1059860</v>
      </c>
      <c r="AB160">
        <v>1.1000000000000001</v>
      </c>
      <c r="AC160">
        <v>65</v>
      </c>
      <c r="AD160" t="s">
        <v>474</v>
      </c>
      <c r="AE160" t="s">
        <v>475</v>
      </c>
      <c r="AF160">
        <v>88.1</v>
      </c>
      <c r="AG160" t="str">
        <f t="shared" si="2"/>
        <v>M</v>
      </c>
      <c r="AH160">
        <v>159</v>
      </c>
      <c r="AI160">
        <v>59</v>
      </c>
      <c r="AJ160">
        <v>63</v>
      </c>
      <c r="AK160">
        <v>58</v>
      </c>
      <c r="AL160" t="s">
        <v>62</v>
      </c>
      <c r="AN160">
        <v>25</v>
      </c>
      <c r="AO160">
        <v>2</v>
      </c>
      <c r="AP160">
        <v>0</v>
      </c>
    </row>
    <row r="161" spans="1:42" x14ac:dyDescent="0.25">
      <c r="A161" t="s">
        <v>471</v>
      </c>
      <c r="B161">
        <v>1</v>
      </c>
      <c r="C161">
        <v>1</v>
      </c>
      <c r="D161">
        <v>1</v>
      </c>
      <c r="E161">
        <v>2</v>
      </c>
      <c r="F161">
        <v>1</v>
      </c>
      <c r="G161">
        <v>1</v>
      </c>
      <c r="H161">
        <v>0.5</v>
      </c>
      <c r="I161">
        <v>1</v>
      </c>
      <c r="J161">
        <v>1</v>
      </c>
      <c r="K161">
        <v>2</v>
      </c>
      <c r="L161">
        <v>1</v>
      </c>
      <c r="M161">
        <v>0.5</v>
      </c>
      <c r="N161">
        <v>1</v>
      </c>
      <c r="O161">
        <v>1</v>
      </c>
      <c r="P161">
        <v>1</v>
      </c>
      <c r="Q161">
        <v>1</v>
      </c>
      <c r="R161">
        <v>0.5</v>
      </c>
      <c r="S161">
        <v>0.5</v>
      </c>
      <c r="T161">
        <v>105</v>
      </c>
      <c r="U161">
        <v>5120</v>
      </c>
      <c r="V161">
        <v>70</v>
      </c>
      <c r="W161">
        <v>530</v>
      </c>
      <c r="X161">
        <v>45</v>
      </c>
      <c r="Y161" t="s">
        <v>2249</v>
      </c>
      <c r="Z161">
        <v>100</v>
      </c>
      <c r="AA161">
        <v>1059860</v>
      </c>
      <c r="AB161">
        <v>2.2999999999999998</v>
      </c>
      <c r="AC161">
        <v>85</v>
      </c>
      <c r="AD161" t="s">
        <v>476</v>
      </c>
      <c r="AE161" t="s">
        <v>477</v>
      </c>
      <c r="AF161">
        <v>88.1</v>
      </c>
      <c r="AG161" t="str">
        <f t="shared" si="2"/>
        <v>M</v>
      </c>
      <c r="AH161">
        <v>160</v>
      </c>
      <c r="AI161">
        <v>79</v>
      </c>
      <c r="AJ161">
        <v>83</v>
      </c>
      <c r="AK161">
        <v>78</v>
      </c>
      <c r="AL161" t="s">
        <v>62</v>
      </c>
      <c r="AN161">
        <v>88.8</v>
      </c>
      <c r="AO161">
        <v>2</v>
      </c>
      <c r="AP161">
        <v>0</v>
      </c>
    </row>
    <row r="162" spans="1:42" x14ac:dyDescent="0.25">
      <c r="A162" t="s">
        <v>478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46</v>
      </c>
      <c r="U162">
        <v>3840</v>
      </c>
      <c r="V162">
        <v>70</v>
      </c>
      <c r="W162">
        <v>215</v>
      </c>
      <c r="X162">
        <v>255</v>
      </c>
      <c r="Y162" t="s">
        <v>2250</v>
      </c>
      <c r="Z162">
        <v>34</v>
      </c>
      <c r="AA162">
        <v>1000000</v>
      </c>
      <c r="AB162">
        <v>0.8</v>
      </c>
      <c r="AC162">
        <v>35</v>
      </c>
      <c r="AD162" t="s">
        <v>479</v>
      </c>
      <c r="AE162" t="s">
        <v>480</v>
      </c>
      <c r="AF162">
        <v>50</v>
      </c>
      <c r="AG162" t="str">
        <f t="shared" si="2"/>
        <v>M</v>
      </c>
      <c r="AH162">
        <v>161</v>
      </c>
      <c r="AI162">
        <v>35</v>
      </c>
      <c r="AJ162">
        <v>45</v>
      </c>
      <c r="AK162">
        <v>20</v>
      </c>
      <c r="AL162" t="s">
        <v>87</v>
      </c>
      <c r="AN162">
        <v>6</v>
      </c>
      <c r="AO162">
        <v>2</v>
      </c>
      <c r="AP162">
        <v>0</v>
      </c>
    </row>
    <row r="163" spans="1:42" x14ac:dyDescent="0.25">
      <c r="A163" t="s">
        <v>478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76</v>
      </c>
      <c r="U163">
        <v>3840</v>
      </c>
      <c r="V163">
        <v>70</v>
      </c>
      <c r="W163">
        <v>415</v>
      </c>
      <c r="X163">
        <v>90</v>
      </c>
      <c r="Y163" t="s">
        <v>2251</v>
      </c>
      <c r="Z163">
        <v>64</v>
      </c>
      <c r="AA163">
        <v>1000000</v>
      </c>
      <c r="AB163">
        <v>1.8</v>
      </c>
      <c r="AC163">
        <v>85</v>
      </c>
      <c r="AD163" t="s">
        <v>481</v>
      </c>
      <c r="AE163" t="s">
        <v>482</v>
      </c>
      <c r="AF163">
        <v>50</v>
      </c>
      <c r="AG163" t="str">
        <f t="shared" si="2"/>
        <v>M</v>
      </c>
      <c r="AH163">
        <v>162</v>
      </c>
      <c r="AI163">
        <v>45</v>
      </c>
      <c r="AJ163">
        <v>55</v>
      </c>
      <c r="AK163">
        <v>90</v>
      </c>
      <c r="AL163" t="s">
        <v>87</v>
      </c>
      <c r="AN163">
        <v>32.5</v>
      </c>
      <c r="AO163">
        <v>2</v>
      </c>
      <c r="AP163">
        <v>0</v>
      </c>
    </row>
    <row r="164" spans="1:42" x14ac:dyDescent="0.25">
      <c r="A164" t="s">
        <v>483</v>
      </c>
      <c r="B164">
        <v>0.5</v>
      </c>
      <c r="C164">
        <v>1</v>
      </c>
      <c r="D164">
        <v>1</v>
      </c>
      <c r="E164">
        <v>2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0.5</v>
      </c>
      <c r="L164">
        <v>0</v>
      </c>
      <c r="M164">
        <v>2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30</v>
      </c>
      <c r="U164">
        <v>3840</v>
      </c>
      <c r="V164">
        <v>70</v>
      </c>
      <c r="W164">
        <v>262</v>
      </c>
      <c r="X164">
        <v>255</v>
      </c>
      <c r="Y164" t="s">
        <v>2252</v>
      </c>
      <c r="Z164">
        <v>30</v>
      </c>
      <c r="AA164">
        <v>1000000</v>
      </c>
      <c r="AB164">
        <v>0.7</v>
      </c>
      <c r="AC164">
        <v>60</v>
      </c>
      <c r="AD164" t="s">
        <v>484</v>
      </c>
      <c r="AE164" t="s">
        <v>485</v>
      </c>
      <c r="AF164">
        <v>50</v>
      </c>
      <c r="AG164" t="str">
        <f t="shared" si="2"/>
        <v>M</v>
      </c>
      <c r="AH164">
        <v>163</v>
      </c>
      <c r="AI164">
        <v>36</v>
      </c>
      <c r="AJ164">
        <v>56</v>
      </c>
      <c r="AK164">
        <v>50</v>
      </c>
      <c r="AL164" t="s">
        <v>87</v>
      </c>
      <c r="AM164" t="s">
        <v>58</v>
      </c>
      <c r="AN164">
        <v>21.2</v>
      </c>
      <c r="AO164">
        <v>2</v>
      </c>
      <c r="AP164">
        <v>0</v>
      </c>
    </row>
    <row r="165" spans="1:42" x14ac:dyDescent="0.25">
      <c r="A165" t="s">
        <v>483</v>
      </c>
      <c r="B165">
        <v>0.5</v>
      </c>
      <c r="C165">
        <v>1</v>
      </c>
      <c r="D165">
        <v>1</v>
      </c>
      <c r="E165">
        <v>2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0.5</v>
      </c>
      <c r="L165">
        <v>0</v>
      </c>
      <c r="M165">
        <v>2</v>
      </c>
      <c r="N165">
        <v>1</v>
      </c>
      <c r="O165">
        <v>1</v>
      </c>
      <c r="P165">
        <v>1</v>
      </c>
      <c r="Q165">
        <v>2</v>
      </c>
      <c r="R165">
        <v>1</v>
      </c>
      <c r="S165">
        <v>1</v>
      </c>
      <c r="T165">
        <v>50</v>
      </c>
      <c r="U165">
        <v>3840</v>
      </c>
      <c r="V165">
        <v>70</v>
      </c>
      <c r="W165">
        <v>452</v>
      </c>
      <c r="X165">
        <v>90</v>
      </c>
      <c r="Y165" t="s">
        <v>2252</v>
      </c>
      <c r="Z165">
        <v>50</v>
      </c>
      <c r="AA165">
        <v>1000000</v>
      </c>
      <c r="AB165">
        <v>1.6</v>
      </c>
      <c r="AC165">
        <v>100</v>
      </c>
      <c r="AD165" t="s">
        <v>486</v>
      </c>
      <c r="AE165" t="s">
        <v>487</v>
      </c>
      <c r="AF165">
        <v>50</v>
      </c>
      <c r="AG165" t="str">
        <f t="shared" si="2"/>
        <v>M</v>
      </c>
      <c r="AH165">
        <v>164</v>
      </c>
      <c r="AI165">
        <v>86</v>
      </c>
      <c r="AJ165">
        <v>96</v>
      </c>
      <c r="AK165">
        <v>70</v>
      </c>
      <c r="AL165" t="s">
        <v>87</v>
      </c>
      <c r="AM165" t="s">
        <v>58</v>
      </c>
      <c r="AN165">
        <v>40.799999999999997</v>
      </c>
      <c r="AO165">
        <v>2</v>
      </c>
      <c r="AP165">
        <v>0</v>
      </c>
    </row>
    <row r="166" spans="1:42" x14ac:dyDescent="0.25">
      <c r="A166" t="s">
        <v>488</v>
      </c>
      <c r="B166">
        <v>0.5</v>
      </c>
      <c r="C166">
        <v>1</v>
      </c>
      <c r="D166">
        <v>1</v>
      </c>
      <c r="E166">
        <v>2</v>
      </c>
      <c r="F166">
        <v>1</v>
      </c>
      <c r="G166">
        <v>0.25</v>
      </c>
      <c r="H166">
        <v>2</v>
      </c>
      <c r="I166">
        <v>2</v>
      </c>
      <c r="J166">
        <v>1</v>
      </c>
      <c r="K166">
        <v>0.25</v>
      </c>
      <c r="L166">
        <v>0</v>
      </c>
      <c r="M166">
        <v>2</v>
      </c>
      <c r="N166">
        <v>1</v>
      </c>
      <c r="O166">
        <v>1</v>
      </c>
      <c r="P166">
        <v>1</v>
      </c>
      <c r="Q166">
        <v>4</v>
      </c>
      <c r="R166">
        <v>1</v>
      </c>
      <c r="S166">
        <v>1</v>
      </c>
      <c r="T166">
        <v>20</v>
      </c>
      <c r="U166">
        <v>3840</v>
      </c>
      <c r="V166">
        <v>70</v>
      </c>
      <c r="W166">
        <v>265</v>
      </c>
      <c r="X166">
        <v>255</v>
      </c>
      <c r="Y166" t="s">
        <v>2253</v>
      </c>
      <c r="Z166">
        <v>30</v>
      </c>
      <c r="AA166">
        <v>800000</v>
      </c>
      <c r="AB166">
        <v>1</v>
      </c>
      <c r="AC166">
        <v>40</v>
      </c>
      <c r="AD166" t="s">
        <v>489</v>
      </c>
      <c r="AE166" t="s">
        <v>490</v>
      </c>
      <c r="AF166">
        <v>50</v>
      </c>
      <c r="AG166" t="str">
        <f t="shared" si="2"/>
        <v>M</v>
      </c>
      <c r="AH166">
        <v>165</v>
      </c>
      <c r="AI166">
        <v>40</v>
      </c>
      <c r="AJ166">
        <v>80</v>
      </c>
      <c r="AK166">
        <v>55</v>
      </c>
      <c r="AL166" t="s">
        <v>70</v>
      </c>
      <c r="AM166" t="s">
        <v>58</v>
      </c>
      <c r="AN166">
        <v>10.8</v>
      </c>
      <c r="AO166">
        <v>2</v>
      </c>
      <c r="AP166">
        <v>0</v>
      </c>
    </row>
    <row r="167" spans="1:42" x14ac:dyDescent="0.25">
      <c r="A167" t="s">
        <v>491</v>
      </c>
      <c r="B167">
        <v>0.5</v>
      </c>
      <c r="C167">
        <v>1</v>
      </c>
      <c r="D167">
        <v>1</v>
      </c>
      <c r="E167">
        <v>2</v>
      </c>
      <c r="F167">
        <v>1</v>
      </c>
      <c r="G167">
        <v>0.25</v>
      </c>
      <c r="H167">
        <v>2</v>
      </c>
      <c r="I167">
        <v>2</v>
      </c>
      <c r="J167">
        <v>1</v>
      </c>
      <c r="K167">
        <v>0.25</v>
      </c>
      <c r="L167">
        <v>0</v>
      </c>
      <c r="M167">
        <v>2</v>
      </c>
      <c r="N167">
        <v>1</v>
      </c>
      <c r="O167">
        <v>1</v>
      </c>
      <c r="P167">
        <v>1</v>
      </c>
      <c r="Q167">
        <v>4</v>
      </c>
      <c r="R167">
        <v>1</v>
      </c>
      <c r="S167">
        <v>1</v>
      </c>
      <c r="T167">
        <v>35</v>
      </c>
      <c r="U167">
        <v>3840</v>
      </c>
      <c r="V167">
        <v>70</v>
      </c>
      <c r="W167">
        <v>390</v>
      </c>
      <c r="X167">
        <v>90</v>
      </c>
      <c r="Y167" t="s">
        <v>2253</v>
      </c>
      <c r="Z167">
        <v>50</v>
      </c>
      <c r="AA167">
        <v>800000</v>
      </c>
      <c r="AB167">
        <v>1.4</v>
      </c>
      <c r="AC167">
        <v>55</v>
      </c>
      <c r="AD167" t="s">
        <v>492</v>
      </c>
      <c r="AE167" t="s">
        <v>493</v>
      </c>
      <c r="AF167">
        <v>50</v>
      </c>
      <c r="AG167" t="str">
        <f t="shared" si="2"/>
        <v>M</v>
      </c>
      <c r="AH167">
        <v>166</v>
      </c>
      <c r="AI167">
        <v>55</v>
      </c>
      <c r="AJ167">
        <v>110</v>
      </c>
      <c r="AK167">
        <v>85</v>
      </c>
      <c r="AL167" t="s">
        <v>70</v>
      </c>
      <c r="AM167" t="s">
        <v>58</v>
      </c>
      <c r="AN167">
        <v>35.6</v>
      </c>
      <c r="AO167">
        <v>2</v>
      </c>
      <c r="AP167">
        <v>0</v>
      </c>
    </row>
    <row r="168" spans="1:42" x14ac:dyDescent="0.25">
      <c r="A168" t="s">
        <v>494</v>
      </c>
      <c r="B168">
        <v>0.5</v>
      </c>
      <c r="C168">
        <v>1</v>
      </c>
      <c r="D168">
        <v>1</v>
      </c>
      <c r="E168">
        <v>1</v>
      </c>
      <c r="F168">
        <v>0.5</v>
      </c>
      <c r="G168">
        <v>0.25</v>
      </c>
      <c r="H168">
        <v>2</v>
      </c>
      <c r="I168">
        <v>2</v>
      </c>
      <c r="J168">
        <v>1</v>
      </c>
      <c r="K168">
        <v>0.25</v>
      </c>
      <c r="L168">
        <v>1</v>
      </c>
      <c r="M168">
        <v>1</v>
      </c>
      <c r="N168">
        <v>1</v>
      </c>
      <c r="O168">
        <v>0.5</v>
      </c>
      <c r="P168">
        <v>2</v>
      </c>
      <c r="Q168">
        <v>2</v>
      </c>
      <c r="R168">
        <v>1</v>
      </c>
      <c r="S168">
        <v>1</v>
      </c>
      <c r="T168">
        <v>60</v>
      </c>
      <c r="U168">
        <v>3840</v>
      </c>
      <c r="V168">
        <v>70</v>
      </c>
      <c r="W168">
        <v>250</v>
      </c>
      <c r="X168">
        <v>255</v>
      </c>
      <c r="Y168" t="s">
        <v>2254</v>
      </c>
      <c r="Z168">
        <v>40</v>
      </c>
      <c r="AA168">
        <v>800000</v>
      </c>
      <c r="AB168">
        <v>0.5</v>
      </c>
      <c r="AC168">
        <v>40</v>
      </c>
      <c r="AD168" t="s">
        <v>495</v>
      </c>
      <c r="AE168" t="s">
        <v>496</v>
      </c>
      <c r="AF168">
        <v>50</v>
      </c>
      <c r="AG168" t="str">
        <f t="shared" si="2"/>
        <v>M</v>
      </c>
      <c r="AH168">
        <v>167</v>
      </c>
      <c r="AI168">
        <v>40</v>
      </c>
      <c r="AJ168">
        <v>40</v>
      </c>
      <c r="AK168">
        <v>30</v>
      </c>
      <c r="AL168" t="s">
        <v>70</v>
      </c>
      <c r="AM168" t="s">
        <v>45</v>
      </c>
      <c r="AN168">
        <v>8.5</v>
      </c>
      <c r="AO168">
        <v>2</v>
      </c>
      <c r="AP168">
        <v>0</v>
      </c>
    </row>
    <row r="169" spans="1:42" x14ac:dyDescent="0.25">
      <c r="A169" t="s">
        <v>494</v>
      </c>
      <c r="B169">
        <v>0.5</v>
      </c>
      <c r="C169">
        <v>1</v>
      </c>
      <c r="D169">
        <v>1</v>
      </c>
      <c r="E169">
        <v>1</v>
      </c>
      <c r="F169">
        <v>0.5</v>
      </c>
      <c r="G169">
        <v>0.25</v>
      </c>
      <c r="H169">
        <v>2</v>
      </c>
      <c r="I169">
        <v>2</v>
      </c>
      <c r="J169">
        <v>1</v>
      </c>
      <c r="K169">
        <v>0.25</v>
      </c>
      <c r="L169">
        <v>1</v>
      </c>
      <c r="M169">
        <v>1</v>
      </c>
      <c r="N169">
        <v>1</v>
      </c>
      <c r="O169">
        <v>0.5</v>
      </c>
      <c r="P169">
        <v>2</v>
      </c>
      <c r="Q169">
        <v>2</v>
      </c>
      <c r="R169">
        <v>1</v>
      </c>
      <c r="S169">
        <v>1</v>
      </c>
      <c r="T169">
        <v>90</v>
      </c>
      <c r="U169">
        <v>3840</v>
      </c>
      <c r="V169">
        <v>70</v>
      </c>
      <c r="W169">
        <v>400</v>
      </c>
      <c r="X169">
        <v>90</v>
      </c>
      <c r="Y169" t="s">
        <v>2255</v>
      </c>
      <c r="Z169">
        <v>70</v>
      </c>
      <c r="AA169">
        <v>800000</v>
      </c>
      <c r="AB169">
        <v>1.1000000000000001</v>
      </c>
      <c r="AC169">
        <v>70</v>
      </c>
      <c r="AD169" t="s">
        <v>497</v>
      </c>
      <c r="AE169" t="s">
        <v>498</v>
      </c>
      <c r="AF169">
        <v>50</v>
      </c>
      <c r="AG169" t="str">
        <f t="shared" si="2"/>
        <v>M</v>
      </c>
      <c r="AH169">
        <v>168</v>
      </c>
      <c r="AI169">
        <v>60</v>
      </c>
      <c r="AJ169">
        <v>70</v>
      </c>
      <c r="AK169">
        <v>40</v>
      </c>
      <c r="AL169" t="s">
        <v>70</v>
      </c>
      <c r="AM169" t="s">
        <v>45</v>
      </c>
      <c r="AN169">
        <v>33.5</v>
      </c>
      <c r="AO169">
        <v>2</v>
      </c>
      <c r="AP169">
        <v>0</v>
      </c>
    </row>
    <row r="170" spans="1:42" x14ac:dyDescent="0.25">
      <c r="A170" t="s">
        <v>154</v>
      </c>
      <c r="B170">
        <v>0.25</v>
      </c>
      <c r="C170">
        <v>1</v>
      </c>
      <c r="D170">
        <v>1</v>
      </c>
      <c r="E170">
        <v>2</v>
      </c>
      <c r="F170">
        <v>0.5</v>
      </c>
      <c r="G170">
        <v>0.25</v>
      </c>
      <c r="H170">
        <v>1</v>
      </c>
      <c r="I170">
        <v>1</v>
      </c>
      <c r="J170">
        <v>1</v>
      </c>
      <c r="K170">
        <v>0.25</v>
      </c>
      <c r="L170">
        <v>0</v>
      </c>
      <c r="M170">
        <v>2</v>
      </c>
      <c r="N170">
        <v>1</v>
      </c>
      <c r="O170">
        <v>0.5</v>
      </c>
      <c r="P170">
        <v>2</v>
      </c>
      <c r="Q170">
        <v>2</v>
      </c>
      <c r="R170">
        <v>1</v>
      </c>
      <c r="S170">
        <v>1</v>
      </c>
      <c r="T170">
        <v>90</v>
      </c>
      <c r="U170">
        <v>3840</v>
      </c>
      <c r="V170">
        <v>70</v>
      </c>
      <c r="W170">
        <v>535</v>
      </c>
      <c r="X170">
        <v>90</v>
      </c>
      <c r="Y170" t="s">
        <v>2172</v>
      </c>
      <c r="Z170">
        <v>80</v>
      </c>
      <c r="AA170">
        <v>1000000</v>
      </c>
      <c r="AB170">
        <v>1.8</v>
      </c>
      <c r="AC170">
        <v>85</v>
      </c>
      <c r="AD170" t="s">
        <v>499</v>
      </c>
      <c r="AE170" t="s">
        <v>500</v>
      </c>
      <c r="AF170">
        <v>50</v>
      </c>
      <c r="AG170" t="str">
        <f t="shared" si="2"/>
        <v>M</v>
      </c>
      <c r="AH170">
        <v>169</v>
      </c>
      <c r="AI170">
        <v>70</v>
      </c>
      <c r="AJ170">
        <v>80</v>
      </c>
      <c r="AK170">
        <v>130</v>
      </c>
      <c r="AL170" t="s">
        <v>45</v>
      </c>
      <c r="AM170" t="s">
        <v>58</v>
      </c>
      <c r="AN170">
        <v>75</v>
      </c>
      <c r="AO170">
        <v>2</v>
      </c>
      <c r="AP170">
        <v>0</v>
      </c>
    </row>
    <row r="171" spans="1:42" x14ac:dyDescent="0.25">
      <c r="A171" t="s">
        <v>501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0.5</v>
      </c>
      <c r="I171">
        <v>0.5</v>
      </c>
      <c r="J171">
        <v>1</v>
      </c>
      <c r="K171">
        <v>2</v>
      </c>
      <c r="L171">
        <v>2</v>
      </c>
      <c r="M171">
        <v>0.5</v>
      </c>
      <c r="N171">
        <v>1</v>
      </c>
      <c r="O171">
        <v>1</v>
      </c>
      <c r="P171">
        <v>1</v>
      </c>
      <c r="Q171">
        <v>1</v>
      </c>
      <c r="R171">
        <v>0.25</v>
      </c>
      <c r="S171">
        <v>0.5</v>
      </c>
      <c r="T171">
        <v>38</v>
      </c>
      <c r="U171">
        <v>5120</v>
      </c>
      <c r="V171">
        <v>70</v>
      </c>
      <c r="W171">
        <v>330</v>
      </c>
      <c r="X171">
        <v>190</v>
      </c>
      <c r="Y171" t="s">
        <v>2256</v>
      </c>
      <c r="Z171">
        <v>38</v>
      </c>
      <c r="AA171">
        <v>1250000</v>
      </c>
      <c r="AB171">
        <v>0.5</v>
      </c>
      <c r="AC171">
        <v>75</v>
      </c>
      <c r="AD171" t="s">
        <v>502</v>
      </c>
      <c r="AE171" t="s">
        <v>503</v>
      </c>
      <c r="AF171">
        <v>50</v>
      </c>
      <c r="AG171" t="str">
        <f t="shared" si="2"/>
        <v>M</v>
      </c>
      <c r="AH171">
        <v>170</v>
      </c>
      <c r="AI171">
        <v>56</v>
      </c>
      <c r="AJ171">
        <v>56</v>
      </c>
      <c r="AK171">
        <v>67</v>
      </c>
      <c r="AL171" t="s">
        <v>62</v>
      </c>
      <c r="AM171" t="s">
        <v>111</v>
      </c>
      <c r="AN171">
        <v>12</v>
      </c>
      <c r="AO171">
        <v>2</v>
      </c>
      <c r="AP171">
        <v>0</v>
      </c>
    </row>
    <row r="172" spans="1:42" x14ac:dyDescent="0.25">
      <c r="A172" t="s">
        <v>501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0.5</v>
      </c>
      <c r="I172">
        <v>0.5</v>
      </c>
      <c r="J172">
        <v>1</v>
      </c>
      <c r="K172">
        <v>2</v>
      </c>
      <c r="L172">
        <v>2</v>
      </c>
      <c r="M172">
        <v>0.5</v>
      </c>
      <c r="N172">
        <v>1</v>
      </c>
      <c r="O172">
        <v>1</v>
      </c>
      <c r="P172">
        <v>1</v>
      </c>
      <c r="Q172">
        <v>1</v>
      </c>
      <c r="R172">
        <v>0.25</v>
      </c>
      <c r="S172">
        <v>0.5</v>
      </c>
      <c r="T172">
        <v>58</v>
      </c>
      <c r="U172">
        <v>5120</v>
      </c>
      <c r="V172">
        <v>70</v>
      </c>
      <c r="W172">
        <v>460</v>
      </c>
      <c r="X172">
        <v>75</v>
      </c>
      <c r="Y172" t="s">
        <v>2257</v>
      </c>
      <c r="Z172">
        <v>58</v>
      </c>
      <c r="AA172">
        <v>1250000</v>
      </c>
      <c r="AB172">
        <v>1.2</v>
      </c>
      <c r="AC172">
        <v>125</v>
      </c>
      <c r="AD172" t="s">
        <v>504</v>
      </c>
      <c r="AE172" t="s">
        <v>505</v>
      </c>
      <c r="AF172">
        <v>50</v>
      </c>
      <c r="AG172" t="str">
        <f t="shared" si="2"/>
        <v>M</v>
      </c>
      <c r="AH172">
        <v>171</v>
      </c>
      <c r="AI172">
        <v>76</v>
      </c>
      <c r="AJ172">
        <v>76</v>
      </c>
      <c r="AK172">
        <v>67</v>
      </c>
      <c r="AL172" t="s">
        <v>62</v>
      </c>
      <c r="AM172" t="s">
        <v>111</v>
      </c>
      <c r="AN172">
        <v>22.5</v>
      </c>
      <c r="AO172">
        <v>2</v>
      </c>
      <c r="AP172">
        <v>0</v>
      </c>
    </row>
    <row r="173" spans="1:42" x14ac:dyDescent="0.25">
      <c r="A173" t="s">
        <v>108</v>
      </c>
      <c r="B173">
        <v>1</v>
      </c>
      <c r="C173">
        <v>1</v>
      </c>
      <c r="D173">
        <v>1</v>
      </c>
      <c r="E173">
        <v>0.5</v>
      </c>
      <c r="F173">
        <v>1</v>
      </c>
      <c r="G173">
        <v>1</v>
      </c>
      <c r="H173">
        <v>1</v>
      </c>
      <c r="I173">
        <v>0.5</v>
      </c>
      <c r="J173">
        <v>1</v>
      </c>
      <c r="K173">
        <v>1</v>
      </c>
      <c r="L173">
        <v>2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0.5</v>
      </c>
      <c r="S173">
        <v>1</v>
      </c>
      <c r="T173">
        <v>40</v>
      </c>
      <c r="U173">
        <v>2560</v>
      </c>
      <c r="V173">
        <v>70</v>
      </c>
      <c r="W173">
        <v>205</v>
      </c>
      <c r="X173">
        <v>190</v>
      </c>
      <c r="Y173" t="s">
        <v>2258</v>
      </c>
      <c r="Z173">
        <v>15</v>
      </c>
      <c r="AA173">
        <v>1000000</v>
      </c>
      <c r="AB173">
        <v>0.3</v>
      </c>
      <c r="AC173">
        <v>20</v>
      </c>
      <c r="AD173" t="s">
        <v>506</v>
      </c>
      <c r="AE173" t="s">
        <v>507</v>
      </c>
      <c r="AF173">
        <v>50</v>
      </c>
      <c r="AG173" t="str">
        <f t="shared" si="2"/>
        <v>M</v>
      </c>
      <c r="AH173">
        <v>172</v>
      </c>
      <c r="AI173">
        <v>35</v>
      </c>
      <c r="AJ173">
        <v>35</v>
      </c>
      <c r="AK173">
        <v>60</v>
      </c>
      <c r="AL173" t="s">
        <v>111</v>
      </c>
      <c r="AN173">
        <v>2</v>
      </c>
      <c r="AO173">
        <v>2</v>
      </c>
      <c r="AP173">
        <v>0</v>
      </c>
    </row>
    <row r="174" spans="1:42" x14ac:dyDescent="0.25">
      <c r="A174" t="s">
        <v>136</v>
      </c>
      <c r="B174">
        <v>0.5</v>
      </c>
      <c r="C174">
        <v>0.5</v>
      </c>
      <c r="D174">
        <v>0</v>
      </c>
      <c r="E174">
        <v>1</v>
      </c>
      <c r="F174">
        <v>1</v>
      </c>
      <c r="G174">
        <v>0.5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2</v>
      </c>
      <c r="P174">
        <v>1</v>
      </c>
      <c r="Q174">
        <v>1</v>
      </c>
      <c r="R174">
        <v>2</v>
      </c>
      <c r="S174">
        <v>1</v>
      </c>
      <c r="T174">
        <v>25</v>
      </c>
      <c r="U174">
        <v>2560</v>
      </c>
      <c r="V174">
        <v>140</v>
      </c>
      <c r="W174">
        <v>218</v>
      </c>
      <c r="X174">
        <v>150</v>
      </c>
      <c r="Y174" t="s">
        <v>2259</v>
      </c>
      <c r="Z174">
        <v>28</v>
      </c>
      <c r="AA174">
        <v>800000</v>
      </c>
      <c r="AB174">
        <v>0.3</v>
      </c>
      <c r="AC174">
        <v>50</v>
      </c>
      <c r="AD174" t="s">
        <v>508</v>
      </c>
      <c r="AE174" t="s">
        <v>509</v>
      </c>
      <c r="AF174">
        <v>24.6</v>
      </c>
      <c r="AG174" t="str">
        <f t="shared" si="2"/>
        <v>M</v>
      </c>
      <c r="AH174">
        <v>173</v>
      </c>
      <c r="AI174">
        <v>45</v>
      </c>
      <c r="AJ174">
        <v>55</v>
      </c>
      <c r="AK174">
        <v>15</v>
      </c>
      <c r="AL174" t="s">
        <v>139</v>
      </c>
      <c r="AN174">
        <v>3</v>
      </c>
      <c r="AO174">
        <v>2</v>
      </c>
      <c r="AP174">
        <v>0</v>
      </c>
    </row>
    <row r="175" spans="1:42" x14ac:dyDescent="0.25">
      <c r="A175" t="s">
        <v>148</v>
      </c>
      <c r="B175">
        <v>0.5</v>
      </c>
      <c r="C175">
        <v>0.5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2</v>
      </c>
      <c r="P175">
        <v>1</v>
      </c>
      <c r="Q175">
        <v>1</v>
      </c>
      <c r="R175">
        <v>2</v>
      </c>
      <c r="S175">
        <v>1</v>
      </c>
      <c r="T175">
        <v>30</v>
      </c>
      <c r="U175">
        <v>2560</v>
      </c>
      <c r="V175">
        <v>70</v>
      </c>
      <c r="W175">
        <v>210</v>
      </c>
      <c r="X175">
        <v>170</v>
      </c>
      <c r="Y175" t="s">
        <v>2171</v>
      </c>
      <c r="Z175">
        <v>15</v>
      </c>
      <c r="AA175">
        <v>800000</v>
      </c>
      <c r="AB175">
        <v>0.3</v>
      </c>
      <c r="AC175">
        <v>90</v>
      </c>
      <c r="AD175" t="s">
        <v>510</v>
      </c>
      <c r="AE175" t="s">
        <v>511</v>
      </c>
      <c r="AF175">
        <v>24.6</v>
      </c>
      <c r="AG175" t="str">
        <f t="shared" si="2"/>
        <v>M</v>
      </c>
      <c r="AH175">
        <v>174</v>
      </c>
      <c r="AI175">
        <v>40</v>
      </c>
      <c r="AJ175">
        <v>20</v>
      </c>
      <c r="AK175">
        <v>15</v>
      </c>
      <c r="AL175" t="s">
        <v>87</v>
      </c>
      <c r="AM175" t="s">
        <v>139</v>
      </c>
      <c r="AN175">
        <v>1</v>
      </c>
      <c r="AO175">
        <v>2</v>
      </c>
      <c r="AP175">
        <v>0</v>
      </c>
    </row>
    <row r="176" spans="1:42" x14ac:dyDescent="0.25">
      <c r="A176" t="s">
        <v>512</v>
      </c>
      <c r="B176">
        <v>0.5</v>
      </c>
      <c r="C176">
        <v>0.5</v>
      </c>
      <c r="D176">
        <v>0</v>
      </c>
      <c r="E176">
        <v>1</v>
      </c>
      <c r="F176">
        <v>1</v>
      </c>
      <c r="G176">
        <v>0.5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2</v>
      </c>
      <c r="P176">
        <v>1</v>
      </c>
      <c r="Q176">
        <v>1</v>
      </c>
      <c r="R176">
        <v>2</v>
      </c>
      <c r="S176">
        <v>1</v>
      </c>
      <c r="T176">
        <v>20</v>
      </c>
      <c r="U176">
        <v>2560</v>
      </c>
      <c r="V176">
        <v>70</v>
      </c>
      <c r="W176">
        <v>245</v>
      </c>
      <c r="X176">
        <v>190</v>
      </c>
      <c r="Y176" t="s">
        <v>2260</v>
      </c>
      <c r="Z176">
        <v>65</v>
      </c>
      <c r="AA176">
        <v>800000</v>
      </c>
      <c r="AB176">
        <v>0.3</v>
      </c>
      <c r="AC176">
        <v>35</v>
      </c>
      <c r="AD176" t="s">
        <v>513</v>
      </c>
      <c r="AE176" t="s">
        <v>514</v>
      </c>
      <c r="AF176">
        <v>88.1</v>
      </c>
      <c r="AG176" t="str">
        <f t="shared" si="2"/>
        <v>M</v>
      </c>
      <c r="AH176">
        <v>175</v>
      </c>
      <c r="AI176">
        <v>40</v>
      </c>
      <c r="AJ176">
        <v>65</v>
      </c>
      <c r="AK176">
        <v>20</v>
      </c>
      <c r="AL176" t="s">
        <v>139</v>
      </c>
      <c r="AN176">
        <v>1.5</v>
      </c>
      <c r="AO176">
        <v>2</v>
      </c>
      <c r="AP176">
        <v>0</v>
      </c>
    </row>
    <row r="177" spans="1:42" x14ac:dyDescent="0.25">
      <c r="A177" t="s">
        <v>512</v>
      </c>
      <c r="B177">
        <v>0.25</v>
      </c>
      <c r="C177">
        <v>0.5</v>
      </c>
      <c r="D177">
        <v>0</v>
      </c>
      <c r="E177">
        <v>2</v>
      </c>
      <c r="F177">
        <v>1</v>
      </c>
      <c r="G177">
        <v>0.25</v>
      </c>
      <c r="H177">
        <v>1</v>
      </c>
      <c r="I177">
        <v>1</v>
      </c>
      <c r="J177">
        <v>1</v>
      </c>
      <c r="K177">
        <v>0.5</v>
      </c>
      <c r="L177">
        <v>0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2</v>
      </c>
      <c r="S177">
        <v>1</v>
      </c>
      <c r="T177">
        <v>40</v>
      </c>
      <c r="U177">
        <v>2560</v>
      </c>
      <c r="V177">
        <v>70</v>
      </c>
      <c r="W177">
        <v>405</v>
      </c>
      <c r="X177">
        <v>75</v>
      </c>
      <c r="Y177" t="s">
        <v>2261</v>
      </c>
      <c r="Z177">
        <v>85</v>
      </c>
      <c r="AA177">
        <v>800000</v>
      </c>
      <c r="AB177">
        <v>0.6</v>
      </c>
      <c r="AC177">
        <v>55</v>
      </c>
      <c r="AD177" t="s">
        <v>515</v>
      </c>
      <c r="AE177" t="s">
        <v>516</v>
      </c>
      <c r="AF177">
        <v>88.1</v>
      </c>
      <c r="AG177" t="str">
        <f t="shared" si="2"/>
        <v>M</v>
      </c>
      <c r="AH177">
        <v>176</v>
      </c>
      <c r="AI177">
        <v>80</v>
      </c>
      <c r="AJ177">
        <v>105</v>
      </c>
      <c r="AK177">
        <v>40</v>
      </c>
      <c r="AL177" t="s">
        <v>139</v>
      </c>
      <c r="AM177" t="s">
        <v>58</v>
      </c>
      <c r="AN177">
        <v>3.2</v>
      </c>
      <c r="AO177">
        <v>2</v>
      </c>
      <c r="AP177">
        <v>0</v>
      </c>
    </row>
    <row r="178" spans="1:42" x14ac:dyDescent="0.25">
      <c r="A178" t="s">
        <v>517</v>
      </c>
      <c r="B178">
        <v>1</v>
      </c>
      <c r="C178">
        <v>2</v>
      </c>
      <c r="D178">
        <v>1</v>
      </c>
      <c r="E178">
        <v>2</v>
      </c>
      <c r="F178">
        <v>1</v>
      </c>
      <c r="G178">
        <v>0.25</v>
      </c>
      <c r="H178">
        <v>1</v>
      </c>
      <c r="I178">
        <v>1</v>
      </c>
      <c r="J178">
        <v>2</v>
      </c>
      <c r="K178">
        <v>0.5</v>
      </c>
      <c r="L178">
        <v>0</v>
      </c>
      <c r="M178">
        <v>2</v>
      </c>
      <c r="N178">
        <v>1</v>
      </c>
      <c r="O178">
        <v>1</v>
      </c>
      <c r="P178">
        <v>0.5</v>
      </c>
      <c r="Q178">
        <v>2</v>
      </c>
      <c r="R178">
        <v>1</v>
      </c>
      <c r="S178">
        <v>1</v>
      </c>
      <c r="T178">
        <v>50</v>
      </c>
      <c r="U178">
        <v>5120</v>
      </c>
      <c r="V178">
        <v>70</v>
      </c>
      <c r="W178">
        <v>320</v>
      </c>
      <c r="X178">
        <v>190</v>
      </c>
      <c r="Y178" t="s">
        <v>2262</v>
      </c>
      <c r="Z178">
        <v>45</v>
      </c>
      <c r="AA178">
        <v>1000000</v>
      </c>
      <c r="AB178">
        <v>0.2</v>
      </c>
      <c r="AC178">
        <v>40</v>
      </c>
      <c r="AD178" t="s">
        <v>518</v>
      </c>
      <c r="AE178" t="s">
        <v>519</v>
      </c>
      <c r="AF178">
        <v>50</v>
      </c>
      <c r="AG178" t="str">
        <f t="shared" si="2"/>
        <v>M</v>
      </c>
      <c r="AH178">
        <v>177</v>
      </c>
      <c r="AI178">
        <v>70</v>
      </c>
      <c r="AJ178">
        <v>45</v>
      </c>
      <c r="AK178">
        <v>70</v>
      </c>
      <c r="AL178" t="s">
        <v>216</v>
      </c>
      <c r="AM178" t="s">
        <v>58</v>
      </c>
      <c r="AN178">
        <v>2</v>
      </c>
      <c r="AO178">
        <v>2</v>
      </c>
      <c r="AP178">
        <v>0</v>
      </c>
    </row>
    <row r="179" spans="1:42" x14ac:dyDescent="0.25">
      <c r="A179" t="s">
        <v>517</v>
      </c>
      <c r="B179">
        <v>1</v>
      </c>
      <c r="C179">
        <v>2</v>
      </c>
      <c r="D179">
        <v>1</v>
      </c>
      <c r="E179">
        <v>2</v>
      </c>
      <c r="F179">
        <v>1</v>
      </c>
      <c r="G179">
        <v>0.25</v>
      </c>
      <c r="H179">
        <v>1</v>
      </c>
      <c r="I179">
        <v>1</v>
      </c>
      <c r="J179">
        <v>2</v>
      </c>
      <c r="K179">
        <v>0.5</v>
      </c>
      <c r="L179">
        <v>0</v>
      </c>
      <c r="M179">
        <v>2</v>
      </c>
      <c r="N179">
        <v>1</v>
      </c>
      <c r="O179">
        <v>1</v>
      </c>
      <c r="P179">
        <v>0.5</v>
      </c>
      <c r="Q179">
        <v>2</v>
      </c>
      <c r="R179">
        <v>1</v>
      </c>
      <c r="S179">
        <v>1</v>
      </c>
      <c r="T179">
        <v>75</v>
      </c>
      <c r="U179">
        <v>5120</v>
      </c>
      <c r="V179">
        <v>70</v>
      </c>
      <c r="W179">
        <v>470</v>
      </c>
      <c r="X179">
        <v>75</v>
      </c>
      <c r="Y179" t="s">
        <v>2263</v>
      </c>
      <c r="Z179">
        <v>70</v>
      </c>
      <c r="AA179">
        <v>1000000</v>
      </c>
      <c r="AB179">
        <v>1.5</v>
      </c>
      <c r="AC179">
        <v>65</v>
      </c>
      <c r="AD179" t="s">
        <v>520</v>
      </c>
      <c r="AE179" t="s">
        <v>521</v>
      </c>
      <c r="AF179">
        <v>50</v>
      </c>
      <c r="AG179" t="str">
        <f t="shared" si="2"/>
        <v>M</v>
      </c>
      <c r="AH179">
        <v>178</v>
      </c>
      <c r="AI179">
        <v>95</v>
      </c>
      <c r="AJ179">
        <v>70</v>
      </c>
      <c r="AK179">
        <v>95</v>
      </c>
      <c r="AL179" t="s">
        <v>216</v>
      </c>
      <c r="AM179" t="s">
        <v>58</v>
      </c>
      <c r="AN179">
        <v>15</v>
      </c>
      <c r="AO179">
        <v>2</v>
      </c>
      <c r="AP179">
        <v>0</v>
      </c>
    </row>
    <row r="180" spans="1:42" x14ac:dyDescent="0.25">
      <c r="A180" t="s">
        <v>522</v>
      </c>
      <c r="B180">
        <v>1</v>
      </c>
      <c r="C180">
        <v>1</v>
      </c>
      <c r="D180">
        <v>1</v>
      </c>
      <c r="E180">
        <v>0.5</v>
      </c>
      <c r="F180">
        <v>1</v>
      </c>
      <c r="G180">
        <v>1</v>
      </c>
      <c r="H180">
        <v>1</v>
      </c>
      <c r="I180">
        <v>0.5</v>
      </c>
      <c r="J180">
        <v>1</v>
      </c>
      <c r="K180">
        <v>1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0.5</v>
      </c>
      <c r="S180">
        <v>1</v>
      </c>
      <c r="T180">
        <v>40</v>
      </c>
      <c r="U180">
        <v>5120</v>
      </c>
      <c r="V180">
        <v>70</v>
      </c>
      <c r="W180">
        <v>280</v>
      </c>
      <c r="X180">
        <v>235</v>
      </c>
      <c r="Y180" t="s">
        <v>2264</v>
      </c>
      <c r="Z180">
        <v>40</v>
      </c>
      <c r="AA180">
        <v>1059860</v>
      </c>
      <c r="AB180">
        <v>0.6</v>
      </c>
      <c r="AC180">
        <v>55</v>
      </c>
      <c r="AD180" t="s">
        <v>523</v>
      </c>
      <c r="AE180" t="s">
        <v>524</v>
      </c>
      <c r="AF180">
        <v>50</v>
      </c>
      <c r="AG180" t="str">
        <f t="shared" si="2"/>
        <v>M</v>
      </c>
      <c r="AH180">
        <v>179</v>
      </c>
      <c r="AI180">
        <v>65</v>
      </c>
      <c r="AJ180">
        <v>45</v>
      </c>
      <c r="AK180">
        <v>35</v>
      </c>
      <c r="AL180" t="s">
        <v>111</v>
      </c>
      <c r="AN180">
        <v>7.8</v>
      </c>
      <c r="AO180">
        <v>2</v>
      </c>
      <c r="AP180">
        <v>0</v>
      </c>
    </row>
    <row r="181" spans="1:42" x14ac:dyDescent="0.25">
      <c r="A181" t="s">
        <v>522</v>
      </c>
      <c r="B181">
        <v>1</v>
      </c>
      <c r="C181">
        <v>1</v>
      </c>
      <c r="D181">
        <v>1</v>
      </c>
      <c r="E181">
        <v>0.5</v>
      </c>
      <c r="F181">
        <v>1</v>
      </c>
      <c r="G181">
        <v>1</v>
      </c>
      <c r="H181">
        <v>1</v>
      </c>
      <c r="I181">
        <v>0.5</v>
      </c>
      <c r="J181">
        <v>1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0.5</v>
      </c>
      <c r="S181">
        <v>1</v>
      </c>
      <c r="T181">
        <v>55</v>
      </c>
      <c r="U181">
        <v>5120</v>
      </c>
      <c r="V181">
        <v>70</v>
      </c>
      <c r="W181">
        <v>365</v>
      </c>
      <c r="X181">
        <v>120</v>
      </c>
      <c r="Y181" t="s">
        <v>2264</v>
      </c>
      <c r="Z181">
        <v>55</v>
      </c>
      <c r="AA181">
        <v>1059860</v>
      </c>
      <c r="AB181">
        <v>0.8</v>
      </c>
      <c r="AC181">
        <v>70</v>
      </c>
      <c r="AD181" t="s">
        <v>525</v>
      </c>
      <c r="AE181" t="s">
        <v>526</v>
      </c>
      <c r="AF181">
        <v>50</v>
      </c>
      <c r="AG181" t="str">
        <f t="shared" si="2"/>
        <v>M</v>
      </c>
      <c r="AH181">
        <v>180</v>
      </c>
      <c r="AI181">
        <v>80</v>
      </c>
      <c r="AJ181">
        <v>60</v>
      </c>
      <c r="AK181">
        <v>45</v>
      </c>
      <c r="AL181" t="s">
        <v>111</v>
      </c>
      <c r="AN181">
        <v>13.3</v>
      </c>
      <c r="AO181">
        <v>2</v>
      </c>
      <c r="AP181">
        <v>0</v>
      </c>
    </row>
    <row r="182" spans="1:42" x14ac:dyDescent="0.25">
      <c r="A182" t="s">
        <v>522</v>
      </c>
      <c r="B182">
        <v>1</v>
      </c>
      <c r="C182">
        <v>1</v>
      </c>
      <c r="D182">
        <v>1</v>
      </c>
      <c r="E182">
        <v>0.5</v>
      </c>
      <c r="F182">
        <v>1</v>
      </c>
      <c r="G182">
        <v>1</v>
      </c>
      <c r="H182">
        <v>1</v>
      </c>
      <c r="I182">
        <v>0.5</v>
      </c>
      <c r="J182">
        <v>1</v>
      </c>
      <c r="K182">
        <v>1</v>
      </c>
      <c r="L182">
        <v>2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0.5</v>
      </c>
      <c r="S182">
        <v>1</v>
      </c>
      <c r="T182">
        <v>95</v>
      </c>
      <c r="U182">
        <v>5120</v>
      </c>
      <c r="V182">
        <v>70</v>
      </c>
      <c r="W182">
        <v>610</v>
      </c>
      <c r="X182">
        <v>45</v>
      </c>
      <c r="Y182" t="s">
        <v>2257</v>
      </c>
      <c r="Z182">
        <v>105</v>
      </c>
      <c r="AA182">
        <v>1059860</v>
      </c>
      <c r="AB182">
        <v>1.4</v>
      </c>
      <c r="AC182">
        <v>90</v>
      </c>
      <c r="AD182" t="s">
        <v>527</v>
      </c>
      <c r="AE182" t="s">
        <v>528</v>
      </c>
      <c r="AF182">
        <v>50</v>
      </c>
      <c r="AG182" t="str">
        <f t="shared" si="2"/>
        <v>M</v>
      </c>
      <c r="AH182">
        <v>181</v>
      </c>
      <c r="AI182">
        <v>165</v>
      </c>
      <c r="AJ182">
        <v>110</v>
      </c>
      <c r="AK182">
        <v>45</v>
      </c>
      <c r="AL182" t="s">
        <v>111</v>
      </c>
      <c r="AN182">
        <v>61.5</v>
      </c>
      <c r="AO182">
        <v>2</v>
      </c>
      <c r="AP182">
        <v>0</v>
      </c>
    </row>
    <row r="183" spans="1:42" x14ac:dyDescent="0.25">
      <c r="A183" t="s">
        <v>529</v>
      </c>
      <c r="B183">
        <v>2</v>
      </c>
      <c r="C183">
        <v>1</v>
      </c>
      <c r="D183">
        <v>1</v>
      </c>
      <c r="E183">
        <v>0.5</v>
      </c>
      <c r="F183">
        <v>1</v>
      </c>
      <c r="G183">
        <v>1</v>
      </c>
      <c r="H183">
        <v>2</v>
      </c>
      <c r="I183">
        <v>2</v>
      </c>
      <c r="J183">
        <v>1</v>
      </c>
      <c r="K183">
        <v>0.5</v>
      </c>
      <c r="L183">
        <v>0.5</v>
      </c>
      <c r="M183">
        <v>2</v>
      </c>
      <c r="N183">
        <v>1</v>
      </c>
      <c r="O183">
        <v>2</v>
      </c>
      <c r="P183">
        <v>1</v>
      </c>
      <c r="Q183">
        <v>1</v>
      </c>
      <c r="R183">
        <v>1</v>
      </c>
      <c r="S183">
        <v>0.5</v>
      </c>
      <c r="T183">
        <v>80</v>
      </c>
      <c r="U183">
        <v>5120</v>
      </c>
      <c r="V183">
        <v>70</v>
      </c>
      <c r="W183">
        <v>490</v>
      </c>
      <c r="X183">
        <v>45</v>
      </c>
      <c r="Y183" t="s">
        <v>2174</v>
      </c>
      <c r="Z183">
        <v>95</v>
      </c>
      <c r="AA183">
        <v>1059860</v>
      </c>
      <c r="AB183">
        <v>0.4</v>
      </c>
      <c r="AC183">
        <v>75</v>
      </c>
      <c r="AD183" t="s">
        <v>530</v>
      </c>
      <c r="AE183" t="s">
        <v>531</v>
      </c>
      <c r="AF183">
        <v>50</v>
      </c>
      <c r="AG183" t="str">
        <f t="shared" si="2"/>
        <v>M</v>
      </c>
      <c r="AH183">
        <v>182</v>
      </c>
      <c r="AI183">
        <v>90</v>
      </c>
      <c r="AJ183">
        <v>100</v>
      </c>
      <c r="AK183">
        <v>50</v>
      </c>
      <c r="AL183" t="s">
        <v>44</v>
      </c>
      <c r="AN183">
        <v>5.8</v>
      </c>
      <c r="AO183">
        <v>2</v>
      </c>
      <c r="AP183">
        <v>0</v>
      </c>
    </row>
    <row r="184" spans="1:42" x14ac:dyDescent="0.25">
      <c r="A184" t="s">
        <v>532</v>
      </c>
      <c r="B184">
        <v>0.5</v>
      </c>
      <c r="C184">
        <v>0.5</v>
      </c>
      <c r="D184">
        <v>0</v>
      </c>
      <c r="E184">
        <v>2</v>
      </c>
      <c r="F184">
        <v>1</v>
      </c>
      <c r="G184">
        <v>0.5</v>
      </c>
      <c r="H184">
        <v>0.5</v>
      </c>
      <c r="I184">
        <v>1</v>
      </c>
      <c r="J184">
        <v>1</v>
      </c>
      <c r="K184">
        <v>2</v>
      </c>
      <c r="L184">
        <v>1</v>
      </c>
      <c r="M184">
        <v>0.5</v>
      </c>
      <c r="N184">
        <v>1</v>
      </c>
      <c r="O184">
        <v>2</v>
      </c>
      <c r="P184">
        <v>1</v>
      </c>
      <c r="Q184">
        <v>1</v>
      </c>
      <c r="R184">
        <v>1</v>
      </c>
      <c r="S184">
        <v>0.5</v>
      </c>
      <c r="T184">
        <v>20</v>
      </c>
      <c r="U184">
        <v>2560</v>
      </c>
      <c r="V184">
        <v>70</v>
      </c>
      <c r="W184">
        <v>250</v>
      </c>
      <c r="X184">
        <v>190</v>
      </c>
      <c r="Y184" t="s">
        <v>2265</v>
      </c>
      <c r="Z184">
        <v>50</v>
      </c>
      <c r="AA184">
        <v>800000</v>
      </c>
      <c r="AB184">
        <v>0.4</v>
      </c>
      <c r="AC184">
        <v>70</v>
      </c>
      <c r="AD184" t="s">
        <v>533</v>
      </c>
      <c r="AE184" t="s">
        <v>534</v>
      </c>
      <c r="AF184">
        <v>50</v>
      </c>
      <c r="AG184" t="str">
        <f t="shared" si="2"/>
        <v>M</v>
      </c>
      <c r="AH184">
        <v>183</v>
      </c>
      <c r="AI184">
        <v>20</v>
      </c>
      <c r="AJ184">
        <v>50</v>
      </c>
      <c r="AK184">
        <v>40</v>
      </c>
      <c r="AL184" t="s">
        <v>62</v>
      </c>
      <c r="AM184" t="s">
        <v>139</v>
      </c>
      <c r="AN184">
        <v>8.5</v>
      </c>
      <c r="AO184">
        <v>2</v>
      </c>
      <c r="AP184">
        <v>0</v>
      </c>
    </row>
    <row r="185" spans="1:42" x14ac:dyDescent="0.25">
      <c r="A185" t="s">
        <v>532</v>
      </c>
      <c r="B185">
        <v>0.5</v>
      </c>
      <c r="C185">
        <v>0.5</v>
      </c>
      <c r="D185">
        <v>0</v>
      </c>
      <c r="E185">
        <v>2</v>
      </c>
      <c r="F185">
        <v>1</v>
      </c>
      <c r="G185">
        <v>0.5</v>
      </c>
      <c r="H185">
        <v>0.5</v>
      </c>
      <c r="I185">
        <v>1</v>
      </c>
      <c r="J185">
        <v>1</v>
      </c>
      <c r="K185">
        <v>2</v>
      </c>
      <c r="L185">
        <v>1</v>
      </c>
      <c r="M185">
        <v>0.5</v>
      </c>
      <c r="N185">
        <v>1</v>
      </c>
      <c r="O185">
        <v>2</v>
      </c>
      <c r="P185">
        <v>1</v>
      </c>
      <c r="Q185">
        <v>1</v>
      </c>
      <c r="R185">
        <v>1</v>
      </c>
      <c r="S185">
        <v>0.5</v>
      </c>
      <c r="T185">
        <v>50</v>
      </c>
      <c r="U185">
        <v>2560</v>
      </c>
      <c r="V185">
        <v>70</v>
      </c>
      <c r="W185">
        <v>420</v>
      </c>
      <c r="X185">
        <v>75</v>
      </c>
      <c r="Y185" t="s">
        <v>2266</v>
      </c>
      <c r="Z185">
        <v>80</v>
      </c>
      <c r="AA185">
        <v>800000</v>
      </c>
      <c r="AB185">
        <v>0.8</v>
      </c>
      <c r="AC185">
        <v>100</v>
      </c>
      <c r="AD185" t="s">
        <v>535</v>
      </c>
      <c r="AE185" t="s">
        <v>536</v>
      </c>
      <c r="AF185">
        <v>50</v>
      </c>
      <c r="AG185" t="str">
        <f t="shared" si="2"/>
        <v>M</v>
      </c>
      <c r="AH185">
        <v>184</v>
      </c>
      <c r="AI185">
        <v>60</v>
      </c>
      <c r="AJ185">
        <v>80</v>
      </c>
      <c r="AK185">
        <v>50</v>
      </c>
      <c r="AL185" t="s">
        <v>62</v>
      </c>
      <c r="AM185" t="s">
        <v>139</v>
      </c>
      <c r="AN185">
        <v>28.5</v>
      </c>
      <c r="AO185">
        <v>2</v>
      </c>
      <c r="AP185">
        <v>0</v>
      </c>
    </row>
    <row r="186" spans="1:42" x14ac:dyDescent="0.25">
      <c r="A186" t="s">
        <v>537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0.5</v>
      </c>
      <c r="I186">
        <v>0.5</v>
      </c>
      <c r="J186">
        <v>1</v>
      </c>
      <c r="K186">
        <v>2</v>
      </c>
      <c r="L186">
        <v>2</v>
      </c>
      <c r="M186">
        <v>1</v>
      </c>
      <c r="N186">
        <v>0.5</v>
      </c>
      <c r="O186">
        <v>0.5</v>
      </c>
      <c r="P186">
        <v>1</v>
      </c>
      <c r="Q186">
        <v>1</v>
      </c>
      <c r="R186">
        <v>2</v>
      </c>
      <c r="S186">
        <v>2</v>
      </c>
      <c r="T186">
        <v>100</v>
      </c>
      <c r="U186">
        <v>5120</v>
      </c>
      <c r="V186">
        <v>70</v>
      </c>
      <c r="W186">
        <v>410</v>
      </c>
      <c r="X186">
        <v>65</v>
      </c>
      <c r="Y186" t="s">
        <v>2267</v>
      </c>
      <c r="Z186">
        <v>115</v>
      </c>
      <c r="AA186">
        <v>1000000</v>
      </c>
      <c r="AB186">
        <v>1.2</v>
      </c>
      <c r="AC186">
        <v>70</v>
      </c>
      <c r="AD186" t="s">
        <v>538</v>
      </c>
      <c r="AE186" t="s">
        <v>539</v>
      </c>
      <c r="AF186">
        <v>50</v>
      </c>
      <c r="AG186" t="str">
        <f t="shared" si="2"/>
        <v>M</v>
      </c>
      <c r="AH186">
        <v>185</v>
      </c>
      <c r="AI186">
        <v>30</v>
      </c>
      <c r="AJ186">
        <v>65</v>
      </c>
      <c r="AK186">
        <v>30</v>
      </c>
      <c r="AL186" t="s">
        <v>243</v>
      </c>
      <c r="AN186">
        <v>38</v>
      </c>
      <c r="AO186">
        <v>2</v>
      </c>
      <c r="AP186">
        <v>0</v>
      </c>
    </row>
    <row r="187" spans="1:42" x14ac:dyDescent="0.25">
      <c r="A187" t="s">
        <v>540</v>
      </c>
      <c r="B187">
        <v>1</v>
      </c>
      <c r="C187">
        <v>1</v>
      </c>
      <c r="D187">
        <v>1</v>
      </c>
      <c r="E187">
        <v>2</v>
      </c>
      <c r="F187">
        <v>1</v>
      </c>
      <c r="G187">
        <v>1</v>
      </c>
      <c r="H187">
        <v>0.5</v>
      </c>
      <c r="I187">
        <v>1</v>
      </c>
      <c r="J187">
        <v>1</v>
      </c>
      <c r="K187">
        <v>2</v>
      </c>
      <c r="L187">
        <v>1</v>
      </c>
      <c r="M187">
        <v>0.5</v>
      </c>
      <c r="N187">
        <v>1</v>
      </c>
      <c r="O187">
        <v>1</v>
      </c>
      <c r="P187">
        <v>1</v>
      </c>
      <c r="Q187">
        <v>1</v>
      </c>
      <c r="R187">
        <v>0.5</v>
      </c>
      <c r="S187">
        <v>0.5</v>
      </c>
      <c r="T187">
        <v>75</v>
      </c>
      <c r="U187">
        <v>5120</v>
      </c>
      <c r="V187">
        <v>70</v>
      </c>
      <c r="W187">
        <v>500</v>
      </c>
      <c r="X187">
        <v>45</v>
      </c>
      <c r="Y187" t="s">
        <v>2268</v>
      </c>
      <c r="Z187">
        <v>75</v>
      </c>
      <c r="AA187">
        <v>1059860</v>
      </c>
      <c r="AB187">
        <v>1.1000000000000001</v>
      </c>
      <c r="AC187">
        <v>90</v>
      </c>
      <c r="AD187" t="s">
        <v>541</v>
      </c>
      <c r="AE187" t="s">
        <v>542</v>
      </c>
      <c r="AF187">
        <v>50</v>
      </c>
      <c r="AG187" t="str">
        <f t="shared" si="2"/>
        <v>M</v>
      </c>
      <c r="AH187">
        <v>186</v>
      </c>
      <c r="AI187">
        <v>90</v>
      </c>
      <c r="AJ187">
        <v>100</v>
      </c>
      <c r="AK187">
        <v>70</v>
      </c>
      <c r="AL187" t="s">
        <v>62</v>
      </c>
      <c r="AN187">
        <v>33.9</v>
      </c>
      <c r="AO187">
        <v>2</v>
      </c>
      <c r="AP187">
        <v>0</v>
      </c>
    </row>
    <row r="188" spans="1:42" x14ac:dyDescent="0.25">
      <c r="A188" t="s">
        <v>543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0.5</v>
      </c>
      <c r="H188">
        <v>2</v>
      </c>
      <c r="I188">
        <v>2</v>
      </c>
      <c r="J188">
        <v>1</v>
      </c>
      <c r="K188">
        <v>0.25</v>
      </c>
      <c r="L188">
        <v>0</v>
      </c>
      <c r="M188">
        <v>4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0.5</v>
      </c>
      <c r="T188">
        <v>35</v>
      </c>
      <c r="U188">
        <v>5120</v>
      </c>
      <c r="V188">
        <v>70</v>
      </c>
      <c r="W188">
        <v>250</v>
      </c>
      <c r="X188">
        <v>255</v>
      </c>
      <c r="Y188" t="s">
        <v>2269</v>
      </c>
      <c r="Z188">
        <v>40</v>
      </c>
      <c r="AA188">
        <v>1059860</v>
      </c>
      <c r="AB188">
        <v>0.4</v>
      </c>
      <c r="AC188">
        <v>35</v>
      </c>
      <c r="AD188" t="s">
        <v>544</v>
      </c>
      <c r="AE188" t="s">
        <v>545</v>
      </c>
      <c r="AF188">
        <v>50</v>
      </c>
      <c r="AG188" t="str">
        <f t="shared" si="2"/>
        <v>M</v>
      </c>
      <c r="AH188">
        <v>187</v>
      </c>
      <c r="AI188">
        <v>35</v>
      </c>
      <c r="AJ188">
        <v>55</v>
      </c>
      <c r="AK188">
        <v>50</v>
      </c>
      <c r="AL188" t="s">
        <v>44</v>
      </c>
      <c r="AM188" t="s">
        <v>58</v>
      </c>
      <c r="AN188">
        <v>0.5</v>
      </c>
      <c r="AO188">
        <v>2</v>
      </c>
      <c r="AP188">
        <v>0</v>
      </c>
    </row>
    <row r="189" spans="1:42" x14ac:dyDescent="0.25">
      <c r="A189" t="s">
        <v>543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0.5</v>
      </c>
      <c r="H189">
        <v>2</v>
      </c>
      <c r="I189">
        <v>2</v>
      </c>
      <c r="J189">
        <v>1</v>
      </c>
      <c r="K189">
        <v>0.25</v>
      </c>
      <c r="L189">
        <v>0</v>
      </c>
      <c r="M189">
        <v>4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0.5</v>
      </c>
      <c r="T189">
        <v>45</v>
      </c>
      <c r="U189">
        <v>5120</v>
      </c>
      <c r="V189">
        <v>70</v>
      </c>
      <c r="W189">
        <v>340</v>
      </c>
      <c r="X189">
        <v>120</v>
      </c>
      <c r="Y189" t="s">
        <v>2269</v>
      </c>
      <c r="Z189">
        <v>50</v>
      </c>
      <c r="AA189">
        <v>1059860</v>
      </c>
      <c r="AB189">
        <v>0.6</v>
      </c>
      <c r="AC189">
        <v>55</v>
      </c>
      <c r="AD189" t="s">
        <v>546</v>
      </c>
      <c r="AE189" t="s">
        <v>547</v>
      </c>
      <c r="AF189">
        <v>50</v>
      </c>
      <c r="AG189" t="str">
        <f t="shared" si="2"/>
        <v>M</v>
      </c>
      <c r="AH189">
        <v>188</v>
      </c>
      <c r="AI189">
        <v>45</v>
      </c>
      <c r="AJ189">
        <v>65</v>
      </c>
      <c r="AK189">
        <v>80</v>
      </c>
      <c r="AL189" t="s">
        <v>44</v>
      </c>
      <c r="AM189" t="s">
        <v>58</v>
      </c>
      <c r="AN189">
        <v>1</v>
      </c>
      <c r="AO189">
        <v>2</v>
      </c>
      <c r="AP189">
        <v>0</v>
      </c>
    </row>
    <row r="190" spans="1:42" x14ac:dyDescent="0.25">
      <c r="A190" t="s">
        <v>543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0.5</v>
      </c>
      <c r="H190">
        <v>2</v>
      </c>
      <c r="I190">
        <v>2</v>
      </c>
      <c r="J190">
        <v>1</v>
      </c>
      <c r="K190">
        <v>0.25</v>
      </c>
      <c r="L190">
        <v>0</v>
      </c>
      <c r="M190">
        <v>4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0.5</v>
      </c>
      <c r="T190">
        <v>55</v>
      </c>
      <c r="U190">
        <v>5120</v>
      </c>
      <c r="V190">
        <v>70</v>
      </c>
      <c r="W190">
        <v>460</v>
      </c>
      <c r="X190">
        <v>45</v>
      </c>
      <c r="Y190" t="s">
        <v>2269</v>
      </c>
      <c r="Z190">
        <v>70</v>
      </c>
      <c r="AA190">
        <v>1059860</v>
      </c>
      <c r="AB190">
        <v>0.8</v>
      </c>
      <c r="AC190">
        <v>75</v>
      </c>
      <c r="AD190" t="s">
        <v>548</v>
      </c>
      <c r="AE190" t="s">
        <v>549</v>
      </c>
      <c r="AF190">
        <v>50</v>
      </c>
      <c r="AG190" t="str">
        <f t="shared" si="2"/>
        <v>M</v>
      </c>
      <c r="AH190">
        <v>189</v>
      </c>
      <c r="AI190">
        <v>55</v>
      </c>
      <c r="AJ190">
        <v>95</v>
      </c>
      <c r="AK190">
        <v>110</v>
      </c>
      <c r="AL190" t="s">
        <v>44</v>
      </c>
      <c r="AM190" t="s">
        <v>58</v>
      </c>
      <c r="AN190">
        <v>3</v>
      </c>
      <c r="AO190">
        <v>2</v>
      </c>
      <c r="AP190">
        <v>0</v>
      </c>
    </row>
    <row r="191" spans="1:42" x14ac:dyDescent="0.25">
      <c r="A191" t="s">
        <v>550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70</v>
      </c>
      <c r="U191">
        <v>5120</v>
      </c>
      <c r="V191">
        <v>70</v>
      </c>
      <c r="W191">
        <v>360</v>
      </c>
      <c r="X191">
        <v>45</v>
      </c>
      <c r="Y191" t="s">
        <v>2270</v>
      </c>
      <c r="Z191">
        <v>55</v>
      </c>
      <c r="AA191">
        <v>800000</v>
      </c>
      <c r="AB191">
        <v>0.8</v>
      </c>
      <c r="AC191">
        <v>55</v>
      </c>
      <c r="AD191" t="s">
        <v>551</v>
      </c>
      <c r="AE191" t="s">
        <v>552</v>
      </c>
      <c r="AF191">
        <v>50</v>
      </c>
      <c r="AG191" t="str">
        <f t="shared" si="2"/>
        <v>M</v>
      </c>
      <c r="AH191">
        <v>190</v>
      </c>
      <c r="AI191">
        <v>40</v>
      </c>
      <c r="AJ191">
        <v>55</v>
      </c>
      <c r="AK191">
        <v>85</v>
      </c>
      <c r="AL191" t="s">
        <v>87</v>
      </c>
      <c r="AN191">
        <v>11.5</v>
      </c>
      <c r="AO191">
        <v>2</v>
      </c>
      <c r="AP191">
        <v>0</v>
      </c>
    </row>
    <row r="192" spans="1:42" x14ac:dyDescent="0.25">
      <c r="A192" t="s">
        <v>553</v>
      </c>
      <c r="B192">
        <v>2</v>
      </c>
      <c r="C192">
        <v>1</v>
      </c>
      <c r="D192">
        <v>1</v>
      </c>
      <c r="E192">
        <v>0.5</v>
      </c>
      <c r="F192">
        <v>1</v>
      </c>
      <c r="G192">
        <v>1</v>
      </c>
      <c r="H192">
        <v>2</v>
      </c>
      <c r="I192">
        <v>2</v>
      </c>
      <c r="J192">
        <v>1</v>
      </c>
      <c r="K192">
        <v>0.5</v>
      </c>
      <c r="L192">
        <v>0.5</v>
      </c>
      <c r="M192">
        <v>2</v>
      </c>
      <c r="N192">
        <v>1</v>
      </c>
      <c r="O192">
        <v>2</v>
      </c>
      <c r="P192">
        <v>1</v>
      </c>
      <c r="Q192">
        <v>1</v>
      </c>
      <c r="R192">
        <v>1</v>
      </c>
      <c r="S192">
        <v>0.5</v>
      </c>
      <c r="T192">
        <v>30</v>
      </c>
      <c r="U192">
        <v>5120</v>
      </c>
      <c r="V192">
        <v>70</v>
      </c>
      <c r="W192">
        <v>180</v>
      </c>
      <c r="X192">
        <v>235</v>
      </c>
      <c r="Y192" t="s">
        <v>2150</v>
      </c>
      <c r="Z192">
        <v>30</v>
      </c>
      <c r="AA192">
        <v>1059860</v>
      </c>
      <c r="AB192">
        <v>0.3</v>
      </c>
      <c r="AC192">
        <v>30</v>
      </c>
      <c r="AD192" t="s">
        <v>554</v>
      </c>
      <c r="AE192" t="s">
        <v>555</v>
      </c>
      <c r="AF192">
        <v>50</v>
      </c>
      <c r="AG192" t="str">
        <f t="shared" si="2"/>
        <v>M</v>
      </c>
      <c r="AH192">
        <v>191</v>
      </c>
      <c r="AI192">
        <v>30</v>
      </c>
      <c r="AJ192">
        <v>30</v>
      </c>
      <c r="AK192">
        <v>30</v>
      </c>
      <c r="AL192" t="s">
        <v>44</v>
      </c>
      <c r="AN192">
        <v>1.8</v>
      </c>
      <c r="AO192">
        <v>2</v>
      </c>
      <c r="AP192">
        <v>0</v>
      </c>
    </row>
    <row r="193" spans="1:42" x14ac:dyDescent="0.25">
      <c r="A193" t="s">
        <v>553</v>
      </c>
      <c r="B193">
        <v>2</v>
      </c>
      <c r="C193">
        <v>1</v>
      </c>
      <c r="D193">
        <v>1</v>
      </c>
      <c r="E193">
        <v>0.5</v>
      </c>
      <c r="F193">
        <v>1</v>
      </c>
      <c r="G193">
        <v>1</v>
      </c>
      <c r="H193">
        <v>2</v>
      </c>
      <c r="I193">
        <v>2</v>
      </c>
      <c r="J193">
        <v>1</v>
      </c>
      <c r="K193">
        <v>0.5</v>
      </c>
      <c r="L193">
        <v>0.5</v>
      </c>
      <c r="M193">
        <v>2</v>
      </c>
      <c r="N193">
        <v>1</v>
      </c>
      <c r="O193">
        <v>2</v>
      </c>
      <c r="P193">
        <v>1</v>
      </c>
      <c r="Q193">
        <v>1</v>
      </c>
      <c r="R193">
        <v>1</v>
      </c>
      <c r="S193">
        <v>0.5</v>
      </c>
      <c r="T193">
        <v>75</v>
      </c>
      <c r="U193">
        <v>5120</v>
      </c>
      <c r="V193">
        <v>70</v>
      </c>
      <c r="W193">
        <v>425</v>
      </c>
      <c r="X193">
        <v>120</v>
      </c>
      <c r="Y193" t="s">
        <v>2271</v>
      </c>
      <c r="Z193">
        <v>55</v>
      </c>
      <c r="AA193">
        <v>1059860</v>
      </c>
      <c r="AB193">
        <v>0.8</v>
      </c>
      <c r="AC193">
        <v>75</v>
      </c>
      <c r="AD193" t="s">
        <v>556</v>
      </c>
      <c r="AE193" t="s">
        <v>557</v>
      </c>
      <c r="AF193">
        <v>50</v>
      </c>
      <c r="AG193" t="str">
        <f t="shared" si="2"/>
        <v>M</v>
      </c>
      <c r="AH193">
        <v>192</v>
      </c>
      <c r="AI193">
        <v>105</v>
      </c>
      <c r="AJ193">
        <v>85</v>
      </c>
      <c r="AK193">
        <v>30</v>
      </c>
      <c r="AL193" t="s">
        <v>44</v>
      </c>
      <c r="AN193">
        <v>8.5</v>
      </c>
      <c r="AO193">
        <v>2</v>
      </c>
      <c r="AP193">
        <v>0</v>
      </c>
    </row>
    <row r="194" spans="1:42" x14ac:dyDescent="0.25">
      <c r="A194" t="s">
        <v>558</v>
      </c>
      <c r="B194">
        <v>0.5</v>
      </c>
      <c r="C194">
        <v>1</v>
      </c>
      <c r="D194">
        <v>1</v>
      </c>
      <c r="E194">
        <v>2</v>
      </c>
      <c r="F194">
        <v>1</v>
      </c>
      <c r="G194">
        <v>0.25</v>
      </c>
      <c r="H194">
        <v>2</v>
      </c>
      <c r="I194">
        <v>2</v>
      </c>
      <c r="J194">
        <v>1</v>
      </c>
      <c r="K194">
        <v>0.25</v>
      </c>
      <c r="L194">
        <v>0</v>
      </c>
      <c r="M194">
        <v>2</v>
      </c>
      <c r="N194">
        <v>1</v>
      </c>
      <c r="O194">
        <v>1</v>
      </c>
      <c r="P194">
        <v>1</v>
      </c>
      <c r="Q194">
        <v>4</v>
      </c>
      <c r="R194">
        <v>1</v>
      </c>
      <c r="S194">
        <v>1</v>
      </c>
      <c r="T194">
        <v>65</v>
      </c>
      <c r="U194">
        <v>5120</v>
      </c>
      <c r="V194">
        <v>70</v>
      </c>
      <c r="W194">
        <v>390</v>
      </c>
      <c r="X194">
        <v>75</v>
      </c>
      <c r="Y194" t="s">
        <v>2272</v>
      </c>
      <c r="Z194">
        <v>45</v>
      </c>
      <c r="AA194">
        <v>1000000</v>
      </c>
      <c r="AB194">
        <v>1.2</v>
      </c>
      <c r="AC194">
        <v>65</v>
      </c>
      <c r="AD194" t="s">
        <v>559</v>
      </c>
      <c r="AE194" t="s">
        <v>560</v>
      </c>
      <c r="AF194">
        <v>50</v>
      </c>
      <c r="AG194" t="str">
        <f t="shared" si="2"/>
        <v>M</v>
      </c>
      <c r="AH194">
        <v>193</v>
      </c>
      <c r="AI194">
        <v>75</v>
      </c>
      <c r="AJ194">
        <v>45</v>
      </c>
      <c r="AK194">
        <v>95</v>
      </c>
      <c r="AL194" t="s">
        <v>70</v>
      </c>
      <c r="AM194" t="s">
        <v>58</v>
      </c>
      <c r="AN194">
        <v>38</v>
      </c>
      <c r="AO194">
        <v>2</v>
      </c>
      <c r="AP194">
        <v>0</v>
      </c>
    </row>
    <row r="195" spans="1:42" x14ac:dyDescent="0.25">
      <c r="A195" t="s">
        <v>561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0.5</v>
      </c>
      <c r="I195">
        <v>1</v>
      </c>
      <c r="J195">
        <v>1</v>
      </c>
      <c r="K195">
        <v>4</v>
      </c>
      <c r="L195">
        <v>1</v>
      </c>
      <c r="M195">
        <v>1</v>
      </c>
      <c r="N195">
        <v>1</v>
      </c>
      <c r="O195">
        <v>0.5</v>
      </c>
      <c r="P195">
        <v>1</v>
      </c>
      <c r="Q195">
        <v>0.5</v>
      </c>
      <c r="R195">
        <v>0.5</v>
      </c>
      <c r="S195">
        <v>1</v>
      </c>
      <c r="T195">
        <v>45</v>
      </c>
      <c r="U195">
        <v>5120</v>
      </c>
      <c r="V195">
        <v>70</v>
      </c>
      <c r="W195">
        <v>210</v>
      </c>
      <c r="X195">
        <v>255</v>
      </c>
      <c r="Y195" t="s">
        <v>2273</v>
      </c>
      <c r="Z195">
        <v>45</v>
      </c>
      <c r="AA195">
        <v>1000000</v>
      </c>
      <c r="AB195">
        <v>0.4</v>
      </c>
      <c r="AC195">
        <v>55</v>
      </c>
      <c r="AD195" t="s">
        <v>562</v>
      </c>
      <c r="AE195" t="s">
        <v>563</v>
      </c>
      <c r="AF195">
        <v>50</v>
      </c>
      <c r="AG195" t="str">
        <f t="shared" ref="AG195:AG258" si="3">+IF(AF195&gt;0,"M","F")</f>
        <v>M</v>
      </c>
      <c r="AH195">
        <v>194</v>
      </c>
      <c r="AI195">
        <v>25</v>
      </c>
      <c r="AJ195">
        <v>25</v>
      </c>
      <c r="AK195">
        <v>15</v>
      </c>
      <c r="AL195" t="s">
        <v>62</v>
      </c>
      <c r="AM195" t="s">
        <v>118</v>
      </c>
      <c r="AN195">
        <v>8.5</v>
      </c>
      <c r="AO195">
        <v>2</v>
      </c>
      <c r="AP195">
        <v>0</v>
      </c>
    </row>
    <row r="196" spans="1:42" x14ac:dyDescent="0.25">
      <c r="A196" t="s">
        <v>561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0.5</v>
      </c>
      <c r="I196">
        <v>1</v>
      </c>
      <c r="J196">
        <v>1</v>
      </c>
      <c r="K196">
        <v>4</v>
      </c>
      <c r="L196">
        <v>1</v>
      </c>
      <c r="M196">
        <v>1</v>
      </c>
      <c r="N196">
        <v>1</v>
      </c>
      <c r="O196">
        <v>0.5</v>
      </c>
      <c r="P196">
        <v>1</v>
      </c>
      <c r="Q196">
        <v>0.5</v>
      </c>
      <c r="R196">
        <v>0.5</v>
      </c>
      <c r="S196">
        <v>1</v>
      </c>
      <c r="T196">
        <v>85</v>
      </c>
      <c r="U196">
        <v>5120</v>
      </c>
      <c r="V196">
        <v>70</v>
      </c>
      <c r="W196">
        <v>430</v>
      </c>
      <c r="X196">
        <v>90</v>
      </c>
      <c r="Y196" t="s">
        <v>2273</v>
      </c>
      <c r="Z196">
        <v>85</v>
      </c>
      <c r="AA196">
        <v>1000000</v>
      </c>
      <c r="AB196">
        <v>1.4</v>
      </c>
      <c r="AC196">
        <v>95</v>
      </c>
      <c r="AD196" t="s">
        <v>564</v>
      </c>
      <c r="AE196" t="s">
        <v>565</v>
      </c>
      <c r="AF196">
        <v>50</v>
      </c>
      <c r="AG196" t="str">
        <f t="shared" si="3"/>
        <v>M</v>
      </c>
      <c r="AH196">
        <v>195</v>
      </c>
      <c r="AI196">
        <v>65</v>
      </c>
      <c r="AJ196">
        <v>65</v>
      </c>
      <c r="AK196">
        <v>35</v>
      </c>
      <c r="AL196" t="s">
        <v>62</v>
      </c>
      <c r="AM196" t="s">
        <v>118</v>
      </c>
      <c r="AN196">
        <v>75</v>
      </c>
      <c r="AO196">
        <v>2</v>
      </c>
      <c r="AP196">
        <v>0</v>
      </c>
    </row>
    <row r="197" spans="1:42" x14ac:dyDescent="0.25">
      <c r="A197" t="s">
        <v>566</v>
      </c>
      <c r="B197">
        <v>2</v>
      </c>
      <c r="C197">
        <v>2</v>
      </c>
      <c r="D197">
        <v>1</v>
      </c>
      <c r="E197">
        <v>1</v>
      </c>
      <c r="F197">
        <v>1</v>
      </c>
      <c r="G197">
        <v>0.5</v>
      </c>
      <c r="H197">
        <v>1</v>
      </c>
      <c r="I197">
        <v>1</v>
      </c>
      <c r="J197">
        <v>2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0.5</v>
      </c>
      <c r="Q197">
        <v>1</v>
      </c>
      <c r="R197">
        <v>1</v>
      </c>
      <c r="S197">
        <v>1</v>
      </c>
      <c r="T197">
        <v>65</v>
      </c>
      <c r="U197">
        <v>8960</v>
      </c>
      <c r="V197">
        <v>70</v>
      </c>
      <c r="W197">
        <v>525</v>
      </c>
      <c r="X197">
        <v>45</v>
      </c>
      <c r="Y197" t="s">
        <v>2271</v>
      </c>
      <c r="Z197">
        <v>60</v>
      </c>
      <c r="AA197">
        <v>1000000</v>
      </c>
      <c r="AB197">
        <v>0.9</v>
      </c>
      <c r="AC197">
        <v>65</v>
      </c>
      <c r="AD197" t="s">
        <v>567</v>
      </c>
      <c r="AE197" t="s">
        <v>568</v>
      </c>
      <c r="AF197">
        <v>88.1</v>
      </c>
      <c r="AG197" t="str">
        <f t="shared" si="3"/>
        <v>M</v>
      </c>
      <c r="AH197">
        <v>196</v>
      </c>
      <c r="AI197">
        <v>130</v>
      </c>
      <c r="AJ197">
        <v>95</v>
      </c>
      <c r="AK197">
        <v>110</v>
      </c>
      <c r="AL197" t="s">
        <v>216</v>
      </c>
      <c r="AN197">
        <v>26.5</v>
      </c>
      <c r="AO197">
        <v>2</v>
      </c>
      <c r="AP197">
        <v>0</v>
      </c>
    </row>
    <row r="198" spans="1:42" x14ac:dyDescent="0.25">
      <c r="A198" t="s">
        <v>569</v>
      </c>
      <c r="B198">
        <v>2</v>
      </c>
      <c r="C198">
        <v>0.5</v>
      </c>
      <c r="D198">
        <v>1</v>
      </c>
      <c r="E198">
        <v>1</v>
      </c>
      <c r="F198">
        <v>2</v>
      </c>
      <c r="G198">
        <v>2</v>
      </c>
      <c r="H198">
        <v>1</v>
      </c>
      <c r="I198">
        <v>1</v>
      </c>
      <c r="J198">
        <v>0.5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1</v>
      </c>
      <c r="S198">
        <v>1</v>
      </c>
      <c r="T198">
        <v>65</v>
      </c>
      <c r="U198">
        <v>8960</v>
      </c>
      <c r="V198">
        <v>35</v>
      </c>
      <c r="W198">
        <v>525</v>
      </c>
      <c r="X198">
        <v>45</v>
      </c>
      <c r="Y198" t="s">
        <v>2274</v>
      </c>
      <c r="Z198">
        <v>110</v>
      </c>
      <c r="AA198">
        <v>1000000</v>
      </c>
      <c r="AB198">
        <v>1</v>
      </c>
      <c r="AC198">
        <v>95</v>
      </c>
      <c r="AD198" t="s">
        <v>570</v>
      </c>
      <c r="AE198" t="s">
        <v>571</v>
      </c>
      <c r="AF198">
        <v>88.1</v>
      </c>
      <c r="AG198" t="str">
        <f t="shared" si="3"/>
        <v>M</v>
      </c>
      <c r="AH198">
        <v>197</v>
      </c>
      <c r="AI198">
        <v>60</v>
      </c>
      <c r="AJ198">
        <v>130</v>
      </c>
      <c r="AK198">
        <v>65</v>
      </c>
      <c r="AL198" t="s">
        <v>95</v>
      </c>
      <c r="AN198">
        <v>27</v>
      </c>
      <c r="AO198">
        <v>2</v>
      </c>
      <c r="AP198">
        <v>0</v>
      </c>
    </row>
    <row r="199" spans="1:42" x14ac:dyDescent="0.25">
      <c r="A199" t="s">
        <v>572</v>
      </c>
      <c r="B199">
        <v>1</v>
      </c>
      <c r="C199">
        <v>0.5</v>
      </c>
      <c r="D199">
        <v>1</v>
      </c>
      <c r="E199">
        <v>2</v>
      </c>
      <c r="F199">
        <v>2</v>
      </c>
      <c r="G199">
        <v>1</v>
      </c>
      <c r="H199">
        <v>1</v>
      </c>
      <c r="I199">
        <v>1</v>
      </c>
      <c r="J199">
        <v>0.5</v>
      </c>
      <c r="K199">
        <v>0.5</v>
      </c>
      <c r="L199">
        <v>0</v>
      </c>
      <c r="M199">
        <v>2</v>
      </c>
      <c r="N199">
        <v>1</v>
      </c>
      <c r="O199">
        <v>1</v>
      </c>
      <c r="P199">
        <v>0</v>
      </c>
      <c r="Q199">
        <v>2</v>
      </c>
      <c r="R199">
        <v>1</v>
      </c>
      <c r="S199">
        <v>1</v>
      </c>
      <c r="T199">
        <v>85</v>
      </c>
      <c r="U199">
        <v>5120</v>
      </c>
      <c r="V199">
        <v>35</v>
      </c>
      <c r="W199">
        <v>405</v>
      </c>
      <c r="X199">
        <v>30</v>
      </c>
      <c r="Y199" t="s">
        <v>2275</v>
      </c>
      <c r="Z199">
        <v>42</v>
      </c>
      <c r="AA199">
        <v>1059860</v>
      </c>
      <c r="AB199">
        <v>0.5</v>
      </c>
      <c r="AC199">
        <v>60</v>
      </c>
      <c r="AD199" t="s">
        <v>573</v>
      </c>
      <c r="AE199" t="s">
        <v>574</v>
      </c>
      <c r="AF199">
        <v>50</v>
      </c>
      <c r="AG199" t="str">
        <f t="shared" si="3"/>
        <v>M</v>
      </c>
      <c r="AH199">
        <v>198</v>
      </c>
      <c r="AI199">
        <v>85</v>
      </c>
      <c r="AJ199">
        <v>42</v>
      </c>
      <c r="AK199">
        <v>91</v>
      </c>
      <c r="AL199" t="s">
        <v>95</v>
      </c>
      <c r="AM199" t="s">
        <v>58</v>
      </c>
      <c r="AN199">
        <v>2.1</v>
      </c>
      <c r="AO199">
        <v>2</v>
      </c>
      <c r="AP199">
        <v>0</v>
      </c>
    </row>
    <row r="200" spans="1:42" x14ac:dyDescent="0.25">
      <c r="A200" t="s">
        <v>253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0.5</v>
      </c>
      <c r="H200">
        <v>0.5</v>
      </c>
      <c r="I200">
        <v>1</v>
      </c>
      <c r="J200">
        <v>2</v>
      </c>
      <c r="K200">
        <v>2</v>
      </c>
      <c r="L200">
        <v>1</v>
      </c>
      <c r="M200">
        <v>0.5</v>
      </c>
      <c r="N200">
        <v>1</v>
      </c>
      <c r="O200">
        <v>1</v>
      </c>
      <c r="P200">
        <v>0.5</v>
      </c>
      <c r="Q200">
        <v>1</v>
      </c>
      <c r="R200">
        <v>0.5</v>
      </c>
      <c r="S200">
        <v>0.5</v>
      </c>
      <c r="T200">
        <v>75</v>
      </c>
      <c r="U200">
        <v>5120</v>
      </c>
      <c r="V200">
        <v>70</v>
      </c>
      <c r="W200">
        <v>490</v>
      </c>
      <c r="X200">
        <v>70</v>
      </c>
      <c r="Y200" t="s">
        <v>2276</v>
      </c>
      <c r="Z200">
        <v>80</v>
      </c>
      <c r="AA200">
        <v>1000000</v>
      </c>
      <c r="AB200">
        <v>2</v>
      </c>
      <c r="AC200">
        <v>95</v>
      </c>
      <c r="AD200" t="s">
        <v>575</v>
      </c>
      <c r="AE200" t="s">
        <v>576</v>
      </c>
      <c r="AF200">
        <v>50</v>
      </c>
      <c r="AG200" t="str">
        <f t="shared" si="3"/>
        <v>M</v>
      </c>
      <c r="AH200">
        <v>199</v>
      </c>
      <c r="AI200">
        <v>100</v>
      </c>
      <c r="AJ200">
        <v>110</v>
      </c>
      <c r="AK200">
        <v>30</v>
      </c>
      <c r="AL200" t="s">
        <v>62</v>
      </c>
      <c r="AM200" t="s">
        <v>216</v>
      </c>
      <c r="AN200">
        <v>79.5</v>
      </c>
      <c r="AO200">
        <v>2</v>
      </c>
      <c r="AP200">
        <v>0</v>
      </c>
    </row>
    <row r="201" spans="1:42" x14ac:dyDescent="0.25">
      <c r="A201" t="s">
        <v>287</v>
      </c>
      <c r="B201">
        <v>0.5</v>
      </c>
      <c r="C201">
        <v>2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2</v>
      </c>
      <c r="K201">
        <v>1</v>
      </c>
      <c r="L201">
        <v>1</v>
      </c>
      <c r="M201">
        <v>1</v>
      </c>
      <c r="N201">
        <v>0</v>
      </c>
      <c r="O201">
        <v>0.5</v>
      </c>
      <c r="P201">
        <v>1</v>
      </c>
      <c r="Q201">
        <v>1</v>
      </c>
      <c r="R201">
        <v>1</v>
      </c>
      <c r="S201">
        <v>1</v>
      </c>
      <c r="T201">
        <v>60</v>
      </c>
      <c r="U201">
        <v>6400</v>
      </c>
      <c r="V201">
        <v>35</v>
      </c>
      <c r="W201">
        <v>435</v>
      </c>
      <c r="X201">
        <v>45</v>
      </c>
      <c r="Y201" t="s">
        <v>2277</v>
      </c>
      <c r="Z201">
        <v>60</v>
      </c>
      <c r="AA201">
        <v>800000</v>
      </c>
      <c r="AB201">
        <v>0.7</v>
      </c>
      <c r="AC201">
        <v>60</v>
      </c>
      <c r="AD201" t="s">
        <v>577</v>
      </c>
      <c r="AE201" t="s">
        <v>578</v>
      </c>
      <c r="AF201">
        <v>50</v>
      </c>
      <c r="AG201" t="str">
        <f t="shared" si="3"/>
        <v>M</v>
      </c>
      <c r="AH201">
        <v>200</v>
      </c>
      <c r="AI201">
        <v>85</v>
      </c>
      <c r="AJ201">
        <v>85</v>
      </c>
      <c r="AK201">
        <v>85</v>
      </c>
      <c r="AL201" t="s">
        <v>290</v>
      </c>
      <c r="AN201">
        <v>1</v>
      </c>
      <c r="AO201">
        <v>2</v>
      </c>
      <c r="AP201">
        <v>0</v>
      </c>
    </row>
    <row r="202" spans="1:42" x14ac:dyDescent="0.25">
      <c r="A202" t="s">
        <v>287</v>
      </c>
      <c r="B202">
        <v>2</v>
      </c>
      <c r="C202">
        <v>2</v>
      </c>
      <c r="D202">
        <v>1</v>
      </c>
      <c r="E202">
        <v>1</v>
      </c>
      <c r="F202">
        <v>1</v>
      </c>
      <c r="G202">
        <v>0.5</v>
      </c>
      <c r="H202">
        <v>1</v>
      </c>
      <c r="I202">
        <v>1</v>
      </c>
      <c r="J202">
        <v>2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0.5</v>
      </c>
      <c r="Q202">
        <v>1</v>
      </c>
      <c r="R202">
        <v>1</v>
      </c>
      <c r="S202">
        <v>1</v>
      </c>
      <c r="T202">
        <v>72</v>
      </c>
      <c r="U202">
        <v>10240</v>
      </c>
      <c r="V202">
        <v>70</v>
      </c>
      <c r="W202">
        <v>336</v>
      </c>
      <c r="X202">
        <v>225</v>
      </c>
      <c r="Y202" t="s">
        <v>2278</v>
      </c>
      <c r="Z202">
        <v>48</v>
      </c>
      <c r="AA202">
        <v>1000000</v>
      </c>
      <c r="AB202">
        <v>0.5</v>
      </c>
      <c r="AC202">
        <v>48</v>
      </c>
      <c r="AD202" t="s">
        <v>579</v>
      </c>
      <c r="AE202" t="s">
        <v>580</v>
      </c>
      <c r="AG202" t="str">
        <f t="shared" si="3"/>
        <v>F</v>
      </c>
      <c r="AH202">
        <v>201</v>
      </c>
      <c r="AI202">
        <v>72</v>
      </c>
      <c r="AJ202">
        <v>48</v>
      </c>
      <c r="AK202">
        <v>48</v>
      </c>
      <c r="AL202" t="s">
        <v>216</v>
      </c>
      <c r="AN202">
        <v>5</v>
      </c>
      <c r="AO202">
        <v>2</v>
      </c>
      <c r="AP202">
        <v>0</v>
      </c>
    </row>
    <row r="203" spans="1:42" x14ac:dyDescent="0.25">
      <c r="A203" t="s">
        <v>581</v>
      </c>
      <c r="B203">
        <v>2</v>
      </c>
      <c r="C203">
        <v>2</v>
      </c>
      <c r="D203">
        <v>1</v>
      </c>
      <c r="E203">
        <v>1</v>
      </c>
      <c r="F203">
        <v>1</v>
      </c>
      <c r="G203">
        <v>0.5</v>
      </c>
      <c r="H203">
        <v>1</v>
      </c>
      <c r="I203">
        <v>1</v>
      </c>
      <c r="J203">
        <v>2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0.5</v>
      </c>
      <c r="Q203">
        <v>1</v>
      </c>
      <c r="R203">
        <v>1</v>
      </c>
      <c r="S203">
        <v>1</v>
      </c>
      <c r="T203">
        <v>33</v>
      </c>
      <c r="U203">
        <v>5120</v>
      </c>
      <c r="V203">
        <v>70</v>
      </c>
      <c r="W203">
        <v>405</v>
      </c>
      <c r="X203">
        <v>45</v>
      </c>
      <c r="Y203" t="s">
        <v>2279</v>
      </c>
      <c r="Z203">
        <v>58</v>
      </c>
      <c r="AA203">
        <v>1000000</v>
      </c>
      <c r="AB203">
        <v>1.3</v>
      </c>
      <c r="AC203">
        <v>190</v>
      </c>
      <c r="AD203" t="s">
        <v>582</v>
      </c>
      <c r="AE203" t="s">
        <v>583</v>
      </c>
      <c r="AF203">
        <v>50</v>
      </c>
      <c r="AG203" t="str">
        <f t="shared" si="3"/>
        <v>M</v>
      </c>
      <c r="AH203">
        <v>202</v>
      </c>
      <c r="AI203">
        <v>33</v>
      </c>
      <c r="AJ203">
        <v>58</v>
      </c>
      <c r="AK203">
        <v>33</v>
      </c>
      <c r="AL203" t="s">
        <v>216</v>
      </c>
      <c r="AN203">
        <v>28.5</v>
      </c>
      <c r="AO203">
        <v>2</v>
      </c>
      <c r="AP203">
        <v>0</v>
      </c>
    </row>
    <row r="204" spans="1:42" x14ac:dyDescent="0.25">
      <c r="A204" t="s">
        <v>584</v>
      </c>
      <c r="B204">
        <v>2</v>
      </c>
      <c r="C204">
        <v>2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0.5</v>
      </c>
      <c r="Q204">
        <v>1</v>
      </c>
      <c r="R204">
        <v>1</v>
      </c>
      <c r="S204">
        <v>1</v>
      </c>
      <c r="T204">
        <v>80</v>
      </c>
      <c r="U204">
        <v>5120</v>
      </c>
      <c r="V204">
        <v>70</v>
      </c>
      <c r="W204">
        <v>455</v>
      </c>
      <c r="X204">
        <v>60</v>
      </c>
      <c r="Y204" t="s">
        <v>2280</v>
      </c>
      <c r="Z204">
        <v>65</v>
      </c>
      <c r="AA204">
        <v>1000000</v>
      </c>
      <c r="AB204">
        <v>1.5</v>
      </c>
      <c r="AC204">
        <v>70</v>
      </c>
      <c r="AD204" t="s">
        <v>585</v>
      </c>
      <c r="AE204" t="s">
        <v>586</v>
      </c>
      <c r="AF204">
        <v>50</v>
      </c>
      <c r="AG204" t="str">
        <f t="shared" si="3"/>
        <v>M</v>
      </c>
      <c r="AH204">
        <v>203</v>
      </c>
      <c r="AI204">
        <v>90</v>
      </c>
      <c r="AJ204">
        <v>65</v>
      </c>
      <c r="AK204">
        <v>85</v>
      </c>
      <c r="AL204" t="s">
        <v>87</v>
      </c>
      <c r="AM204" t="s">
        <v>216</v>
      </c>
      <c r="AN204">
        <v>41.5</v>
      </c>
      <c r="AO204">
        <v>2</v>
      </c>
      <c r="AP204">
        <v>0</v>
      </c>
    </row>
    <row r="205" spans="1:42" x14ac:dyDescent="0.25">
      <c r="A205" t="s">
        <v>587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0.5</v>
      </c>
      <c r="H205">
        <v>2</v>
      </c>
      <c r="I205">
        <v>2</v>
      </c>
      <c r="J205">
        <v>1</v>
      </c>
      <c r="K205">
        <v>0.5</v>
      </c>
      <c r="L205">
        <v>0.5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1</v>
      </c>
      <c r="S205">
        <v>1</v>
      </c>
      <c r="T205">
        <v>65</v>
      </c>
      <c r="U205">
        <v>5120</v>
      </c>
      <c r="V205">
        <v>70</v>
      </c>
      <c r="W205">
        <v>290</v>
      </c>
      <c r="X205">
        <v>190</v>
      </c>
      <c r="Y205" t="s">
        <v>2281</v>
      </c>
      <c r="Z205">
        <v>90</v>
      </c>
      <c r="AA205">
        <v>1000000</v>
      </c>
      <c r="AB205">
        <v>0.6</v>
      </c>
      <c r="AC205">
        <v>50</v>
      </c>
      <c r="AD205" t="s">
        <v>588</v>
      </c>
      <c r="AE205" t="s">
        <v>589</v>
      </c>
      <c r="AF205">
        <v>50</v>
      </c>
      <c r="AG205" t="str">
        <f t="shared" si="3"/>
        <v>M</v>
      </c>
      <c r="AH205">
        <v>204</v>
      </c>
      <c r="AI205">
        <v>35</v>
      </c>
      <c r="AJ205">
        <v>35</v>
      </c>
      <c r="AK205">
        <v>15</v>
      </c>
      <c r="AL205" t="s">
        <v>70</v>
      </c>
      <c r="AN205">
        <v>7.2</v>
      </c>
      <c r="AO205">
        <v>2</v>
      </c>
      <c r="AP205">
        <v>0</v>
      </c>
    </row>
    <row r="206" spans="1:42" x14ac:dyDescent="0.25">
      <c r="A206" t="s">
        <v>587</v>
      </c>
      <c r="B206">
        <v>0.5</v>
      </c>
      <c r="C206">
        <v>1</v>
      </c>
      <c r="D206">
        <v>0.5</v>
      </c>
      <c r="E206">
        <v>1</v>
      </c>
      <c r="F206">
        <v>0.5</v>
      </c>
      <c r="G206">
        <v>1</v>
      </c>
      <c r="H206">
        <v>4</v>
      </c>
      <c r="I206">
        <v>1</v>
      </c>
      <c r="J206">
        <v>1</v>
      </c>
      <c r="K206">
        <v>0.25</v>
      </c>
      <c r="L206">
        <v>1</v>
      </c>
      <c r="M206">
        <v>0.5</v>
      </c>
      <c r="N206">
        <v>0.5</v>
      </c>
      <c r="O206">
        <v>0</v>
      </c>
      <c r="P206">
        <v>0.5</v>
      </c>
      <c r="Q206">
        <v>1</v>
      </c>
      <c r="R206">
        <v>0.5</v>
      </c>
      <c r="S206">
        <v>1</v>
      </c>
      <c r="T206">
        <v>90</v>
      </c>
      <c r="U206">
        <v>5120</v>
      </c>
      <c r="V206">
        <v>70</v>
      </c>
      <c r="W206">
        <v>465</v>
      </c>
      <c r="X206">
        <v>75</v>
      </c>
      <c r="Y206" t="s">
        <v>2281</v>
      </c>
      <c r="Z206">
        <v>140</v>
      </c>
      <c r="AA206">
        <v>1000000</v>
      </c>
      <c r="AB206">
        <v>1.2</v>
      </c>
      <c r="AC206">
        <v>75</v>
      </c>
      <c r="AD206" t="s">
        <v>590</v>
      </c>
      <c r="AE206" t="s">
        <v>591</v>
      </c>
      <c r="AF206">
        <v>50</v>
      </c>
      <c r="AG206" t="str">
        <f t="shared" si="3"/>
        <v>M</v>
      </c>
      <c r="AH206">
        <v>205</v>
      </c>
      <c r="AI206">
        <v>60</v>
      </c>
      <c r="AJ206">
        <v>60</v>
      </c>
      <c r="AK206">
        <v>40</v>
      </c>
      <c r="AL206" t="s">
        <v>70</v>
      </c>
      <c r="AM206" t="s">
        <v>261</v>
      </c>
      <c r="AN206">
        <v>125.8</v>
      </c>
      <c r="AO206">
        <v>2</v>
      </c>
      <c r="AP206">
        <v>0</v>
      </c>
    </row>
    <row r="207" spans="1:42" x14ac:dyDescent="0.25">
      <c r="A207" t="s">
        <v>592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2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70</v>
      </c>
      <c r="U207">
        <v>5120</v>
      </c>
      <c r="V207">
        <v>70</v>
      </c>
      <c r="W207">
        <v>415</v>
      </c>
      <c r="X207">
        <v>190</v>
      </c>
      <c r="Y207" t="s">
        <v>2282</v>
      </c>
      <c r="Z207">
        <v>70</v>
      </c>
      <c r="AA207">
        <v>1000000</v>
      </c>
      <c r="AB207">
        <v>1.5</v>
      </c>
      <c r="AC207">
        <v>100</v>
      </c>
      <c r="AD207" t="s">
        <v>593</v>
      </c>
      <c r="AE207" t="s">
        <v>594</v>
      </c>
      <c r="AF207">
        <v>50</v>
      </c>
      <c r="AG207" t="str">
        <f t="shared" si="3"/>
        <v>M</v>
      </c>
      <c r="AH207">
        <v>206</v>
      </c>
      <c r="AI207">
        <v>65</v>
      </c>
      <c r="AJ207">
        <v>65</v>
      </c>
      <c r="AK207">
        <v>45</v>
      </c>
      <c r="AL207" t="s">
        <v>87</v>
      </c>
      <c r="AN207">
        <v>14</v>
      </c>
      <c r="AO207">
        <v>2</v>
      </c>
      <c r="AP207">
        <v>0</v>
      </c>
    </row>
    <row r="208" spans="1:42" x14ac:dyDescent="0.25">
      <c r="A208" t="s">
        <v>595</v>
      </c>
      <c r="B208">
        <v>0.5</v>
      </c>
      <c r="C208">
        <v>1</v>
      </c>
      <c r="D208">
        <v>1</v>
      </c>
      <c r="E208">
        <v>0</v>
      </c>
      <c r="F208">
        <v>1</v>
      </c>
      <c r="G208">
        <v>0.5</v>
      </c>
      <c r="H208">
        <v>1</v>
      </c>
      <c r="I208">
        <v>1</v>
      </c>
      <c r="J208">
        <v>1</v>
      </c>
      <c r="K208">
        <v>1</v>
      </c>
      <c r="L208">
        <v>0</v>
      </c>
      <c r="M208">
        <v>4</v>
      </c>
      <c r="N208">
        <v>1</v>
      </c>
      <c r="O208">
        <v>0.5</v>
      </c>
      <c r="P208">
        <v>1</v>
      </c>
      <c r="Q208">
        <v>1</v>
      </c>
      <c r="R208">
        <v>1</v>
      </c>
      <c r="S208">
        <v>2</v>
      </c>
      <c r="T208">
        <v>75</v>
      </c>
      <c r="U208">
        <v>5120</v>
      </c>
      <c r="V208">
        <v>70</v>
      </c>
      <c r="W208">
        <v>430</v>
      </c>
      <c r="X208">
        <v>60</v>
      </c>
      <c r="Y208" t="s">
        <v>2283</v>
      </c>
      <c r="Z208">
        <v>105</v>
      </c>
      <c r="AA208">
        <v>1059860</v>
      </c>
      <c r="AB208">
        <v>1.1000000000000001</v>
      </c>
      <c r="AC208">
        <v>65</v>
      </c>
      <c r="AD208" t="s">
        <v>596</v>
      </c>
      <c r="AE208" t="s">
        <v>597</v>
      </c>
      <c r="AF208">
        <v>50</v>
      </c>
      <c r="AG208" t="str">
        <f t="shared" si="3"/>
        <v>M</v>
      </c>
      <c r="AH208">
        <v>207</v>
      </c>
      <c r="AI208">
        <v>35</v>
      </c>
      <c r="AJ208">
        <v>65</v>
      </c>
      <c r="AK208">
        <v>85</v>
      </c>
      <c r="AL208" t="s">
        <v>118</v>
      </c>
      <c r="AM208" t="s">
        <v>58</v>
      </c>
      <c r="AN208">
        <v>64.8</v>
      </c>
      <c r="AO208">
        <v>2</v>
      </c>
      <c r="AP208">
        <v>0</v>
      </c>
    </row>
    <row r="209" spans="1:42" x14ac:dyDescent="0.25">
      <c r="A209" t="s">
        <v>598</v>
      </c>
      <c r="B209">
        <v>0.5</v>
      </c>
      <c r="C209">
        <v>1</v>
      </c>
      <c r="D209">
        <v>0.5</v>
      </c>
      <c r="E209">
        <v>0</v>
      </c>
      <c r="F209">
        <v>0.5</v>
      </c>
      <c r="G209">
        <v>2</v>
      </c>
      <c r="H209">
        <v>2</v>
      </c>
      <c r="I209">
        <v>0.5</v>
      </c>
      <c r="J209">
        <v>1</v>
      </c>
      <c r="K209">
        <v>1</v>
      </c>
      <c r="L209">
        <v>2</v>
      </c>
      <c r="M209">
        <v>1</v>
      </c>
      <c r="N209">
        <v>0.5</v>
      </c>
      <c r="O209">
        <v>0</v>
      </c>
      <c r="P209">
        <v>0.5</v>
      </c>
      <c r="Q209">
        <v>0.25</v>
      </c>
      <c r="R209">
        <v>0.5</v>
      </c>
      <c r="S209">
        <v>2</v>
      </c>
      <c r="T209">
        <v>125</v>
      </c>
      <c r="U209">
        <v>6400</v>
      </c>
      <c r="V209">
        <v>70</v>
      </c>
      <c r="W209">
        <v>610</v>
      </c>
      <c r="X209">
        <v>25</v>
      </c>
      <c r="Y209" t="s">
        <v>2284</v>
      </c>
      <c r="Z209">
        <v>230</v>
      </c>
      <c r="AA209">
        <v>1000000</v>
      </c>
      <c r="AB209">
        <v>9.1999999999999993</v>
      </c>
      <c r="AC209">
        <v>75</v>
      </c>
      <c r="AD209" t="s">
        <v>599</v>
      </c>
      <c r="AE209" t="s">
        <v>600</v>
      </c>
      <c r="AF209">
        <v>50</v>
      </c>
      <c r="AG209" t="str">
        <f t="shared" si="3"/>
        <v>M</v>
      </c>
      <c r="AH209">
        <v>208</v>
      </c>
      <c r="AI209">
        <v>55</v>
      </c>
      <c r="AJ209">
        <v>95</v>
      </c>
      <c r="AK209">
        <v>30</v>
      </c>
      <c r="AL209" t="s">
        <v>261</v>
      </c>
      <c r="AM209" t="s">
        <v>118</v>
      </c>
      <c r="AN209">
        <v>400</v>
      </c>
      <c r="AO209">
        <v>2</v>
      </c>
      <c r="AP209">
        <v>0</v>
      </c>
    </row>
    <row r="210" spans="1:42" x14ac:dyDescent="0.25">
      <c r="A210" t="s">
        <v>601</v>
      </c>
      <c r="B210">
        <v>0.5</v>
      </c>
      <c r="C210">
        <v>0.5</v>
      </c>
      <c r="D210">
        <v>0</v>
      </c>
      <c r="E210">
        <v>1</v>
      </c>
      <c r="F210">
        <v>1</v>
      </c>
      <c r="G210">
        <v>0.5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2</v>
      </c>
      <c r="P210">
        <v>1</v>
      </c>
      <c r="Q210">
        <v>1</v>
      </c>
      <c r="R210">
        <v>2</v>
      </c>
      <c r="S210">
        <v>1</v>
      </c>
      <c r="T210">
        <v>80</v>
      </c>
      <c r="U210">
        <v>5120</v>
      </c>
      <c r="V210">
        <v>70</v>
      </c>
      <c r="W210">
        <v>300</v>
      </c>
      <c r="X210">
        <v>190</v>
      </c>
      <c r="Y210" t="s">
        <v>2169</v>
      </c>
      <c r="Z210">
        <v>50</v>
      </c>
      <c r="AA210">
        <v>800000</v>
      </c>
      <c r="AB210">
        <v>0.6</v>
      </c>
      <c r="AC210">
        <v>60</v>
      </c>
      <c r="AD210" t="s">
        <v>602</v>
      </c>
      <c r="AE210" t="s">
        <v>603</v>
      </c>
      <c r="AF210">
        <v>24.6</v>
      </c>
      <c r="AG210" t="str">
        <f t="shared" si="3"/>
        <v>M</v>
      </c>
      <c r="AH210">
        <v>209</v>
      </c>
      <c r="AI210">
        <v>40</v>
      </c>
      <c r="AJ210">
        <v>40</v>
      </c>
      <c r="AK210">
        <v>30</v>
      </c>
      <c r="AL210" t="s">
        <v>139</v>
      </c>
      <c r="AN210">
        <v>7.8</v>
      </c>
      <c r="AO210">
        <v>2</v>
      </c>
      <c r="AP210">
        <v>0</v>
      </c>
    </row>
    <row r="211" spans="1:42" x14ac:dyDescent="0.25">
      <c r="A211" t="s">
        <v>604</v>
      </c>
      <c r="B211">
        <v>0.5</v>
      </c>
      <c r="C211">
        <v>0.5</v>
      </c>
      <c r="D211">
        <v>0</v>
      </c>
      <c r="E211">
        <v>1</v>
      </c>
      <c r="F211">
        <v>1</v>
      </c>
      <c r="G211">
        <v>0.5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2</v>
      </c>
      <c r="P211">
        <v>1</v>
      </c>
      <c r="Q211">
        <v>1</v>
      </c>
      <c r="R211">
        <v>2</v>
      </c>
      <c r="S211">
        <v>1</v>
      </c>
      <c r="T211">
        <v>120</v>
      </c>
      <c r="U211">
        <v>5120</v>
      </c>
      <c r="V211">
        <v>70</v>
      </c>
      <c r="W211">
        <v>450</v>
      </c>
      <c r="X211">
        <v>75</v>
      </c>
      <c r="Y211" t="s">
        <v>2169</v>
      </c>
      <c r="Z211">
        <v>75</v>
      </c>
      <c r="AA211">
        <v>800000</v>
      </c>
      <c r="AB211">
        <v>1.4</v>
      </c>
      <c r="AC211">
        <v>90</v>
      </c>
      <c r="AD211" t="s">
        <v>605</v>
      </c>
      <c r="AE211" t="s">
        <v>606</v>
      </c>
      <c r="AF211">
        <v>24.6</v>
      </c>
      <c r="AG211" t="str">
        <f t="shared" si="3"/>
        <v>M</v>
      </c>
      <c r="AH211">
        <v>210</v>
      </c>
      <c r="AI211">
        <v>60</v>
      </c>
      <c r="AJ211">
        <v>60</v>
      </c>
      <c r="AK211">
        <v>45</v>
      </c>
      <c r="AL211" t="s">
        <v>139</v>
      </c>
      <c r="AN211">
        <v>48.7</v>
      </c>
      <c r="AO211">
        <v>2</v>
      </c>
      <c r="AP211">
        <v>0</v>
      </c>
    </row>
    <row r="212" spans="1:42" x14ac:dyDescent="0.25">
      <c r="A212" t="s">
        <v>607</v>
      </c>
      <c r="B212">
        <v>0.5</v>
      </c>
      <c r="C212">
        <v>1</v>
      </c>
      <c r="D212">
        <v>1</v>
      </c>
      <c r="E212">
        <v>2</v>
      </c>
      <c r="F212">
        <v>0.5</v>
      </c>
      <c r="G212">
        <v>0.5</v>
      </c>
      <c r="H212">
        <v>0.5</v>
      </c>
      <c r="I212">
        <v>1</v>
      </c>
      <c r="J212">
        <v>1</v>
      </c>
      <c r="K212">
        <v>1</v>
      </c>
      <c r="L212">
        <v>2</v>
      </c>
      <c r="M212">
        <v>0.5</v>
      </c>
      <c r="N212">
        <v>1</v>
      </c>
      <c r="O212">
        <v>0.5</v>
      </c>
      <c r="P212">
        <v>2</v>
      </c>
      <c r="Q212">
        <v>1</v>
      </c>
      <c r="R212">
        <v>0.5</v>
      </c>
      <c r="S212">
        <v>0.5</v>
      </c>
      <c r="T212">
        <v>95</v>
      </c>
      <c r="U212">
        <v>5120</v>
      </c>
      <c r="V212">
        <v>70</v>
      </c>
      <c r="W212">
        <v>440</v>
      </c>
      <c r="X212">
        <v>45</v>
      </c>
      <c r="Y212" t="s">
        <v>2171</v>
      </c>
      <c r="Z212">
        <v>85</v>
      </c>
      <c r="AA212">
        <v>1000000</v>
      </c>
      <c r="AB212">
        <v>0.5</v>
      </c>
      <c r="AC212">
        <v>65</v>
      </c>
      <c r="AD212" t="s">
        <v>608</v>
      </c>
      <c r="AE212" t="s">
        <v>609</v>
      </c>
      <c r="AF212">
        <v>50</v>
      </c>
      <c r="AG212" t="str">
        <f t="shared" si="3"/>
        <v>M</v>
      </c>
      <c r="AH212">
        <v>211</v>
      </c>
      <c r="AI212">
        <v>55</v>
      </c>
      <c r="AJ212">
        <v>55</v>
      </c>
      <c r="AK212">
        <v>85</v>
      </c>
      <c r="AL212" t="s">
        <v>62</v>
      </c>
      <c r="AM212" t="s">
        <v>45</v>
      </c>
      <c r="AN212">
        <v>3.9</v>
      </c>
      <c r="AO212">
        <v>2</v>
      </c>
      <c r="AP212">
        <v>0</v>
      </c>
    </row>
    <row r="213" spans="1:42" x14ac:dyDescent="0.25">
      <c r="A213" t="s">
        <v>610</v>
      </c>
      <c r="B213">
        <v>0.5</v>
      </c>
      <c r="C213">
        <v>1</v>
      </c>
      <c r="D213">
        <v>0.5</v>
      </c>
      <c r="E213">
        <v>1</v>
      </c>
      <c r="F213">
        <v>0.5</v>
      </c>
      <c r="G213">
        <v>1</v>
      </c>
      <c r="H213">
        <v>4</v>
      </c>
      <c r="I213">
        <v>1</v>
      </c>
      <c r="J213">
        <v>1</v>
      </c>
      <c r="K213">
        <v>0.25</v>
      </c>
      <c r="L213">
        <v>1</v>
      </c>
      <c r="M213">
        <v>0.5</v>
      </c>
      <c r="N213">
        <v>0.5</v>
      </c>
      <c r="O213">
        <v>0</v>
      </c>
      <c r="P213">
        <v>0.5</v>
      </c>
      <c r="Q213">
        <v>1</v>
      </c>
      <c r="R213">
        <v>0.5</v>
      </c>
      <c r="S213">
        <v>1</v>
      </c>
      <c r="T213">
        <v>150</v>
      </c>
      <c r="U213">
        <v>6400</v>
      </c>
      <c r="V213">
        <v>70</v>
      </c>
      <c r="W213">
        <v>600</v>
      </c>
      <c r="X213">
        <v>25</v>
      </c>
      <c r="Y213" t="s">
        <v>2207</v>
      </c>
      <c r="Z213">
        <v>140</v>
      </c>
      <c r="AA213">
        <v>1000000</v>
      </c>
      <c r="AB213">
        <v>1.8</v>
      </c>
      <c r="AC213">
        <v>70</v>
      </c>
      <c r="AD213" t="s">
        <v>611</v>
      </c>
      <c r="AE213" t="s">
        <v>612</v>
      </c>
      <c r="AF213">
        <v>50</v>
      </c>
      <c r="AG213" t="str">
        <f t="shared" si="3"/>
        <v>M</v>
      </c>
      <c r="AH213">
        <v>212</v>
      </c>
      <c r="AI213">
        <v>65</v>
      </c>
      <c r="AJ213">
        <v>100</v>
      </c>
      <c r="AK213">
        <v>75</v>
      </c>
      <c r="AL213" t="s">
        <v>70</v>
      </c>
      <c r="AM213" t="s">
        <v>261</v>
      </c>
      <c r="AN213">
        <v>118</v>
      </c>
      <c r="AO213">
        <v>2</v>
      </c>
      <c r="AP213">
        <v>0</v>
      </c>
    </row>
    <row r="214" spans="1:42" x14ac:dyDescent="0.25">
      <c r="A214" t="s">
        <v>613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0.5</v>
      </c>
      <c r="O214">
        <v>0.5</v>
      </c>
      <c r="P214">
        <v>1</v>
      </c>
      <c r="Q214">
        <v>2</v>
      </c>
      <c r="R214">
        <v>2</v>
      </c>
      <c r="S214">
        <v>2</v>
      </c>
      <c r="T214">
        <v>10</v>
      </c>
      <c r="U214">
        <v>5120</v>
      </c>
      <c r="V214">
        <v>70</v>
      </c>
      <c r="W214">
        <v>505</v>
      </c>
      <c r="X214">
        <v>190</v>
      </c>
      <c r="Y214" t="s">
        <v>2285</v>
      </c>
      <c r="Z214">
        <v>230</v>
      </c>
      <c r="AA214">
        <v>1059860</v>
      </c>
      <c r="AB214">
        <v>0.6</v>
      </c>
      <c r="AC214">
        <v>20</v>
      </c>
      <c r="AD214" t="s">
        <v>614</v>
      </c>
      <c r="AE214" t="s">
        <v>615</v>
      </c>
      <c r="AF214">
        <v>50</v>
      </c>
      <c r="AG214" t="str">
        <f t="shared" si="3"/>
        <v>M</v>
      </c>
      <c r="AH214">
        <v>213</v>
      </c>
      <c r="AI214">
        <v>10</v>
      </c>
      <c r="AJ214">
        <v>230</v>
      </c>
      <c r="AK214">
        <v>5</v>
      </c>
      <c r="AL214" t="s">
        <v>70</v>
      </c>
      <c r="AM214" t="s">
        <v>243</v>
      </c>
      <c r="AN214">
        <v>20.5</v>
      </c>
      <c r="AO214">
        <v>2</v>
      </c>
      <c r="AP214">
        <v>0</v>
      </c>
    </row>
    <row r="215" spans="1:42" x14ac:dyDescent="0.25">
      <c r="A215" t="s">
        <v>616</v>
      </c>
      <c r="B215">
        <v>0.5</v>
      </c>
      <c r="C215">
        <v>0.5</v>
      </c>
      <c r="D215">
        <v>1</v>
      </c>
      <c r="E215">
        <v>1</v>
      </c>
      <c r="F215">
        <v>2</v>
      </c>
      <c r="G215">
        <v>0.5</v>
      </c>
      <c r="H215">
        <v>2</v>
      </c>
      <c r="I215">
        <v>4</v>
      </c>
      <c r="J215">
        <v>1</v>
      </c>
      <c r="K215">
        <v>0.5</v>
      </c>
      <c r="L215">
        <v>0.5</v>
      </c>
      <c r="M215">
        <v>1</v>
      </c>
      <c r="N215">
        <v>1</v>
      </c>
      <c r="O215">
        <v>1</v>
      </c>
      <c r="P215">
        <v>2</v>
      </c>
      <c r="Q215">
        <v>1</v>
      </c>
      <c r="R215">
        <v>1</v>
      </c>
      <c r="S215">
        <v>1</v>
      </c>
      <c r="T215">
        <v>185</v>
      </c>
      <c r="U215">
        <v>6400</v>
      </c>
      <c r="V215">
        <v>70</v>
      </c>
      <c r="W215">
        <v>600</v>
      </c>
      <c r="X215">
        <v>45</v>
      </c>
      <c r="Y215" t="s">
        <v>2286</v>
      </c>
      <c r="Z215">
        <v>115</v>
      </c>
      <c r="AA215">
        <v>1250000</v>
      </c>
      <c r="AB215">
        <v>1.5</v>
      </c>
      <c r="AC215">
        <v>80</v>
      </c>
      <c r="AD215" t="s">
        <v>617</v>
      </c>
      <c r="AE215" t="s">
        <v>618</v>
      </c>
      <c r="AF215">
        <v>50</v>
      </c>
      <c r="AG215" t="str">
        <f t="shared" si="3"/>
        <v>M</v>
      </c>
      <c r="AH215">
        <v>214</v>
      </c>
      <c r="AI215">
        <v>40</v>
      </c>
      <c r="AJ215">
        <v>105</v>
      </c>
      <c r="AK215">
        <v>75</v>
      </c>
      <c r="AL215" t="s">
        <v>70</v>
      </c>
      <c r="AM215" t="s">
        <v>198</v>
      </c>
      <c r="AN215">
        <v>54</v>
      </c>
      <c r="AO215">
        <v>2</v>
      </c>
      <c r="AP215">
        <v>0</v>
      </c>
    </row>
    <row r="216" spans="1:42" x14ac:dyDescent="0.25">
      <c r="A216" t="s">
        <v>619</v>
      </c>
      <c r="B216">
        <v>2</v>
      </c>
      <c r="C216">
        <v>0.5</v>
      </c>
      <c r="D216">
        <v>1</v>
      </c>
      <c r="E216">
        <v>1</v>
      </c>
      <c r="F216">
        <v>2</v>
      </c>
      <c r="G216">
        <v>4</v>
      </c>
      <c r="H216">
        <v>2</v>
      </c>
      <c r="I216">
        <v>1</v>
      </c>
      <c r="J216">
        <v>0.5</v>
      </c>
      <c r="K216">
        <v>1</v>
      </c>
      <c r="L216">
        <v>1</v>
      </c>
      <c r="M216">
        <v>0.5</v>
      </c>
      <c r="N216">
        <v>1</v>
      </c>
      <c r="O216">
        <v>1</v>
      </c>
      <c r="P216">
        <v>0</v>
      </c>
      <c r="Q216">
        <v>2</v>
      </c>
      <c r="R216">
        <v>2</v>
      </c>
      <c r="S216">
        <v>1</v>
      </c>
      <c r="T216">
        <v>95</v>
      </c>
      <c r="U216">
        <v>5120</v>
      </c>
      <c r="V216">
        <v>35</v>
      </c>
      <c r="W216">
        <v>430</v>
      </c>
      <c r="X216">
        <v>60</v>
      </c>
      <c r="Y216" t="s">
        <v>2287</v>
      </c>
      <c r="Z216">
        <v>55</v>
      </c>
      <c r="AA216">
        <v>1059860</v>
      </c>
      <c r="AB216">
        <v>0.9</v>
      </c>
      <c r="AC216">
        <v>55</v>
      </c>
      <c r="AD216" t="s">
        <v>620</v>
      </c>
      <c r="AE216" t="s">
        <v>621</v>
      </c>
      <c r="AF216">
        <v>50</v>
      </c>
      <c r="AG216" t="str">
        <f t="shared" si="3"/>
        <v>M</v>
      </c>
      <c r="AH216">
        <v>215</v>
      </c>
      <c r="AI216">
        <v>35</v>
      </c>
      <c r="AJ216">
        <v>75</v>
      </c>
      <c r="AK216">
        <v>115</v>
      </c>
      <c r="AL216" t="s">
        <v>95</v>
      </c>
      <c r="AM216" t="s">
        <v>119</v>
      </c>
      <c r="AN216">
        <v>28</v>
      </c>
      <c r="AO216">
        <v>2</v>
      </c>
      <c r="AP216">
        <v>0</v>
      </c>
    </row>
    <row r="217" spans="1:42" x14ac:dyDescent="0.25">
      <c r="A217" t="s">
        <v>622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2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80</v>
      </c>
      <c r="U217">
        <v>5120</v>
      </c>
      <c r="V217">
        <v>70</v>
      </c>
      <c r="W217">
        <v>330</v>
      </c>
      <c r="X217">
        <v>120</v>
      </c>
      <c r="Y217" t="s">
        <v>2288</v>
      </c>
      <c r="Z217">
        <v>50</v>
      </c>
      <c r="AA217">
        <v>1000000</v>
      </c>
      <c r="AB217">
        <v>0.6</v>
      </c>
      <c r="AC217">
        <v>60</v>
      </c>
      <c r="AD217" t="s">
        <v>623</v>
      </c>
      <c r="AE217" t="s">
        <v>624</v>
      </c>
      <c r="AF217">
        <v>50</v>
      </c>
      <c r="AG217" t="str">
        <f t="shared" si="3"/>
        <v>M</v>
      </c>
      <c r="AH217">
        <v>216</v>
      </c>
      <c r="AI217">
        <v>50</v>
      </c>
      <c r="AJ217">
        <v>50</v>
      </c>
      <c r="AK217">
        <v>40</v>
      </c>
      <c r="AL217" t="s">
        <v>87</v>
      </c>
      <c r="AN217">
        <v>8.8000000000000007</v>
      </c>
      <c r="AO217">
        <v>2</v>
      </c>
      <c r="AP217">
        <v>0</v>
      </c>
    </row>
    <row r="218" spans="1:42" x14ac:dyDescent="0.25">
      <c r="A218" t="s">
        <v>625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2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130</v>
      </c>
      <c r="U218">
        <v>5120</v>
      </c>
      <c r="V218">
        <v>70</v>
      </c>
      <c r="W218">
        <v>500</v>
      </c>
      <c r="X218">
        <v>60</v>
      </c>
      <c r="Y218" t="s">
        <v>2289</v>
      </c>
      <c r="Z218">
        <v>75</v>
      </c>
      <c r="AA218">
        <v>1000000</v>
      </c>
      <c r="AB218">
        <v>1.8</v>
      </c>
      <c r="AC218">
        <v>90</v>
      </c>
      <c r="AD218" t="s">
        <v>626</v>
      </c>
      <c r="AE218" t="s">
        <v>627</v>
      </c>
      <c r="AF218">
        <v>50</v>
      </c>
      <c r="AG218" t="str">
        <f t="shared" si="3"/>
        <v>M</v>
      </c>
      <c r="AH218">
        <v>217</v>
      </c>
      <c r="AI218">
        <v>75</v>
      </c>
      <c r="AJ218">
        <v>75</v>
      </c>
      <c r="AK218">
        <v>55</v>
      </c>
      <c r="AL218" t="s">
        <v>87</v>
      </c>
      <c r="AN218">
        <v>125.8</v>
      </c>
      <c r="AO218">
        <v>2</v>
      </c>
      <c r="AP218">
        <v>0</v>
      </c>
    </row>
    <row r="219" spans="1:42" x14ac:dyDescent="0.25">
      <c r="A219" t="s">
        <v>628</v>
      </c>
      <c r="B219">
        <v>0.5</v>
      </c>
      <c r="C219">
        <v>1</v>
      </c>
      <c r="D219">
        <v>1</v>
      </c>
      <c r="E219">
        <v>1</v>
      </c>
      <c r="F219">
        <v>0.5</v>
      </c>
      <c r="G219">
        <v>1</v>
      </c>
      <c r="H219">
        <v>0.5</v>
      </c>
      <c r="I219">
        <v>1</v>
      </c>
      <c r="J219">
        <v>1</v>
      </c>
      <c r="K219">
        <v>0.5</v>
      </c>
      <c r="L219">
        <v>2</v>
      </c>
      <c r="M219">
        <v>0.5</v>
      </c>
      <c r="N219">
        <v>1</v>
      </c>
      <c r="O219">
        <v>1</v>
      </c>
      <c r="P219">
        <v>1</v>
      </c>
      <c r="Q219">
        <v>2</v>
      </c>
      <c r="R219">
        <v>0.5</v>
      </c>
      <c r="S219">
        <v>2</v>
      </c>
      <c r="T219">
        <v>40</v>
      </c>
      <c r="U219">
        <v>5120</v>
      </c>
      <c r="V219">
        <v>70</v>
      </c>
      <c r="W219">
        <v>250</v>
      </c>
      <c r="X219">
        <v>190</v>
      </c>
      <c r="Y219" t="s">
        <v>2290</v>
      </c>
      <c r="Z219">
        <v>40</v>
      </c>
      <c r="AA219">
        <v>1000000</v>
      </c>
      <c r="AB219">
        <v>0.7</v>
      </c>
      <c r="AC219">
        <v>40</v>
      </c>
      <c r="AD219" t="s">
        <v>629</v>
      </c>
      <c r="AE219" t="s">
        <v>630</v>
      </c>
      <c r="AF219">
        <v>50</v>
      </c>
      <c r="AG219" t="str">
        <f t="shared" si="3"/>
        <v>M</v>
      </c>
      <c r="AH219">
        <v>218</v>
      </c>
      <c r="AI219">
        <v>70</v>
      </c>
      <c r="AJ219">
        <v>40</v>
      </c>
      <c r="AK219">
        <v>20</v>
      </c>
      <c r="AL219" t="s">
        <v>53</v>
      </c>
      <c r="AN219">
        <v>35</v>
      </c>
      <c r="AO219">
        <v>2</v>
      </c>
      <c r="AP219">
        <v>0</v>
      </c>
    </row>
    <row r="220" spans="1:42" x14ac:dyDescent="0.25">
      <c r="A220" t="s">
        <v>628</v>
      </c>
      <c r="B220">
        <v>0.5</v>
      </c>
      <c r="C220">
        <v>1</v>
      </c>
      <c r="D220">
        <v>1</v>
      </c>
      <c r="E220">
        <v>1</v>
      </c>
      <c r="F220">
        <v>0.5</v>
      </c>
      <c r="G220">
        <v>2</v>
      </c>
      <c r="H220">
        <v>0.25</v>
      </c>
      <c r="I220">
        <v>0.5</v>
      </c>
      <c r="J220">
        <v>1</v>
      </c>
      <c r="K220">
        <v>1</v>
      </c>
      <c r="L220">
        <v>4</v>
      </c>
      <c r="M220">
        <v>0.5</v>
      </c>
      <c r="N220">
        <v>0.5</v>
      </c>
      <c r="O220">
        <v>0.5</v>
      </c>
      <c r="P220">
        <v>1</v>
      </c>
      <c r="Q220">
        <v>2</v>
      </c>
      <c r="R220">
        <v>1</v>
      </c>
      <c r="S220">
        <v>4</v>
      </c>
      <c r="T220">
        <v>50</v>
      </c>
      <c r="U220">
        <v>5120</v>
      </c>
      <c r="V220">
        <v>70</v>
      </c>
      <c r="W220">
        <v>430</v>
      </c>
      <c r="X220">
        <v>75</v>
      </c>
      <c r="Y220" t="s">
        <v>2290</v>
      </c>
      <c r="Z220">
        <v>120</v>
      </c>
      <c r="AA220">
        <v>1000000</v>
      </c>
      <c r="AB220">
        <v>0.8</v>
      </c>
      <c r="AC220">
        <v>60</v>
      </c>
      <c r="AD220" t="s">
        <v>631</v>
      </c>
      <c r="AE220" t="s">
        <v>632</v>
      </c>
      <c r="AF220">
        <v>50</v>
      </c>
      <c r="AG220" t="str">
        <f t="shared" si="3"/>
        <v>M</v>
      </c>
      <c r="AH220">
        <v>219</v>
      </c>
      <c r="AI220">
        <v>90</v>
      </c>
      <c r="AJ220">
        <v>80</v>
      </c>
      <c r="AK220">
        <v>30</v>
      </c>
      <c r="AL220" t="s">
        <v>53</v>
      </c>
      <c r="AM220" t="s">
        <v>243</v>
      </c>
      <c r="AN220">
        <v>55</v>
      </c>
      <c r="AO220">
        <v>2</v>
      </c>
      <c r="AP220">
        <v>0</v>
      </c>
    </row>
    <row r="221" spans="1:42" x14ac:dyDescent="0.25">
      <c r="A221" t="s">
        <v>633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2</v>
      </c>
      <c r="H221">
        <v>2</v>
      </c>
      <c r="I221">
        <v>1</v>
      </c>
      <c r="J221">
        <v>1</v>
      </c>
      <c r="K221">
        <v>2</v>
      </c>
      <c r="L221">
        <v>1</v>
      </c>
      <c r="M221">
        <v>1</v>
      </c>
      <c r="N221">
        <v>1</v>
      </c>
      <c r="O221">
        <v>0.5</v>
      </c>
      <c r="P221">
        <v>1</v>
      </c>
      <c r="Q221">
        <v>1</v>
      </c>
      <c r="R221">
        <v>2</v>
      </c>
      <c r="S221">
        <v>2</v>
      </c>
      <c r="T221">
        <v>50</v>
      </c>
      <c r="U221">
        <v>5120</v>
      </c>
      <c r="V221">
        <v>70</v>
      </c>
      <c r="W221">
        <v>250</v>
      </c>
      <c r="X221">
        <v>225</v>
      </c>
      <c r="Y221" t="s">
        <v>2291</v>
      </c>
      <c r="Z221">
        <v>40</v>
      </c>
      <c r="AA221">
        <v>1250000</v>
      </c>
      <c r="AB221">
        <v>0.4</v>
      </c>
      <c r="AC221">
        <v>50</v>
      </c>
      <c r="AD221" t="s">
        <v>634</v>
      </c>
      <c r="AE221" t="s">
        <v>635</v>
      </c>
      <c r="AF221">
        <v>50</v>
      </c>
      <c r="AG221" t="str">
        <f t="shared" si="3"/>
        <v>M</v>
      </c>
      <c r="AH221">
        <v>220</v>
      </c>
      <c r="AI221">
        <v>30</v>
      </c>
      <c r="AJ221">
        <v>30</v>
      </c>
      <c r="AK221">
        <v>50</v>
      </c>
      <c r="AL221" t="s">
        <v>119</v>
      </c>
      <c r="AM221" t="s">
        <v>118</v>
      </c>
      <c r="AN221">
        <v>6.5</v>
      </c>
      <c r="AO221">
        <v>2</v>
      </c>
      <c r="AP221">
        <v>0</v>
      </c>
    </row>
    <row r="222" spans="1:42" x14ac:dyDescent="0.25">
      <c r="A222" t="s">
        <v>633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2</v>
      </c>
      <c r="H222">
        <v>2</v>
      </c>
      <c r="I222">
        <v>1</v>
      </c>
      <c r="J222">
        <v>1</v>
      </c>
      <c r="K222">
        <v>2</v>
      </c>
      <c r="L222">
        <v>1</v>
      </c>
      <c r="M222">
        <v>1</v>
      </c>
      <c r="N222">
        <v>1</v>
      </c>
      <c r="O222">
        <v>0.5</v>
      </c>
      <c r="P222">
        <v>1</v>
      </c>
      <c r="Q222">
        <v>1</v>
      </c>
      <c r="R222">
        <v>2</v>
      </c>
      <c r="S222">
        <v>2</v>
      </c>
      <c r="T222">
        <v>100</v>
      </c>
      <c r="U222">
        <v>5120</v>
      </c>
      <c r="V222">
        <v>70</v>
      </c>
      <c r="W222">
        <v>450</v>
      </c>
      <c r="X222">
        <v>75</v>
      </c>
      <c r="Y222" t="s">
        <v>2292</v>
      </c>
      <c r="Z222">
        <v>80</v>
      </c>
      <c r="AA222">
        <v>1250000</v>
      </c>
      <c r="AB222">
        <v>1.1000000000000001</v>
      </c>
      <c r="AC222">
        <v>100</v>
      </c>
      <c r="AD222" t="s">
        <v>636</v>
      </c>
      <c r="AE222" t="s">
        <v>637</v>
      </c>
      <c r="AF222">
        <v>50</v>
      </c>
      <c r="AG222" t="str">
        <f t="shared" si="3"/>
        <v>M</v>
      </c>
      <c r="AH222">
        <v>221</v>
      </c>
      <c r="AI222">
        <v>60</v>
      </c>
      <c r="AJ222">
        <v>60</v>
      </c>
      <c r="AK222">
        <v>50</v>
      </c>
      <c r="AL222" t="s">
        <v>119</v>
      </c>
      <c r="AM222" t="s">
        <v>118</v>
      </c>
      <c r="AN222">
        <v>55.8</v>
      </c>
      <c r="AO222">
        <v>2</v>
      </c>
      <c r="AP222">
        <v>0</v>
      </c>
    </row>
    <row r="223" spans="1:42" x14ac:dyDescent="0.25">
      <c r="A223" t="s">
        <v>638</v>
      </c>
      <c r="B223">
        <v>1</v>
      </c>
      <c r="C223">
        <v>1</v>
      </c>
      <c r="D223">
        <v>1</v>
      </c>
      <c r="E223">
        <v>2</v>
      </c>
      <c r="F223">
        <v>1</v>
      </c>
      <c r="G223">
        <v>2</v>
      </c>
      <c r="H223">
        <v>0.25</v>
      </c>
      <c r="I223">
        <v>0.5</v>
      </c>
      <c r="J223">
        <v>1</v>
      </c>
      <c r="K223">
        <v>4</v>
      </c>
      <c r="L223">
        <v>2</v>
      </c>
      <c r="M223">
        <v>0.5</v>
      </c>
      <c r="N223">
        <v>0.5</v>
      </c>
      <c r="O223">
        <v>0.5</v>
      </c>
      <c r="P223">
        <v>1</v>
      </c>
      <c r="Q223">
        <v>1</v>
      </c>
      <c r="R223">
        <v>1</v>
      </c>
      <c r="S223">
        <v>1</v>
      </c>
      <c r="T223">
        <v>55</v>
      </c>
      <c r="U223">
        <v>5120</v>
      </c>
      <c r="V223">
        <v>70</v>
      </c>
      <c r="W223">
        <v>410</v>
      </c>
      <c r="X223">
        <v>60</v>
      </c>
      <c r="Y223" t="s">
        <v>2293</v>
      </c>
      <c r="Z223">
        <v>95</v>
      </c>
      <c r="AA223">
        <v>800000</v>
      </c>
      <c r="AB223">
        <v>0.6</v>
      </c>
      <c r="AC223">
        <v>65</v>
      </c>
      <c r="AD223" t="s">
        <v>639</v>
      </c>
      <c r="AE223" t="s">
        <v>640</v>
      </c>
      <c r="AF223">
        <v>24.6</v>
      </c>
      <c r="AG223" t="str">
        <f t="shared" si="3"/>
        <v>M</v>
      </c>
      <c r="AH223">
        <v>222</v>
      </c>
      <c r="AI223">
        <v>65</v>
      </c>
      <c r="AJ223">
        <v>95</v>
      </c>
      <c r="AK223">
        <v>35</v>
      </c>
      <c r="AL223" t="s">
        <v>62</v>
      </c>
      <c r="AM223" t="s">
        <v>243</v>
      </c>
      <c r="AN223">
        <v>5</v>
      </c>
      <c r="AO223">
        <v>2</v>
      </c>
      <c r="AP223">
        <v>0</v>
      </c>
    </row>
    <row r="224" spans="1:42" x14ac:dyDescent="0.25">
      <c r="A224" t="s">
        <v>641</v>
      </c>
      <c r="B224">
        <v>1</v>
      </c>
      <c r="C224">
        <v>1</v>
      </c>
      <c r="D224">
        <v>1</v>
      </c>
      <c r="E224">
        <v>2</v>
      </c>
      <c r="F224">
        <v>1</v>
      </c>
      <c r="G224">
        <v>1</v>
      </c>
      <c r="H224">
        <v>0.5</v>
      </c>
      <c r="I224">
        <v>1</v>
      </c>
      <c r="J224">
        <v>1</v>
      </c>
      <c r="K224">
        <v>2</v>
      </c>
      <c r="L224">
        <v>1</v>
      </c>
      <c r="M224">
        <v>0.5</v>
      </c>
      <c r="N224">
        <v>1</v>
      </c>
      <c r="O224">
        <v>1</v>
      </c>
      <c r="P224">
        <v>1</v>
      </c>
      <c r="Q224">
        <v>1</v>
      </c>
      <c r="R224">
        <v>0.5</v>
      </c>
      <c r="S224">
        <v>0.5</v>
      </c>
      <c r="T224">
        <v>65</v>
      </c>
      <c r="U224">
        <v>5120</v>
      </c>
      <c r="V224">
        <v>70</v>
      </c>
      <c r="W224">
        <v>300</v>
      </c>
      <c r="X224">
        <v>190</v>
      </c>
      <c r="Y224" t="s">
        <v>2294</v>
      </c>
      <c r="Z224">
        <v>35</v>
      </c>
      <c r="AA224">
        <v>1000000</v>
      </c>
      <c r="AB224">
        <v>0.6</v>
      </c>
      <c r="AC224">
        <v>35</v>
      </c>
      <c r="AD224" t="s">
        <v>642</v>
      </c>
      <c r="AE224" t="s">
        <v>643</v>
      </c>
      <c r="AF224">
        <v>50</v>
      </c>
      <c r="AG224" t="str">
        <f t="shared" si="3"/>
        <v>M</v>
      </c>
      <c r="AH224">
        <v>223</v>
      </c>
      <c r="AI224">
        <v>65</v>
      </c>
      <c r="AJ224">
        <v>35</v>
      </c>
      <c r="AK224">
        <v>65</v>
      </c>
      <c r="AL224" t="s">
        <v>62</v>
      </c>
      <c r="AN224">
        <v>12</v>
      </c>
      <c r="AO224">
        <v>2</v>
      </c>
      <c r="AP224">
        <v>0</v>
      </c>
    </row>
    <row r="225" spans="1:42" x14ac:dyDescent="0.25">
      <c r="A225" t="s">
        <v>644</v>
      </c>
      <c r="B225">
        <v>1</v>
      </c>
      <c r="C225">
        <v>1</v>
      </c>
      <c r="D225">
        <v>1</v>
      </c>
      <c r="E225">
        <v>2</v>
      </c>
      <c r="F225">
        <v>1</v>
      </c>
      <c r="G225">
        <v>1</v>
      </c>
      <c r="H225">
        <v>0.5</v>
      </c>
      <c r="I225">
        <v>1</v>
      </c>
      <c r="J225">
        <v>1</v>
      </c>
      <c r="K225">
        <v>2</v>
      </c>
      <c r="L225">
        <v>1</v>
      </c>
      <c r="M225">
        <v>0.5</v>
      </c>
      <c r="N225">
        <v>1</v>
      </c>
      <c r="O225">
        <v>1</v>
      </c>
      <c r="P225">
        <v>1</v>
      </c>
      <c r="Q225">
        <v>1</v>
      </c>
      <c r="R225">
        <v>0.5</v>
      </c>
      <c r="S225">
        <v>0.5</v>
      </c>
      <c r="T225">
        <v>105</v>
      </c>
      <c r="U225">
        <v>5120</v>
      </c>
      <c r="V225">
        <v>70</v>
      </c>
      <c r="W225">
        <v>480</v>
      </c>
      <c r="X225">
        <v>75</v>
      </c>
      <c r="Y225" t="s">
        <v>2294</v>
      </c>
      <c r="Z225">
        <v>75</v>
      </c>
      <c r="AA225">
        <v>1000000</v>
      </c>
      <c r="AB225">
        <v>0.9</v>
      </c>
      <c r="AC225">
        <v>75</v>
      </c>
      <c r="AD225" t="s">
        <v>645</v>
      </c>
      <c r="AE225" t="s">
        <v>646</v>
      </c>
      <c r="AF225">
        <v>50</v>
      </c>
      <c r="AG225" t="str">
        <f t="shared" si="3"/>
        <v>M</v>
      </c>
      <c r="AH225">
        <v>224</v>
      </c>
      <c r="AI225">
        <v>105</v>
      </c>
      <c r="AJ225">
        <v>75</v>
      </c>
      <c r="AK225">
        <v>45</v>
      </c>
      <c r="AL225" t="s">
        <v>62</v>
      </c>
      <c r="AN225">
        <v>28.5</v>
      </c>
      <c r="AO225">
        <v>2</v>
      </c>
      <c r="AP225">
        <v>0</v>
      </c>
    </row>
    <row r="226" spans="1:42" x14ac:dyDescent="0.25">
      <c r="A226" t="s">
        <v>647</v>
      </c>
      <c r="B226">
        <v>0.5</v>
      </c>
      <c r="C226">
        <v>1</v>
      </c>
      <c r="D226">
        <v>1</v>
      </c>
      <c r="E226">
        <v>2</v>
      </c>
      <c r="F226">
        <v>1</v>
      </c>
      <c r="G226">
        <v>1</v>
      </c>
      <c r="H226">
        <v>2</v>
      </c>
      <c r="I226">
        <v>1</v>
      </c>
      <c r="J226">
        <v>1</v>
      </c>
      <c r="K226">
        <v>0.5</v>
      </c>
      <c r="L226">
        <v>0</v>
      </c>
      <c r="M226">
        <v>1</v>
      </c>
      <c r="N226">
        <v>1</v>
      </c>
      <c r="O226">
        <v>1</v>
      </c>
      <c r="P226">
        <v>1</v>
      </c>
      <c r="Q226">
        <v>4</v>
      </c>
      <c r="R226">
        <v>2</v>
      </c>
      <c r="S226">
        <v>1</v>
      </c>
      <c r="T226">
        <v>55</v>
      </c>
      <c r="U226">
        <v>5120</v>
      </c>
      <c r="V226">
        <v>70</v>
      </c>
      <c r="W226">
        <v>330</v>
      </c>
      <c r="X226">
        <v>45</v>
      </c>
      <c r="Y226" t="s">
        <v>2295</v>
      </c>
      <c r="Z226">
        <v>45</v>
      </c>
      <c r="AA226">
        <v>800000</v>
      </c>
      <c r="AB226">
        <v>0.9</v>
      </c>
      <c r="AC226">
        <v>45</v>
      </c>
      <c r="AD226" t="s">
        <v>648</v>
      </c>
      <c r="AE226" t="s">
        <v>649</v>
      </c>
      <c r="AF226">
        <v>50</v>
      </c>
      <c r="AG226" t="str">
        <f t="shared" si="3"/>
        <v>M</v>
      </c>
      <c r="AH226">
        <v>225</v>
      </c>
      <c r="AI226">
        <v>65</v>
      </c>
      <c r="AJ226">
        <v>45</v>
      </c>
      <c r="AK226">
        <v>75</v>
      </c>
      <c r="AL226" t="s">
        <v>119</v>
      </c>
      <c r="AM226" t="s">
        <v>58</v>
      </c>
      <c r="AN226">
        <v>16</v>
      </c>
      <c r="AO226">
        <v>2</v>
      </c>
      <c r="AP226">
        <v>0</v>
      </c>
    </row>
    <row r="227" spans="1:42" x14ac:dyDescent="0.25">
      <c r="A227" t="s">
        <v>650</v>
      </c>
      <c r="B227">
        <v>0.5</v>
      </c>
      <c r="C227">
        <v>1</v>
      </c>
      <c r="D227">
        <v>1</v>
      </c>
      <c r="E227">
        <v>4</v>
      </c>
      <c r="F227">
        <v>1</v>
      </c>
      <c r="G227">
        <v>0.5</v>
      </c>
      <c r="H227">
        <v>0.5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1</v>
      </c>
      <c r="Q227">
        <v>2</v>
      </c>
      <c r="R227">
        <v>0.5</v>
      </c>
      <c r="S227">
        <v>0.5</v>
      </c>
      <c r="T227">
        <v>40</v>
      </c>
      <c r="U227">
        <v>6400</v>
      </c>
      <c r="V227">
        <v>70</v>
      </c>
      <c r="W227">
        <v>485</v>
      </c>
      <c r="X227">
        <v>25</v>
      </c>
      <c r="Y227" t="s">
        <v>2296</v>
      </c>
      <c r="Z227">
        <v>70</v>
      </c>
      <c r="AA227">
        <v>1250000</v>
      </c>
      <c r="AB227">
        <v>2.1</v>
      </c>
      <c r="AC227">
        <v>85</v>
      </c>
      <c r="AD227" t="s">
        <v>651</v>
      </c>
      <c r="AE227" t="s">
        <v>652</v>
      </c>
      <c r="AF227">
        <v>50</v>
      </c>
      <c r="AG227" t="str">
        <f t="shared" si="3"/>
        <v>M</v>
      </c>
      <c r="AH227">
        <v>226</v>
      </c>
      <c r="AI227">
        <v>80</v>
      </c>
      <c r="AJ227">
        <v>140</v>
      </c>
      <c r="AK227">
        <v>70</v>
      </c>
      <c r="AL227" t="s">
        <v>62</v>
      </c>
      <c r="AM227" t="s">
        <v>58</v>
      </c>
      <c r="AN227">
        <v>220</v>
      </c>
      <c r="AO227">
        <v>2</v>
      </c>
      <c r="AP227">
        <v>0</v>
      </c>
    </row>
    <row r="228" spans="1:42" x14ac:dyDescent="0.25">
      <c r="A228" t="s">
        <v>653</v>
      </c>
      <c r="B228">
        <v>0.25</v>
      </c>
      <c r="C228">
        <v>1</v>
      </c>
      <c r="D228">
        <v>0.5</v>
      </c>
      <c r="E228">
        <v>2</v>
      </c>
      <c r="F228">
        <v>0.5</v>
      </c>
      <c r="G228">
        <v>1</v>
      </c>
      <c r="H228">
        <v>2</v>
      </c>
      <c r="I228">
        <v>0.5</v>
      </c>
      <c r="J228">
        <v>1</v>
      </c>
      <c r="K228">
        <v>0.25</v>
      </c>
      <c r="L228">
        <v>0</v>
      </c>
      <c r="M228">
        <v>1</v>
      </c>
      <c r="N228">
        <v>0.5</v>
      </c>
      <c r="O228">
        <v>0</v>
      </c>
      <c r="P228">
        <v>0.5</v>
      </c>
      <c r="Q228">
        <v>1</v>
      </c>
      <c r="R228">
        <v>0.5</v>
      </c>
      <c r="S228">
        <v>1</v>
      </c>
      <c r="T228">
        <v>80</v>
      </c>
      <c r="U228">
        <v>6400</v>
      </c>
      <c r="V228">
        <v>70</v>
      </c>
      <c r="W228">
        <v>465</v>
      </c>
      <c r="X228">
        <v>25</v>
      </c>
      <c r="Y228" t="s">
        <v>2297</v>
      </c>
      <c r="Z228">
        <v>140</v>
      </c>
      <c r="AA228">
        <v>1250000</v>
      </c>
      <c r="AB228">
        <v>1.7</v>
      </c>
      <c r="AC228">
        <v>65</v>
      </c>
      <c r="AD228" t="s">
        <v>654</v>
      </c>
      <c r="AE228" t="s">
        <v>655</v>
      </c>
      <c r="AF228">
        <v>50</v>
      </c>
      <c r="AG228" t="str">
        <f t="shared" si="3"/>
        <v>M</v>
      </c>
      <c r="AH228">
        <v>227</v>
      </c>
      <c r="AI228">
        <v>40</v>
      </c>
      <c r="AJ228">
        <v>70</v>
      </c>
      <c r="AK228">
        <v>70</v>
      </c>
      <c r="AL228" t="s">
        <v>261</v>
      </c>
      <c r="AM228" t="s">
        <v>58</v>
      </c>
      <c r="AN228">
        <v>50.5</v>
      </c>
      <c r="AO228">
        <v>2</v>
      </c>
      <c r="AP228">
        <v>0</v>
      </c>
    </row>
    <row r="229" spans="1:42" x14ac:dyDescent="0.25">
      <c r="A229" t="s">
        <v>656</v>
      </c>
      <c r="B229">
        <v>1</v>
      </c>
      <c r="C229">
        <v>0.5</v>
      </c>
      <c r="D229">
        <v>1</v>
      </c>
      <c r="E229">
        <v>1</v>
      </c>
      <c r="F229">
        <v>1</v>
      </c>
      <c r="G229">
        <v>2</v>
      </c>
      <c r="H229">
        <v>0.5</v>
      </c>
      <c r="I229">
        <v>1</v>
      </c>
      <c r="J229">
        <v>0.5</v>
      </c>
      <c r="K229">
        <v>0.5</v>
      </c>
      <c r="L229">
        <v>2</v>
      </c>
      <c r="M229">
        <v>0.5</v>
      </c>
      <c r="N229">
        <v>1</v>
      </c>
      <c r="O229">
        <v>1</v>
      </c>
      <c r="P229">
        <v>0</v>
      </c>
      <c r="Q229">
        <v>2</v>
      </c>
      <c r="R229">
        <v>0.5</v>
      </c>
      <c r="S229">
        <v>2</v>
      </c>
      <c r="T229">
        <v>60</v>
      </c>
      <c r="U229">
        <v>5120</v>
      </c>
      <c r="V229">
        <v>35</v>
      </c>
      <c r="W229">
        <v>330</v>
      </c>
      <c r="X229">
        <v>120</v>
      </c>
      <c r="Y229" t="s">
        <v>2298</v>
      </c>
      <c r="Z229">
        <v>30</v>
      </c>
      <c r="AA229">
        <v>1250000</v>
      </c>
      <c r="AB229">
        <v>0.6</v>
      </c>
      <c r="AC229">
        <v>45</v>
      </c>
      <c r="AD229" t="s">
        <v>657</v>
      </c>
      <c r="AE229" t="s">
        <v>658</v>
      </c>
      <c r="AF229">
        <v>50</v>
      </c>
      <c r="AG229" t="str">
        <f t="shared" si="3"/>
        <v>M</v>
      </c>
      <c r="AH229">
        <v>228</v>
      </c>
      <c r="AI229">
        <v>80</v>
      </c>
      <c r="AJ229">
        <v>50</v>
      </c>
      <c r="AK229">
        <v>65</v>
      </c>
      <c r="AL229" t="s">
        <v>95</v>
      </c>
      <c r="AM229" t="s">
        <v>53</v>
      </c>
      <c r="AN229">
        <v>10.8</v>
      </c>
      <c r="AO229">
        <v>2</v>
      </c>
      <c r="AP229">
        <v>0</v>
      </c>
    </row>
    <row r="230" spans="1:42" x14ac:dyDescent="0.25">
      <c r="A230" t="s">
        <v>656</v>
      </c>
      <c r="B230">
        <v>1</v>
      </c>
      <c r="C230">
        <v>0.5</v>
      </c>
      <c r="D230">
        <v>1</v>
      </c>
      <c r="E230">
        <v>1</v>
      </c>
      <c r="F230">
        <v>1</v>
      </c>
      <c r="G230">
        <v>2</v>
      </c>
      <c r="H230">
        <v>0.5</v>
      </c>
      <c r="I230">
        <v>1</v>
      </c>
      <c r="J230">
        <v>0.5</v>
      </c>
      <c r="K230">
        <v>0.5</v>
      </c>
      <c r="L230">
        <v>2</v>
      </c>
      <c r="M230">
        <v>0.5</v>
      </c>
      <c r="N230">
        <v>1</v>
      </c>
      <c r="O230">
        <v>1</v>
      </c>
      <c r="P230">
        <v>0</v>
      </c>
      <c r="Q230">
        <v>2</v>
      </c>
      <c r="R230">
        <v>0.5</v>
      </c>
      <c r="S230">
        <v>2</v>
      </c>
      <c r="T230">
        <v>90</v>
      </c>
      <c r="U230">
        <v>5120</v>
      </c>
      <c r="V230">
        <v>35</v>
      </c>
      <c r="W230">
        <v>600</v>
      </c>
      <c r="X230">
        <v>45</v>
      </c>
      <c r="Y230" t="s">
        <v>2298</v>
      </c>
      <c r="Z230">
        <v>90</v>
      </c>
      <c r="AA230">
        <v>1250000</v>
      </c>
      <c r="AB230">
        <v>1.4</v>
      </c>
      <c r="AC230">
        <v>75</v>
      </c>
      <c r="AD230" t="s">
        <v>659</v>
      </c>
      <c r="AE230" t="s">
        <v>660</v>
      </c>
      <c r="AF230">
        <v>50</v>
      </c>
      <c r="AG230" t="str">
        <f t="shared" si="3"/>
        <v>M</v>
      </c>
      <c r="AH230">
        <v>229</v>
      </c>
      <c r="AI230">
        <v>140</v>
      </c>
      <c r="AJ230">
        <v>90</v>
      </c>
      <c r="AK230">
        <v>115</v>
      </c>
      <c r="AL230" t="s">
        <v>95</v>
      </c>
      <c r="AM230" t="s">
        <v>53</v>
      </c>
      <c r="AN230">
        <v>35</v>
      </c>
      <c r="AO230">
        <v>2</v>
      </c>
      <c r="AP230">
        <v>0</v>
      </c>
    </row>
    <row r="231" spans="1:42" x14ac:dyDescent="0.25">
      <c r="A231" t="s">
        <v>353</v>
      </c>
      <c r="B231">
        <v>1</v>
      </c>
      <c r="C231">
        <v>1</v>
      </c>
      <c r="D231">
        <v>2</v>
      </c>
      <c r="E231">
        <v>1</v>
      </c>
      <c r="F231">
        <v>2</v>
      </c>
      <c r="G231">
        <v>1</v>
      </c>
      <c r="H231">
        <v>0.25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0.5</v>
      </c>
      <c r="S231">
        <v>0.25</v>
      </c>
      <c r="T231">
        <v>95</v>
      </c>
      <c r="U231">
        <v>5120</v>
      </c>
      <c r="V231">
        <v>70</v>
      </c>
      <c r="W231">
        <v>540</v>
      </c>
      <c r="X231">
        <v>45</v>
      </c>
      <c r="Y231" t="s">
        <v>2220</v>
      </c>
      <c r="Z231">
        <v>95</v>
      </c>
      <c r="AA231">
        <v>1000000</v>
      </c>
      <c r="AB231">
        <v>1.8</v>
      </c>
      <c r="AC231">
        <v>75</v>
      </c>
      <c r="AD231" t="s">
        <v>661</v>
      </c>
      <c r="AE231" t="s">
        <v>662</v>
      </c>
      <c r="AF231">
        <v>50</v>
      </c>
      <c r="AG231" t="str">
        <f t="shared" si="3"/>
        <v>M</v>
      </c>
      <c r="AH231">
        <v>230</v>
      </c>
      <c r="AI231">
        <v>95</v>
      </c>
      <c r="AJ231">
        <v>95</v>
      </c>
      <c r="AK231">
        <v>85</v>
      </c>
      <c r="AL231" t="s">
        <v>62</v>
      </c>
      <c r="AM231" t="s">
        <v>445</v>
      </c>
      <c r="AN231">
        <v>152</v>
      </c>
      <c r="AO231">
        <v>2</v>
      </c>
      <c r="AP231">
        <v>0</v>
      </c>
    </row>
    <row r="232" spans="1:42" x14ac:dyDescent="0.25">
      <c r="A232" t="s">
        <v>663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0.5</v>
      </c>
      <c r="P232">
        <v>1</v>
      </c>
      <c r="Q232">
        <v>0.5</v>
      </c>
      <c r="R232">
        <v>1</v>
      </c>
      <c r="S232">
        <v>2</v>
      </c>
      <c r="T232">
        <v>60</v>
      </c>
      <c r="U232">
        <v>5120</v>
      </c>
      <c r="V232">
        <v>70</v>
      </c>
      <c r="W232">
        <v>330</v>
      </c>
      <c r="X232">
        <v>120</v>
      </c>
      <c r="Y232" t="s">
        <v>2299</v>
      </c>
      <c r="Z232">
        <v>60</v>
      </c>
      <c r="AA232">
        <v>1000000</v>
      </c>
      <c r="AB232">
        <v>0.5</v>
      </c>
      <c r="AC232">
        <v>90</v>
      </c>
      <c r="AD232" t="s">
        <v>664</v>
      </c>
      <c r="AE232" t="s">
        <v>665</v>
      </c>
      <c r="AF232">
        <v>50</v>
      </c>
      <c r="AG232" t="str">
        <f t="shared" si="3"/>
        <v>M</v>
      </c>
      <c r="AH232">
        <v>231</v>
      </c>
      <c r="AI232">
        <v>40</v>
      </c>
      <c r="AJ232">
        <v>40</v>
      </c>
      <c r="AK232">
        <v>40</v>
      </c>
      <c r="AL232" t="s">
        <v>118</v>
      </c>
      <c r="AN232">
        <v>33.5</v>
      </c>
      <c r="AO232">
        <v>2</v>
      </c>
      <c r="AP232">
        <v>0</v>
      </c>
    </row>
    <row r="233" spans="1:42" x14ac:dyDescent="0.25">
      <c r="A233" t="s">
        <v>666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0.5</v>
      </c>
      <c r="P233">
        <v>1</v>
      </c>
      <c r="Q233">
        <v>0.5</v>
      </c>
      <c r="R233">
        <v>1</v>
      </c>
      <c r="S233">
        <v>2</v>
      </c>
      <c r="T233">
        <v>120</v>
      </c>
      <c r="U233">
        <v>5120</v>
      </c>
      <c r="V233">
        <v>70</v>
      </c>
      <c r="W233">
        <v>500</v>
      </c>
      <c r="X233">
        <v>60</v>
      </c>
      <c r="Y233" t="s">
        <v>2300</v>
      </c>
      <c r="Z233">
        <v>120</v>
      </c>
      <c r="AA233">
        <v>1000000</v>
      </c>
      <c r="AB233">
        <v>1.1000000000000001</v>
      </c>
      <c r="AC233">
        <v>90</v>
      </c>
      <c r="AD233" t="s">
        <v>667</v>
      </c>
      <c r="AE233" t="s">
        <v>668</v>
      </c>
      <c r="AF233">
        <v>50</v>
      </c>
      <c r="AG233" t="str">
        <f t="shared" si="3"/>
        <v>M</v>
      </c>
      <c r="AH233">
        <v>232</v>
      </c>
      <c r="AI233">
        <v>60</v>
      </c>
      <c r="AJ233">
        <v>60</v>
      </c>
      <c r="AK233">
        <v>50</v>
      </c>
      <c r="AL233" t="s">
        <v>118</v>
      </c>
      <c r="AN233">
        <v>120</v>
      </c>
      <c r="AO233">
        <v>2</v>
      </c>
      <c r="AP233">
        <v>0</v>
      </c>
    </row>
    <row r="234" spans="1:42" x14ac:dyDescent="0.25">
      <c r="A234" t="s">
        <v>414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2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80</v>
      </c>
      <c r="U234">
        <v>5120</v>
      </c>
      <c r="V234">
        <v>70</v>
      </c>
      <c r="W234">
        <v>515</v>
      </c>
      <c r="X234">
        <v>45</v>
      </c>
      <c r="Y234" t="s">
        <v>2238</v>
      </c>
      <c r="Z234">
        <v>90</v>
      </c>
      <c r="AA234">
        <v>1000000</v>
      </c>
      <c r="AB234">
        <v>0.6</v>
      </c>
      <c r="AC234">
        <v>85</v>
      </c>
      <c r="AD234" t="s">
        <v>669</v>
      </c>
      <c r="AE234" t="s">
        <v>670</v>
      </c>
      <c r="AG234" t="str">
        <f t="shared" si="3"/>
        <v>F</v>
      </c>
      <c r="AH234">
        <v>233</v>
      </c>
      <c r="AI234">
        <v>105</v>
      </c>
      <c r="AJ234">
        <v>95</v>
      </c>
      <c r="AK234">
        <v>60</v>
      </c>
      <c r="AL234" t="s">
        <v>87</v>
      </c>
      <c r="AN234">
        <v>32.5</v>
      </c>
      <c r="AO234">
        <v>2</v>
      </c>
      <c r="AP234">
        <v>0</v>
      </c>
    </row>
    <row r="235" spans="1:42" x14ac:dyDescent="0.25">
      <c r="A235" t="s">
        <v>671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2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95</v>
      </c>
      <c r="U235">
        <v>5120</v>
      </c>
      <c r="V235">
        <v>70</v>
      </c>
      <c r="W235">
        <v>465</v>
      </c>
      <c r="X235">
        <v>45</v>
      </c>
      <c r="Y235" t="s">
        <v>2301</v>
      </c>
      <c r="Z235">
        <v>62</v>
      </c>
      <c r="AA235">
        <v>1250000</v>
      </c>
      <c r="AB235">
        <v>1.4</v>
      </c>
      <c r="AC235">
        <v>73</v>
      </c>
      <c r="AD235" t="s">
        <v>672</v>
      </c>
      <c r="AE235" t="s">
        <v>673</v>
      </c>
      <c r="AF235">
        <v>50</v>
      </c>
      <c r="AG235" t="str">
        <f t="shared" si="3"/>
        <v>M</v>
      </c>
      <c r="AH235">
        <v>234</v>
      </c>
      <c r="AI235">
        <v>85</v>
      </c>
      <c r="AJ235">
        <v>65</v>
      </c>
      <c r="AK235">
        <v>85</v>
      </c>
      <c r="AL235" t="s">
        <v>87</v>
      </c>
      <c r="AN235">
        <v>71.2</v>
      </c>
      <c r="AO235">
        <v>2</v>
      </c>
      <c r="AP235">
        <v>0</v>
      </c>
    </row>
    <row r="236" spans="1:42" x14ac:dyDescent="0.25">
      <c r="A236" t="s">
        <v>674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2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20</v>
      </c>
      <c r="U236">
        <v>5120</v>
      </c>
      <c r="V236">
        <v>70</v>
      </c>
      <c r="W236">
        <v>250</v>
      </c>
      <c r="X236">
        <v>45</v>
      </c>
      <c r="Y236" t="s">
        <v>2302</v>
      </c>
      <c r="Z236">
        <v>35</v>
      </c>
      <c r="AA236">
        <v>800000</v>
      </c>
      <c r="AB236">
        <v>1.2</v>
      </c>
      <c r="AC236">
        <v>55</v>
      </c>
      <c r="AD236" t="s">
        <v>675</v>
      </c>
      <c r="AE236" t="s">
        <v>676</v>
      </c>
      <c r="AF236">
        <v>50</v>
      </c>
      <c r="AG236" t="str">
        <f t="shared" si="3"/>
        <v>M</v>
      </c>
      <c r="AH236">
        <v>235</v>
      </c>
      <c r="AI236">
        <v>20</v>
      </c>
      <c r="AJ236">
        <v>45</v>
      </c>
      <c r="AK236">
        <v>75</v>
      </c>
      <c r="AL236" t="s">
        <v>87</v>
      </c>
      <c r="AN236">
        <v>58</v>
      </c>
      <c r="AO236">
        <v>2</v>
      </c>
      <c r="AP236">
        <v>0</v>
      </c>
    </row>
    <row r="237" spans="1:42" x14ac:dyDescent="0.25">
      <c r="A237" t="s">
        <v>677</v>
      </c>
      <c r="B237">
        <v>0.5</v>
      </c>
      <c r="C237">
        <v>0.5</v>
      </c>
      <c r="D237">
        <v>1</v>
      </c>
      <c r="E237">
        <v>1</v>
      </c>
      <c r="F237">
        <v>2</v>
      </c>
      <c r="G237">
        <v>1</v>
      </c>
      <c r="H237">
        <v>1</v>
      </c>
      <c r="I237">
        <v>2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2</v>
      </c>
      <c r="Q237">
        <v>0.5</v>
      </c>
      <c r="R237">
        <v>1</v>
      </c>
      <c r="S237">
        <v>1</v>
      </c>
      <c r="T237">
        <v>35</v>
      </c>
      <c r="U237">
        <v>6400</v>
      </c>
      <c r="V237">
        <v>70</v>
      </c>
      <c r="W237">
        <v>210</v>
      </c>
      <c r="X237">
        <v>75</v>
      </c>
      <c r="Y237" t="s">
        <v>2303</v>
      </c>
      <c r="Z237">
        <v>35</v>
      </c>
      <c r="AA237">
        <v>1000000</v>
      </c>
      <c r="AB237">
        <v>0.7</v>
      </c>
      <c r="AC237">
        <v>35</v>
      </c>
      <c r="AD237" t="s">
        <v>678</v>
      </c>
      <c r="AE237" t="s">
        <v>679</v>
      </c>
      <c r="AF237">
        <v>100</v>
      </c>
      <c r="AG237" t="str">
        <f t="shared" si="3"/>
        <v>M</v>
      </c>
      <c r="AH237">
        <v>236</v>
      </c>
      <c r="AI237">
        <v>35</v>
      </c>
      <c r="AJ237">
        <v>35</v>
      </c>
      <c r="AK237">
        <v>35</v>
      </c>
      <c r="AL237" t="s">
        <v>198</v>
      </c>
      <c r="AN237">
        <v>21</v>
      </c>
      <c r="AO237">
        <v>2</v>
      </c>
      <c r="AP237">
        <v>0</v>
      </c>
    </row>
    <row r="238" spans="1:42" x14ac:dyDescent="0.25">
      <c r="A238" t="s">
        <v>680</v>
      </c>
      <c r="B238">
        <v>0.5</v>
      </c>
      <c r="C238">
        <v>0.5</v>
      </c>
      <c r="D238">
        <v>1</v>
      </c>
      <c r="E238">
        <v>1</v>
      </c>
      <c r="F238">
        <v>2</v>
      </c>
      <c r="G238">
        <v>1</v>
      </c>
      <c r="H238">
        <v>1</v>
      </c>
      <c r="I238">
        <v>2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2</v>
      </c>
      <c r="Q238">
        <v>0.5</v>
      </c>
      <c r="R238">
        <v>1</v>
      </c>
      <c r="S238">
        <v>1</v>
      </c>
      <c r="T238">
        <v>95</v>
      </c>
      <c r="U238">
        <v>6400</v>
      </c>
      <c r="V238">
        <v>70</v>
      </c>
      <c r="W238">
        <v>455</v>
      </c>
      <c r="X238">
        <v>45</v>
      </c>
      <c r="Y238" t="s">
        <v>2304</v>
      </c>
      <c r="Z238">
        <v>95</v>
      </c>
      <c r="AA238">
        <v>1000000</v>
      </c>
      <c r="AB238">
        <v>1.4</v>
      </c>
      <c r="AC238">
        <v>50</v>
      </c>
      <c r="AD238" t="s">
        <v>681</v>
      </c>
      <c r="AE238" t="s">
        <v>682</v>
      </c>
      <c r="AF238">
        <v>100</v>
      </c>
      <c r="AG238" t="str">
        <f t="shared" si="3"/>
        <v>M</v>
      </c>
      <c r="AH238">
        <v>237</v>
      </c>
      <c r="AI238">
        <v>35</v>
      </c>
      <c r="AJ238">
        <v>110</v>
      </c>
      <c r="AK238">
        <v>70</v>
      </c>
      <c r="AL238" t="s">
        <v>198</v>
      </c>
      <c r="AN238">
        <v>48</v>
      </c>
      <c r="AO238">
        <v>2</v>
      </c>
      <c r="AP238">
        <v>0</v>
      </c>
    </row>
    <row r="239" spans="1:42" x14ac:dyDescent="0.25">
      <c r="A239" t="s">
        <v>683</v>
      </c>
      <c r="B239">
        <v>2</v>
      </c>
      <c r="C239">
        <v>2</v>
      </c>
      <c r="D239">
        <v>1</v>
      </c>
      <c r="E239">
        <v>1</v>
      </c>
      <c r="F239">
        <v>1</v>
      </c>
      <c r="G239">
        <v>1</v>
      </c>
      <c r="H239">
        <v>2</v>
      </c>
      <c r="I239">
        <v>1</v>
      </c>
      <c r="J239">
        <v>2</v>
      </c>
      <c r="K239">
        <v>1</v>
      </c>
      <c r="L239">
        <v>1</v>
      </c>
      <c r="M239">
        <v>0.5</v>
      </c>
      <c r="N239">
        <v>1</v>
      </c>
      <c r="O239">
        <v>1</v>
      </c>
      <c r="P239">
        <v>0.5</v>
      </c>
      <c r="Q239">
        <v>2</v>
      </c>
      <c r="R239">
        <v>2</v>
      </c>
      <c r="S239">
        <v>1</v>
      </c>
      <c r="T239">
        <v>30</v>
      </c>
      <c r="U239">
        <v>6400</v>
      </c>
      <c r="V239">
        <v>70</v>
      </c>
      <c r="W239">
        <v>305</v>
      </c>
      <c r="X239">
        <v>45</v>
      </c>
      <c r="Y239" t="s">
        <v>2305</v>
      </c>
      <c r="Z239">
        <v>15</v>
      </c>
      <c r="AA239">
        <v>1000000</v>
      </c>
      <c r="AB239">
        <v>0.4</v>
      </c>
      <c r="AC239">
        <v>45</v>
      </c>
      <c r="AD239" t="s">
        <v>684</v>
      </c>
      <c r="AE239" t="s">
        <v>685</v>
      </c>
      <c r="AF239">
        <v>0</v>
      </c>
      <c r="AG239" t="str">
        <f t="shared" si="3"/>
        <v>F</v>
      </c>
      <c r="AH239">
        <v>238</v>
      </c>
      <c r="AI239">
        <v>85</v>
      </c>
      <c r="AJ239">
        <v>65</v>
      </c>
      <c r="AK239">
        <v>65</v>
      </c>
      <c r="AL239" t="s">
        <v>119</v>
      </c>
      <c r="AM239" t="s">
        <v>216</v>
      </c>
      <c r="AN239">
        <v>6</v>
      </c>
      <c r="AO239">
        <v>2</v>
      </c>
      <c r="AP239">
        <v>0</v>
      </c>
    </row>
    <row r="240" spans="1:42" x14ac:dyDescent="0.25">
      <c r="A240" t="s">
        <v>378</v>
      </c>
      <c r="B240">
        <v>1</v>
      </c>
      <c r="C240">
        <v>1</v>
      </c>
      <c r="D240">
        <v>1</v>
      </c>
      <c r="E240">
        <v>0.5</v>
      </c>
      <c r="F240">
        <v>1</v>
      </c>
      <c r="G240">
        <v>1</v>
      </c>
      <c r="H240">
        <v>1</v>
      </c>
      <c r="I240">
        <v>0.5</v>
      </c>
      <c r="J240">
        <v>1</v>
      </c>
      <c r="K240">
        <v>1</v>
      </c>
      <c r="L240">
        <v>2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0.5</v>
      </c>
      <c r="S240">
        <v>1</v>
      </c>
      <c r="T240">
        <v>63</v>
      </c>
      <c r="U240">
        <v>6400</v>
      </c>
      <c r="V240">
        <v>70</v>
      </c>
      <c r="W240">
        <v>360</v>
      </c>
      <c r="X240">
        <v>45</v>
      </c>
      <c r="Y240" t="s">
        <v>2227</v>
      </c>
      <c r="Z240">
        <v>37</v>
      </c>
      <c r="AA240">
        <v>1000000</v>
      </c>
      <c r="AB240">
        <v>0.6</v>
      </c>
      <c r="AC240">
        <v>45</v>
      </c>
      <c r="AD240" t="s">
        <v>686</v>
      </c>
      <c r="AE240" t="s">
        <v>687</v>
      </c>
      <c r="AF240">
        <v>75.400000000000006</v>
      </c>
      <c r="AG240" t="str">
        <f t="shared" si="3"/>
        <v>M</v>
      </c>
      <c r="AH240">
        <v>239</v>
      </c>
      <c r="AI240">
        <v>65</v>
      </c>
      <c r="AJ240">
        <v>55</v>
      </c>
      <c r="AK240">
        <v>95</v>
      </c>
      <c r="AL240" t="s">
        <v>111</v>
      </c>
      <c r="AN240">
        <v>23.5</v>
      </c>
      <c r="AO240">
        <v>2</v>
      </c>
      <c r="AP240">
        <v>0</v>
      </c>
    </row>
    <row r="241" spans="1:42" x14ac:dyDescent="0.25">
      <c r="A241" t="s">
        <v>381</v>
      </c>
      <c r="B241">
        <v>0.5</v>
      </c>
      <c r="C241">
        <v>1</v>
      </c>
      <c r="D241">
        <v>1</v>
      </c>
      <c r="E241">
        <v>1</v>
      </c>
      <c r="F241">
        <v>0.5</v>
      </c>
      <c r="G241">
        <v>1</v>
      </c>
      <c r="H241">
        <v>0.5</v>
      </c>
      <c r="I241">
        <v>1</v>
      </c>
      <c r="J241">
        <v>1</v>
      </c>
      <c r="K241">
        <v>0.5</v>
      </c>
      <c r="L241">
        <v>2</v>
      </c>
      <c r="M241">
        <v>0.5</v>
      </c>
      <c r="N241">
        <v>1</v>
      </c>
      <c r="O241">
        <v>1</v>
      </c>
      <c r="P241">
        <v>1</v>
      </c>
      <c r="Q241">
        <v>2</v>
      </c>
      <c r="R241">
        <v>0.5</v>
      </c>
      <c r="S241">
        <v>2</v>
      </c>
      <c r="T241">
        <v>75</v>
      </c>
      <c r="U241">
        <v>6400</v>
      </c>
      <c r="V241">
        <v>70</v>
      </c>
      <c r="W241">
        <v>365</v>
      </c>
      <c r="X241">
        <v>45</v>
      </c>
      <c r="Y241" t="s">
        <v>2306</v>
      </c>
      <c r="Z241">
        <v>37</v>
      </c>
      <c r="AA241">
        <v>1000000</v>
      </c>
      <c r="AB241">
        <v>0.7</v>
      </c>
      <c r="AC241">
        <v>45</v>
      </c>
      <c r="AD241" t="s">
        <v>688</v>
      </c>
      <c r="AE241" t="s">
        <v>689</v>
      </c>
      <c r="AF241">
        <v>75.400000000000006</v>
      </c>
      <c r="AG241" t="str">
        <f t="shared" si="3"/>
        <v>M</v>
      </c>
      <c r="AH241">
        <v>240</v>
      </c>
      <c r="AI241">
        <v>70</v>
      </c>
      <c r="AJ241">
        <v>55</v>
      </c>
      <c r="AK241">
        <v>83</v>
      </c>
      <c r="AL241" t="s">
        <v>53</v>
      </c>
      <c r="AN241">
        <v>21.4</v>
      </c>
      <c r="AO241">
        <v>2</v>
      </c>
      <c r="AP241">
        <v>0</v>
      </c>
    </row>
    <row r="242" spans="1:42" x14ac:dyDescent="0.25">
      <c r="A242" t="s">
        <v>690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2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80</v>
      </c>
      <c r="U242">
        <v>5120</v>
      </c>
      <c r="V242">
        <v>70</v>
      </c>
      <c r="W242">
        <v>490</v>
      </c>
      <c r="X242">
        <v>45</v>
      </c>
      <c r="Y242" t="s">
        <v>2307</v>
      </c>
      <c r="Z242">
        <v>105</v>
      </c>
      <c r="AA242">
        <v>1250000</v>
      </c>
      <c r="AB242">
        <v>1.2</v>
      </c>
      <c r="AC242">
        <v>95</v>
      </c>
      <c r="AD242" t="s">
        <v>691</v>
      </c>
      <c r="AE242" t="s">
        <v>692</v>
      </c>
      <c r="AF242">
        <v>0</v>
      </c>
      <c r="AG242" t="str">
        <f t="shared" si="3"/>
        <v>F</v>
      </c>
      <c r="AH242">
        <v>241</v>
      </c>
      <c r="AI242">
        <v>40</v>
      </c>
      <c r="AJ242">
        <v>70</v>
      </c>
      <c r="AK242">
        <v>100</v>
      </c>
      <c r="AL242" t="s">
        <v>87</v>
      </c>
      <c r="AN242">
        <v>75.5</v>
      </c>
      <c r="AO242">
        <v>2</v>
      </c>
      <c r="AP242">
        <v>0</v>
      </c>
    </row>
    <row r="243" spans="1:42" x14ac:dyDescent="0.25">
      <c r="A243" t="s">
        <v>344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10</v>
      </c>
      <c r="U243">
        <v>10240</v>
      </c>
      <c r="V243">
        <v>140</v>
      </c>
      <c r="W243">
        <v>540</v>
      </c>
      <c r="X243">
        <v>30</v>
      </c>
      <c r="Y243" t="s">
        <v>2261</v>
      </c>
      <c r="Z243">
        <v>10</v>
      </c>
      <c r="AA243">
        <v>800000</v>
      </c>
      <c r="AB243">
        <v>1.5</v>
      </c>
      <c r="AC243">
        <v>255</v>
      </c>
      <c r="AD243" t="s">
        <v>693</v>
      </c>
      <c r="AE243" t="s">
        <v>694</v>
      </c>
      <c r="AF243">
        <v>0</v>
      </c>
      <c r="AG243" t="str">
        <f t="shared" si="3"/>
        <v>F</v>
      </c>
      <c r="AH243">
        <v>242</v>
      </c>
      <c r="AI243">
        <v>75</v>
      </c>
      <c r="AJ243">
        <v>135</v>
      </c>
      <c r="AK243">
        <v>55</v>
      </c>
      <c r="AL243" t="s">
        <v>87</v>
      </c>
      <c r="AN243">
        <v>46.8</v>
      </c>
      <c r="AO243">
        <v>2</v>
      </c>
      <c r="AP243">
        <v>0</v>
      </c>
    </row>
    <row r="244" spans="1:42" x14ac:dyDescent="0.25">
      <c r="A244" t="s">
        <v>695</v>
      </c>
      <c r="B244">
        <v>1</v>
      </c>
      <c r="C244">
        <v>1</v>
      </c>
      <c r="D244">
        <v>1</v>
      </c>
      <c r="E244">
        <v>0.5</v>
      </c>
      <c r="F244">
        <v>1</v>
      </c>
      <c r="G244">
        <v>1</v>
      </c>
      <c r="H244">
        <v>1</v>
      </c>
      <c r="I244">
        <v>0.5</v>
      </c>
      <c r="J244">
        <v>1</v>
      </c>
      <c r="K244">
        <v>1</v>
      </c>
      <c r="L244">
        <v>2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0.5</v>
      </c>
      <c r="S244">
        <v>1</v>
      </c>
      <c r="T244">
        <v>85</v>
      </c>
      <c r="U244">
        <v>20480</v>
      </c>
      <c r="V244">
        <v>35</v>
      </c>
      <c r="W244">
        <v>580</v>
      </c>
      <c r="X244">
        <v>3</v>
      </c>
      <c r="Y244" t="s">
        <v>2308</v>
      </c>
      <c r="Z244">
        <v>75</v>
      </c>
      <c r="AA244">
        <v>1250000</v>
      </c>
      <c r="AB244">
        <v>1.9</v>
      </c>
      <c r="AC244">
        <v>90</v>
      </c>
      <c r="AD244" t="s">
        <v>696</v>
      </c>
      <c r="AE244" t="s">
        <v>697</v>
      </c>
      <c r="AG244" t="str">
        <f t="shared" si="3"/>
        <v>F</v>
      </c>
      <c r="AH244">
        <v>243</v>
      </c>
      <c r="AI244">
        <v>115</v>
      </c>
      <c r="AJ244">
        <v>100</v>
      </c>
      <c r="AK244">
        <v>115</v>
      </c>
      <c r="AL244" t="s">
        <v>111</v>
      </c>
      <c r="AN244">
        <v>178</v>
      </c>
      <c r="AO244">
        <v>2</v>
      </c>
      <c r="AP244">
        <v>1</v>
      </c>
    </row>
    <row r="245" spans="1:42" x14ac:dyDescent="0.25">
      <c r="A245" t="s">
        <v>695</v>
      </c>
      <c r="B245">
        <v>0.5</v>
      </c>
      <c r="C245">
        <v>1</v>
      </c>
      <c r="D245">
        <v>1</v>
      </c>
      <c r="E245">
        <v>1</v>
      </c>
      <c r="F245">
        <v>0.5</v>
      </c>
      <c r="G245">
        <v>1</v>
      </c>
      <c r="H245">
        <v>0.5</v>
      </c>
      <c r="I245">
        <v>1</v>
      </c>
      <c r="J245">
        <v>1</v>
      </c>
      <c r="K245">
        <v>0.5</v>
      </c>
      <c r="L245">
        <v>2</v>
      </c>
      <c r="M245">
        <v>0.5</v>
      </c>
      <c r="N245">
        <v>1</v>
      </c>
      <c r="O245">
        <v>1</v>
      </c>
      <c r="P245">
        <v>1</v>
      </c>
      <c r="Q245">
        <v>2</v>
      </c>
      <c r="R245">
        <v>0.5</v>
      </c>
      <c r="S245">
        <v>2</v>
      </c>
      <c r="T245">
        <v>115</v>
      </c>
      <c r="U245">
        <v>20480</v>
      </c>
      <c r="V245">
        <v>35</v>
      </c>
      <c r="W245">
        <v>580</v>
      </c>
      <c r="X245">
        <v>3</v>
      </c>
      <c r="Y245" t="s">
        <v>2248</v>
      </c>
      <c r="Z245">
        <v>85</v>
      </c>
      <c r="AA245">
        <v>1250000</v>
      </c>
      <c r="AB245">
        <v>2.1</v>
      </c>
      <c r="AC245">
        <v>115</v>
      </c>
      <c r="AD245" t="s">
        <v>698</v>
      </c>
      <c r="AE245" t="s">
        <v>699</v>
      </c>
      <c r="AG245" t="str">
        <f t="shared" si="3"/>
        <v>F</v>
      </c>
      <c r="AH245">
        <v>244</v>
      </c>
      <c r="AI245">
        <v>90</v>
      </c>
      <c r="AJ245">
        <v>75</v>
      </c>
      <c r="AK245">
        <v>100</v>
      </c>
      <c r="AL245" t="s">
        <v>53</v>
      </c>
      <c r="AN245">
        <v>198</v>
      </c>
      <c r="AO245">
        <v>2</v>
      </c>
      <c r="AP245">
        <v>1</v>
      </c>
    </row>
    <row r="246" spans="1:42" x14ac:dyDescent="0.25">
      <c r="A246" t="s">
        <v>695</v>
      </c>
      <c r="B246">
        <v>1</v>
      </c>
      <c r="C246">
        <v>1</v>
      </c>
      <c r="D246">
        <v>1</v>
      </c>
      <c r="E246">
        <v>2</v>
      </c>
      <c r="F246">
        <v>1</v>
      </c>
      <c r="G246">
        <v>1</v>
      </c>
      <c r="H246">
        <v>0.5</v>
      </c>
      <c r="I246">
        <v>1</v>
      </c>
      <c r="J246">
        <v>1</v>
      </c>
      <c r="K246">
        <v>2</v>
      </c>
      <c r="L246">
        <v>1</v>
      </c>
      <c r="M246">
        <v>0.5</v>
      </c>
      <c r="N246">
        <v>1</v>
      </c>
      <c r="O246">
        <v>1</v>
      </c>
      <c r="P246">
        <v>1</v>
      </c>
      <c r="Q246">
        <v>1</v>
      </c>
      <c r="R246">
        <v>0.5</v>
      </c>
      <c r="S246">
        <v>0.5</v>
      </c>
      <c r="T246">
        <v>75</v>
      </c>
      <c r="U246">
        <v>20480</v>
      </c>
      <c r="V246">
        <v>35</v>
      </c>
      <c r="W246">
        <v>580</v>
      </c>
      <c r="X246">
        <v>3</v>
      </c>
      <c r="Y246" t="s">
        <v>2309</v>
      </c>
      <c r="Z246">
        <v>115</v>
      </c>
      <c r="AA246">
        <v>1250000</v>
      </c>
      <c r="AB246">
        <v>2</v>
      </c>
      <c r="AC246">
        <v>100</v>
      </c>
      <c r="AD246" t="s">
        <v>700</v>
      </c>
      <c r="AE246" t="s">
        <v>701</v>
      </c>
      <c r="AG246" t="str">
        <f t="shared" si="3"/>
        <v>F</v>
      </c>
      <c r="AH246">
        <v>245</v>
      </c>
      <c r="AI246">
        <v>90</v>
      </c>
      <c r="AJ246">
        <v>115</v>
      </c>
      <c r="AK246">
        <v>85</v>
      </c>
      <c r="AL246" t="s">
        <v>62</v>
      </c>
      <c r="AN246">
        <v>187</v>
      </c>
      <c r="AO246">
        <v>2</v>
      </c>
      <c r="AP246">
        <v>1</v>
      </c>
    </row>
    <row r="247" spans="1:42" x14ac:dyDescent="0.25">
      <c r="A247" t="s">
        <v>702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2</v>
      </c>
      <c r="H247">
        <v>0.5</v>
      </c>
      <c r="I247">
        <v>0.5</v>
      </c>
      <c r="J247">
        <v>1</v>
      </c>
      <c r="K247">
        <v>4</v>
      </c>
      <c r="L247">
        <v>2</v>
      </c>
      <c r="M247">
        <v>2</v>
      </c>
      <c r="N247">
        <v>0.5</v>
      </c>
      <c r="O247">
        <v>0.25</v>
      </c>
      <c r="P247">
        <v>1</v>
      </c>
      <c r="Q247">
        <v>0.5</v>
      </c>
      <c r="R247">
        <v>2</v>
      </c>
      <c r="S247">
        <v>4</v>
      </c>
      <c r="T247">
        <v>64</v>
      </c>
      <c r="U247">
        <v>10240</v>
      </c>
      <c r="V247">
        <v>35</v>
      </c>
      <c r="W247">
        <v>300</v>
      </c>
      <c r="X247">
        <v>45</v>
      </c>
      <c r="Y247" t="s">
        <v>2310</v>
      </c>
      <c r="Z247">
        <v>50</v>
      </c>
      <c r="AA247">
        <v>1250000</v>
      </c>
      <c r="AB247">
        <v>0.6</v>
      </c>
      <c r="AC247">
        <v>50</v>
      </c>
      <c r="AD247" t="s">
        <v>703</v>
      </c>
      <c r="AE247" t="s">
        <v>704</v>
      </c>
      <c r="AF247">
        <v>50</v>
      </c>
      <c r="AG247" t="str">
        <f t="shared" si="3"/>
        <v>M</v>
      </c>
      <c r="AH247">
        <v>246</v>
      </c>
      <c r="AI247">
        <v>45</v>
      </c>
      <c r="AJ247">
        <v>50</v>
      </c>
      <c r="AK247">
        <v>41</v>
      </c>
      <c r="AL247" t="s">
        <v>243</v>
      </c>
      <c r="AM247" t="s">
        <v>118</v>
      </c>
      <c r="AN247">
        <v>72</v>
      </c>
      <c r="AO247">
        <v>2</v>
      </c>
      <c r="AP247">
        <v>0</v>
      </c>
    </row>
    <row r="248" spans="1:42" x14ac:dyDescent="0.25">
      <c r="A248" t="s">
        <v>71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2</v>
      </c>
      <c r="H248">
        <v>0.5</v>
      </c>
      <c r="I248">
        <v>0.5</v>
      </c>
      <c r="J248">
        <v>1</v>
      </c>
      <c r="K248">
        <v>4</v>
      </c>
      <c r="L248">
        <v>2</v>
      </c>
      <c r="M248">
        <v>2</v>
      </c>
      <c r="N248">
        <v>0.5</v>
      </c>
      <c r="O248">
        <v>0.25</v>
      </c>
      <c r="P248">
        <v>1</v>
      </c>
      <c r="Q248">
        <v>0.5</v>
      </c>
      <c r="R248">
        <v>2</v>
      </c>
      <c r="S248">
        <v>4</v>
      </c>
      <c r="T248">
        <v>84</v>
      </c>
      <c r="U248">
        <v>10240</v>
      </c>
      <c r="V248">
        <v>35</v>
      </c>
      <c r="W248">
        <v>410</v>
      </c>
      <c r="X248">
        <v>45</v>
      </c>
      <c r="Y248" t="s">
        <v>2311</v>
      </c>
      <c r="Z248">
        <v>70</v>
      </c>
      <c r="AA248">
        <v>1250000</v>
      </c>
      <c r="AB248">
        <v>1.2</v>
      </c>
      <c r="AC248">
        <v>70</v>
      </c>
      <c r="AD248" t="s">
        <v>705</v>
      </c>
      <c r="AE248" t="s">
        <v>706</v>
      </c>
      <c r="AF248">
        <v>50</v>
      </c>
      <c r="AG248" t="str">
        <f t="shared" si="3"/>
        <v>M</v>
      </c>
      <c r="AH248">
        <v>247</v>
      </c>
      <c r="AI248">
        <v>65</v>
      </c>
      <c r="AJ248">
        <v>70</v>
      </c>
      <c r="AK248">
        <v>51</v>
      </c>
      <c r="AL248" t="s">
        <v>243</v>
      </c>
      <c r="AM248" t="s">
        <v>118</v>
      </c>
      <c r="AN248">
        <v>152</v>
      </c>
      <c r="AO248">
        <v>2</v>
      </c>
      <c r="AP248">
        <v>0</v>
      </c>
    </row>
    <row r="249" spans="1:42" x14ac:dyDescent="0.25">
      <c r="A249" t="s">
        <v>707</v>
      </c>
      <c r="B249">
        <v>2</v>
      </c>
      <c r="C249">
        <v>0.5</v>
      </c>
      <c r="D249">
        <v>1</v>
      </c>
      <c r="E249">
        <v>1</v>
      </c>
      <c r="F249">
        <v>2</v>
      </c>
      <c r="G249">
        <v>4</v>
      </c>
      <c r="H249">
        <v>0.5</v>
      </c>
      <c r="I249">
        <v>0.5</v>
      </c>
      <c r="J249">
        <v>0.5</v>
      </c>
      <c r="K249">
        <v>2</v>
      </c>
      <c r="L249">
        <v>2</v>
      </c>
      <c r="M249">
        <v>1</v>
      </c>
      <c r="N249">
        <v>0.5</v>
      </c>
      <c r="O249">
        <v>0.5</v>
      </c>
      <c r="P249">
        <v>0</v>
      </c>
      <c r="Q249">
        <v>1</v>
      </c>
      <c r="R249">
        <v>2</v>
      </c>
      <c r="S249">
        <v>2</v>
      </c>
      <c r="T249">
        <v>164</v>
      </c>
      <c r="U249">
        <v>10240</v>
      </c>
      <c r="V249">
        <v>35</v>
      </c>
      <c r="W249">
        <v>700</v>
      </c>
      <c r="X249">
        <v>45</v>
      </c>
      <c r="Y249" t="s">
        <v>2300</v>
      </c>
      <c r="Z249">
        <v>150</v>
      </c>
      <c r="AA249">
        <v>1250000</v>
      </c>
      <c r="AB249">
        <v>2</v>
      </c>
      <c r="AC249">
        <v>100</v>
      </c>
      <c r="AD249" t="s">
        <v>708</v>
      </c>
      <c r="AE249" t="s">
        <v>709</v>
      </c>
      <c r="AF249">
        <v>50</v>
      </c>
      <c r="AG249" t="str">
        <f t="shared" si="3"/>
        <v>M</v>
      </c>
      <c r="AH249">
        <v>248</v>
      </c>
      <c r="AI249">
        <v>95</v>
      </c>
      <c r="AJ249">
        <v>120</v>
      </c>
      <c r="AK249">
        <v>71</v>
      </c>
      <c r="AL249" t="s">
        <v>243</v>
      </c>
      <c r="AM249" t="s">
        <v>95</v>
      </c>
      <c r="AN249">
        <v>202</v>
      </c>
      <c r="AO249">
        <v>2</v>
      </c>
      <c r="AP249">
        <v>0</v>
      </c>
    </row>
    <row r="250" spans="1:42" x14ac:dyDescent="0.25">
      <c r="A250" t="s">
        <v>710</v>
      </c>
      <c r="B250">
        <v>1</v>
      </c>
      <c r="C250">
        <v>2</v>
      </c>
      <c r="D250">
        <v>1</v>
      </c>
      <c r="E250">
        <v>2</v>
      </c>
      <c r="F250">
        <v>1</v>
      </c>
      <c r="G250">
        <v>0.25</v>
      </c>
      <c r="H250">
        <v>1</v>
      </c>
      <c r="I250">
        <v>1</v>
      </c>
      <c r="J250">
        <v>2</v>
      </c>
      <c r="K250">
        <v>0.5</v>
      </c>
      <c r="L250">
        <v>0</v>
      </c>
      <c r="M250">
        <v>2</v>
      </c>
      <c r="N250">
        <v>1</v>
      </c>
      <c r="O250">
        <v>1</v>
      </c>
      <c r="P250">
        <v>0.5</v>
      </c>
      <c r="Q250">
        <v>2</v>
      </c>
      <c r="R250">
        <v>1</v>
      </c>
      <c r="S250">
        <v>1</v>
      </c>
      <c r="T250">
        <v>90</v>
      </c>
      <c r="U250">
        <v>30720</v>
      </c>
      <c r="V250">
        <v>0</v>
      </c>
      <c r="W250">
        <v>680</v>
      </c>
      <c r="X250">
        <v>3</v>
      </c>
      <c r="Y250" t="s">
        <v>2312</v>
      </c>
      <c r="Z250">
        <v>130</v>
      </c>
      <c r="AA250">
        <v>1250000</v>
      </c>
      <c r="AB250">
        <v>5.2</v>
      </c>
      <c r="AC250">
        <v>106</v>
      </c>
      <c r="AD250" t="s">
        <v>711</v>
      </c>
      <c r="AE250" t="s">
        <v>712</v>
      </c>
      <c r="AG250" t="str">
        <f t="shared" si="3"/>
        <v>F</v>
      </c>
      <c r="AH250">
        <v>249</v>
      </c>
      <c r="AI250">
        <v>90</v>
      </c>
      <c r="AJ250">
        <v>154</v>
      </c>
      <c r="AK250">
        <v>110</v>
      </c>
      <c r="AL250" t="s">
        <v>216</v>
      </c>
      <c r="AM250" t="s">
        <v>58</v>
      </c>
      <c r="AN250">
        <v>216</v>
      </c>
      <c r="AO250">
        <v>2</v>
      </c>
      <c r="AP250">
        <v>1</v>
      </c>
    </row>
    <row r="251" spans="1:42" x14ac:dyDescent="0.25">
      <c r="A251" t="s">
        <v>713</v>
      </c>
      <c r="B251">
        <v>0.25</v>
      </c>
      <c r="C251">
        <v>1</v>
      </c>
      <c r="D251">
        <v>1</v>
      </c>
      <c r="E251">
        <v>2</v>
      </c>
      <c r="F251">
        <v>0.5</v>
      </c>
      <c r="G251">
        <v>0.5</v>
      </c>
      <c r="H251">
        <v>0.5</v>
      </c>
      <c r="I251">
        <v>1</v>
      </c>
      <c r="J251">
        <v>1</v>
      </c>
      <c r="K251">
        <v>0.25</v>
      </c>
      <c r="L251">
        <v>0</v>
      </c>
      <c r="M251">
        <v>1</v>
      </c>
      <c r="N251">
        <v>1</v>
      </c>
      <c r="O251">
        <v>1</v>
      </c>
      <c r="P251">
        <v>1</v>
      </c>
      <c r="Q251">
        <v>4</v>
      </c>
      <c r="R251">
        <v>0.5</v>
      </c>
      <c r="S251">
        <v>2</v>
      </c>
      <c r="T251">
        <v>130</v>
      </c>
      <c r="U251">
        <v>30720</v>
      </c>
      <c r="V251">
        <v>0</v>
      </c>
      <c r="W251">
        <v>680</v>
      </c>
      <c r="X251">
        <v>3</v>
      </c>
      <c r="Y251" t="s">
        <v>2313</v>
      </c>
      <c r="Z251">
        <v>90</v>
      </c>
      <c r="AA251">
        <v>1250000</v>
      </c>
      <c r="AB251">
        <v>3.8</v>
      </c>
      <c r="AC251">
        <v>106</v>
      </c>
      <c r="AD251" t="s">
        <v>714</v>
      </c>
      <c r="AE251" t="s">
        <v>715</v>
      </c>
      <c r="AG251" t="str">
        <f t="shared" si="3"/>
        <v>F</v>
      </c>
      <c r="AH251">
        <v>250</v>
      </c>
      <c r="AI251">
        <v>110</v>
      </c>
      <c r="AJ251">
        <v>154</v>
      </c>
      <c r="AK251">
        <v>90</v>
      </c>
      <c r="AL251" t="s">
        <v>53</v>
      </c>
      <c r="AM251" t="s">
        <v>58</v>
      </c>
      <c r="AN251">
        <v>199</v>
      </c>
      <c r="AO251">
        <v>2</v>
      </c>
      <c r="AP251">
        <v>1</v>
      </c>
    </row>
    <row r="252" spans="1:42" x14ac:dyDescent="0.25">
      <c r="A252" t="s">
        <v>716</v>
      </c>
      <c r="B252">
        <v>4</v>
      </c>
      <c r="C252">
        <v>2</v>
      </c>
      <c r="D252">
        <v>1</v>
      </c>
      <c r="E252">
        <v>0.5</v>
      </c>
      <c r="F252">
        <v>1</v>
      </c>
      <c r="G252">
        <v>0.5</v>
      </c>
      <c r="H252">
        <v>2</v>
      </c>
      <c r="I252">
        <v>2</v>
      </c>
      <c r="J252">
        <v>2</v>
      </c>
      <c r="K252">
        <v>0.5</v>
      </c>
      <c r="L252">
        <v>0.5</v>
      </c>
      <c r="M252">
        <v>2</v>
      </c>
      <c r="N252">
        <v>1</v>
      </c>
      <c r="O252">
        <v>2</v>
      </c>
      <c r="P252">
        <v>0.5</v>
      </c>
      <c r="Q252">
        <v>1</v>
      </c>
      <c r="R252">
        <v>1</v>
      </c>
      <c r="S252">
        <v>0.5</v>
      </c>
      <c r="T252">
        <v>100</v>
      </c>
      <c r="U252">
        <v>30720</v>
      </c>
      <c r="V252">
        <v>100</v>
      </c>
      <c r="W252">
        <v>600</v>
      </c>
      <c r="X252">
        <v>45</v>
      </c>
      <c r="Y252" t="s">
        <v>2314</v>
      </c>
      <c r="Z252">
        <v>100</v>
      </c>
      <c r="AA252">
        <v>1059860</v>
      </c>
      <c r="AB252">
        <v>0.6</v>
      </c>
      <c r="AC252">
        <v>100</v>
      </c>
      <c r="AD252" t="s">
        <v>717</v>
      </c>
      <c r="AE252" t="s">
        <v>718</v>
      </c>
      <c r="AG252" t="str">
        <f t="shared" si="3"/>
        <v>F</v>
      </c>
      <c r="AH252">
        <v>251</v>
      </c>
      <c r="AI252">
        <v>100</v>
      </c>
      <c r="AJ252">
        <v>100</v>
      </c>
      <c r="AK252">
        <v>100</v>
      </c>
      <c r="AL252" t="s">
        <v>216</v>
      </c>
      <c r="AM252" t="s">
        <v>44</v>
      </c>
      <c r="AN252">
        <v>5</v>
      </c>
      <c r="AO252">
        <v>2</v>
      </c>
      <c r="AP252">
        <v>1</v>
      </c>
    </row>
    <row r="253" spans="1:42" x14ac:dyDescent="0.25">
      <c r="A253" t="s">
        <v>719</v>
      </c>
      <c r="B253">
        <v>2</v>
      </c>
      <c r="C253">
        <v>1</v>
      </c>
      <c r="D253">
        <v>1</v>
      </c>
      <c r="E253">
        <v>0.5</v>
      </c>
      <c r="F253">
        <v>1</v>
      </c>
      <c r="G253">
        <v>1</v>
      </c>
      <c r="H253">
        <v>2</v>
      </c>
      <c r="I253">
        <v>2</v>
      </c>
      <c r="J253">
        <v>1</v>
      </c>
      <c r="K253">
        <v>0.5</v>
      </c>
      <c r="L253">
        <v>0.5</v>
      </c>
      <c r="M253">
        <v>2</v>
      </c>
      <c r="N253">
        <v>1</v>
      </c>
      <c r="O253">
        <v>2</v>
      </c>
      <c r="P253">
        <v>1</v>
      </c>
      <c r="Q253">
        <v>1</v>
      </c>
      <c r="R253">
        <v>1</v>
      </c>
      <c r="S253">
        <v>0.5</v>
      </c>
      <c r="T253">
        <v>45</v>
      </c>
      <c r="U253">
        <v>5120</v>
      </c>
      <c r="V253">
        <v>70</v>
      </c>
      <c r="W253">
        <v>310</v>
      </c>
      <c r="X253">
        <v>45</v>
      </c>
      <c r="Y253" t="s">
        <v>2315</v>
      </c>
      <c r="Z253">
        <v>35</v>
      </c>
      <c r="AA253">
        <v>1059860</v>
      </c>
      <c r="AB253">
        <v>0.5</v>
      </c>
      <c r="AC253">
        <v>40</v>
      </c>
      <c r="AD253" t="s">
        <v>720</v>
      </c>
      <c r="AE253" t="s">
        <v>721</v>
      </c>
      <c r="AF253">
        <v>88.1</v>
      </c>
      <c r="AG253" t="str">
        <f t="shared" si="3"/>
        <v>M</v>
      </c>
      <c r="AH253">
        <v>252</v>
      </c>
      <c r="AI253">
        <v>65</v>
      </c>
      <c r="AJ253">
        <v>55</v>
      </c>
      <c r="AK253">
        <v>70</v>
      </c>
      <c r="AL253" t="s">
        <v>44</v>
      </c>
      <c r="AN253">
        <v>5</v>
      </c>
      <c r="AO253">
        <v>3</v>
      </c>
      <c r="AP253">
        <v>0</v>
      </c>
    </row>
    <row r="254" spans="1:42" x14ac:dyDescent="0.25">
      <c r="A254" t="s">
        <v>719</v>
      </c>
      <c r="B254">
        <v>2</v>
      </c>
      <c r="C254">
        <v>1</v>
      </c>
      <c r="D254">
        <v>1</v>
      </c>
      <c r="E254">
        <v>0.5</v>
      </c>
      <c r="F254">
        <v>1</v>
      </c>
      <c r="G254">
        <v>1</v>
      </c>
      <c r="H254">
        <v>2</v>
      </c>
      <c r="I254">
        <v>2</v>
      </c>
      <c r="J254">
        <v>1</v>
      </c>
      <c r="K254">
        <v>0.5</v>
      </c>
      <c r="L254">
        <v>0.5</v>
      </c>
      <c r="M254">
        <v>2</v>
      </c>
      <c r="N254">
        <v>1</v>
      </c>
      <c r="O254">
        <v>2</v>
      </c>
      <c r="P254">
        <v>1</v>
      </c>
      <c r="Q254">
        <v>1</v>
      </c>
      <c r="R254">
        <v>1</v>
      </c>
      <c r="S254">
        <v>0.5</v>
      </c>
      <c r="T254">
        <v>65</v>
      </c>
      <c r="U254">
        <v>5120</v>
      </c>
      <c r="V254">
        <v>70</v>
      </c>
      <c r="W254">
        <v>405</v>
      </c>
      <c r="X254">
        <v>45</v>
      </c>
      <c r="Y254" t="s">
        <v>2315</v>
      </c>
      <c r="Z254">
        <v>45</v>
      </c>
      <c r="AA254">
        <v>1059860</v>
      </c>
      <c r="AB254">
        <v>0.9</v>
      </c>
      <c r="AC254">
        <v>50</v>
      </c>
      <c r="AD254" t="s">
        <v>722</v>
      </c>
      <c r="AE254" t="s">
        <v>723</v>
      </c>
      <c r="AF254">
        <v>88.1</v>
      </c>
      <c r="AG254" t="str">
        <f t="shared" si="3"/>
        <v>M</v>
      </c>
      <c r="AH254">
        <v>253</v>
      </c>
      <c r="AI254">
        <v>85</v>
      </c>
      <c r="AJ254">
        <v>65</v>
      </c>
      <c r="AK254">
        <v>95</v>
      </c>
      <c r="AL254" t="s">
        <v>44</v>
      </c>
      <c r="AN254">
        <v>21.6</v>
      </c>
      <c r="AO254">
        <v>3</v>
      </c>
      <c r="AP254">
        <v>0</v>
      </c>
    </row>
    <row r="255" spans="1:42" x14ac:dyDescent="0.25">
      <c r="A255" t="s">
        <v>719</v>
      </c>
      <c r="B255">
        <v>2</v>
      </c>
      <c r="C255">
        <v>1</v>
      </c>
      <c r="D255">
        <v>1</v>
      </c>
      <c r="E255">
        <v>0.5</v>
      </c>
      <c r="F255">
        <v>1</v>
      </c>
      <c r="G255">
        <v>1</v>
      </c>
      <c r="H255">
        <v>2</v>
      </c>
      <c r="I255">
        <v>2</v>
      </c>
      <c r="J255">
        <v>1</v>
      </c>
      <c r="K255">
        <v>0.5</v>
      </c>
      <c r="L255">
        <v>0.5</v>
      </c>
      <c r="M255">
        <v>2</v>
      </c>
      <c r="N255">
        <v>1</v>
      </c>
      <c r="O255">
        <v>2</v>
      </c>
      <c r="P255">
        <v>1</v>
      </c>
      <c r="Q255">
        <v>1</v>
      </c>
      <c r="R255">
        <v>1</v>
      </c>
      <c r="S255">
        <v>0.5</v>
      </c>
      <c r="T255">
        <v>110</v>
      </c>
      <c r="U255">
        <v>5120</v>
      </c>
      <c r="V255">
        <v>70</v>
      </c>
      <c r="W255">
        <v>630</v>
      </c>
      <c r="X255">
        <v>45</v>
      </c>
      <c r="Y255" t="s">
        <v>2316</v>
      </c>
      <c r="Z255">
        <v>75</v>
      </c>
      <c r="AA255">
        <v>1059860</v>
      </c>
      <c r="AB255">
        <v>1.7</v>
      </c>
      <c r="AC255">
        <v>70</v>
      </c>
      <c r="AD255" t="s">
        <v>724</v>
      </c>
      <c r="AE255" t="s">
        <v>725</v>
      </c>
      <c r="AF255">
        <v>88.1</v>
      </c>
      <c r="AG255" t="str">
        <f t="shared" si="3"/>
        <v>M</v>
      </c>
      <c r="AH255">
        <v>254</v>
      </c>
      <c r="AI255">
        <v>145</v>
      </c>
      <c r="AJ255">
        <v>85</v>
      </c>
      <c r="AK255">
        <v>145</v>
      </c>
      <c r="AL255" t="s">
        <v>44</v>
      </c>
      <c r="AN255">
        <v>52.2</v>
      </c>
      <c r="AO255">
        <v>3</v>
      </c>
      <c r="AP255">
        <v>0</v>
      </c>
    </row>
    <row r="256" spans="1:42" x14ac:dyDescent="0.25">
      <c r="A256" t="s">
        <v>726</v>
      </c>
      <c r="B256">
        <v>0.5</v>
      </c>
      <c r="C256">
        <v>1</v>
      </c>
      <c r="D256">
        <v>1</v>
      </c>
      <c r="E256">
        <v>1</v>
      </c>
      <c r="F256">
        <v>0.5</v>
      </c>
      <c r="G256">
        <v>1</v>
      </c>
      <c r="H256">
        <v>0.5</v>
      </c>
      <c r="I256">
        <v>1</v>
      </c>
      <c r="J256">
        <v>1</v>
      </c>
      <c r="K256">
        <v>0.5</v>
      </c>
      <c r="L256">
        <v>2</v>
      </c>
      <c r="M256">
        <v>0.5</v>
      </c>
      <c r="N256">
        <v>1</v>
      </c>
      <c r="O256">
        <v>1</v>
      </c>
      <c r="P256">
        <v>1</v>
      </c>
      <c r="Q256">
        <v>2</v>
      </c>
      <c r="R256">
        <v>0.5</v>
      </c>
      <c r="S256">
        <v>2</v>
      </c>
      <c r="T256">
        <v>60</v>
      </c>
      <c r="U256">
        <v>5120</v>
      </c>
      <c r="V256">
        <v>70</v>
      </c>
      <c r="W256">
        <v>310</v>
      </c>
      <c r="X256">
        <v>45</v>
      </c>
      <c r="Y256" t="s">
        <v>2317</v>
      </c>
      <c r="Z256">
        <v>40</v>
      </c>
      <c r="AA256">
        <v>1059860</v>
      </c>
      <c r="AB256">
        <v>0.4</v>
      </c>
      <c r="AC256">
        <v>45</v>
      </c>
      <c r="AD256" t="s">
        <v>727</v>
      </c>
      <c r="AE256" t="s">
        <v>728</v>
      </c>
      <c r="AF256">
        <v>88.1</v>
      </c>
      <c r="AG256" t="str">
        <f t="shared" si="3"/>
        <v>M</v>
      </c>
      <c r="AH256">
        <v>255</v>
      </c>
      <c r="AI256">
        <v>70</v>
      </c>
      <c r="AJ256">
        <v>50</v>
      </c>
      <c r="AK256">
        <v>45</v>
      </c>
      <c r="AL256" t="s">
        <v>53</v>
      </c>
      <c r="AN256">
        <v>2.5</v>
      </c>
      <c r="AO256">
        <v>3</v>
      </c>
      <c r="AP256">
        <v>0</v>
      </c>
    </row>
    <row r="257" spans="1:42" x14ac:dyDescent="0.25">
      <c r="A257" t="s">
        <v>726</v>
      </c>
      <c r="B257">
        <v>0.25</v>
      </c>
      <c r="C257">
        <v>0.5</v>
      </c>
      <c r="D257">
        <v>1</v>
      </c>
      <c r="E257">
        <v>1</v>
      </c>
      <c r="F257">
        <v>1</v>
      </c>
      <c r="G257">
        <v>1</v>
      </c>
      <c r="H257">
        <v>0.5</v>
      </c>
      <c r="I257">
        <v>2</v>
      </c>
      <c r="J257">
        <v>1</v>
      </c>
      <c r="K257">
        <v>0.5</v>
      </c>
      <c r="L257">
        <v>2</v>
      </c>
      <c r="M257">
        <v>0.5</v>
      </c>
      <c r="N257">
        <v>1</v>
      </c>
      <c r="O257">
        <v>1</v>
      </c>
      <c r="P257">
        <v>2</v>
      </c>
      <c r="Q257">
        <v>1</v>
      </c>
      <c r="R257">
        <v>0.5</v>
      </c>
      <c r="S257">
        <v>2</v>
      </c>
      <c r="T257">
        <v>85</v>
      </c>
      <c r="U257">
        <v>5120</v>
      </c>
      <c r="V257">
        <v>70</v>
      </c>
      <c r="W257">
        <v>405</v>
      </c>
      <c r="X257">
        <v>45</v>
      </c>
      <c r="Y257" t="s">
        <v>2318</v>
      </c>
      <c r="Z257">
        <v>60</v>
      </c>
      <c r="AA257">
        <v>1059860</v>
      </c>
      <c r="AB257">
        <v>0.9</v>
      </c>
      <c r="AC257">
        <v>60</v>
      </c>
      <c r="AD257" t="s">
        <v>729</v>
      </c>
      <c r="AE257" t="s">
        <v>730</v>
      </c>
      <c r="AF257">
        <v>88.1</v>
      </c>
      <c r="AG257" t="str">
        <f t="shared" si="3"/>
        <v>M</v>
      </c>
      <c r="AH257">
        <v>256</v>
      </c>
      <c r="AI257">
        <v>85</v>
      </c>
      <c r="AJ257">
        <v>60</v>
      </c>
      <c r="AK257">
        <v>55</v>
      </c>
      <c r="AL257" t="s">
        <v>53</v>
      </c>
      <c r="AM257" t="s">
        <v>198</v>
      </c>
      <c r="AN257">
        <v>19.5</v>
      </c>
      <c r="AO257">
        <v>3</v>
      </c>
      <c r="AP257">
        <v>0</v>
      </c>
    </row>
    <row r="258" spans="1:42" x14ac:dyDescent="0.25">
      <c r="A258" t="s">
        <v>726</v>
      </c>
      <c r="B258">
        <v>0.25</v>
      </c>
      <c r="C258">
        <v>0.5</v>
      </c>
      <c r="D258">
        <v>1</v>
      </c>
      <c r="E258">
        <v>1</v>
      </c>
      <c r="F258">
        <v>1</v>
      </c>
      <c r="G258">
        <v>1</v>
      </c>
      <c r="H258">
        <v>0.5</v>
      </c>
      <c r="I258">
        <v>2</v>
      </c>
      <c r="J258">
        <v>1</v>
      </c>
      <c r="K258">
        <v>0.5</v>
      </c>
      <c r="L258">
        <v>2</v>
      </c>
      <c r="M258">
        <v>0.5</v>
      </c>
      <c r="N258">
        <v>1</v>
      </c>
      <c r="O258">
        <v>1</v>
      </c>
      <c r="P258">
        <v>2</v>
      </c>
      <c r="Q258">
        <v>1</v>
      </c>
      <c r="R258">
        <v>0.5</v>
      </c>
      <c r="S258">
        <v>2</v>
      </c>
      <c r="T258">
        <v>160</v>
      </c>
      <c r="U258">
        <v>5120</v>
      </c>
      <c r="V258">
        <v>70</v>
      </c>
      <c r="W258">
        <v>630</v>
      </c>
      <c r="X258">
        <v>45</v>
      </c>
      <c r="Y258" t="s">
        <v>2319</v>
      </c>
      <c r="Z258">
        <v>80</v>
      </c>
      <c r="AA258">
        <v>1059860</v>
      </c>
      <c r="AB258">
        <v>1.9</v>
      </c>
      <c r="AC258">
        <v>80</v>
      </c>
      <c r="AD258" t="s">
        <v>731</v>
      </c>
      <c r="AE258" t="s">
        <v>732</v>
      </c>
      <c r="AF258">
        <v>88.1</v>
      </c>
      <c r="AG258" t="str">
        <f t="shared" si="3"/>
        <v>M</v>
      </c>
      <c r="AH258">
        <v>257</v>
      </c>
      <c r="AI258">
        <v>130</v>
      </c>
      <c r="AJ258">
        <v>80</v>
      </c>
      <c r="AK258">
        <v>100</v>
      </c>
      <c r="AL258" t="s">
        <v>53</v>
      </c>
      <c r="AM258" t="s">
        <v>198</v>
      </c>
      <c r="AN258">
        <v>52</v>
      </c>
      <c r="AO258">
        <v>3</v>
      </c>
      <c r="AP258">
        <v>0</v>
      </c>
    </row>
    <row r="259" spans="1:42" x14ac:dyDescent="0.25">
      <c r="A259" t="s">
        <v>733</v>
      </c>
      <c r="B259">
        <v>1</v>
      </c>
      <c r="C259">
        <v>1</v>
      </c>
      <c r="D259">
        <v>1</v>
      </c>
      <c r="E259">
        <v>2</v>
      </c>
      <c r="F259">
        <v>1</v>
      </c>
      <c r="G259">
        <v>1</v>
      </c>
      <c r="H259">
        <v>0.5</v>
      </c>
      <c r="I259">
        <v>1</v>
      </c>
      <c r="J259">
        <v>1</v>
      </c>
      <c r="K259">
        <v>2</v>
      </c>
      <c r="L259">
        <v>1</v>
      </c>
      <c r="M259">
        <v>0.5</v>
      </c>
      <c r="N259">
        <v>1</v>
      </c>
      <c r="O259">
        <v>1</v>
      </c>
      <c r="P259">
        <v>1</v>
      </c>
      <c r="Q259">
        <v>1</v>
      </c>
      <c r="R259">
        <v>0.5</v>
      </c>
      <c r="S259">
        <v>0.5</v>
      </c>
      <c r="T259">
        <v>70</v>
      </c>
      <c r="U259">
        <v>5120</v>
      </c>
      <c r="V259">
        <v>70</v>
      </c>
      <c r="W259">
        <v>310</v>
      </c>
      <c r="X259">
        <v>45</v>
      </c>
      <c r="Y259" t="s">
        <v>2320</v>
      </c>
      <c r="Z259">
        <v>50</v>
      </c>
      <c r="AA259">
        <v>1059860</v>
      </c>
      <c r="AB259">
        <v>0.4</v>
      </c>
      <c r="AC259">
        <v>50</v>
      </c>
      <c r="AD259" t="s">
        <v>734</v>
      </c>
      <c r="AE259" t="s">
        <v>735</v>
      </c>
      <c r="AF259">
        <v>88.1</v>
      </c>
      <c r="AG259" t="str">
        <f t="shared" ref="AG259:AG322" si="4">+IF(AF259&gt;0,"M","F")</f>
        <v>M</v>
      </c>
      <c r="AH259">
        <v>258</v>
      </c>
      <c r="AI259">
        <v>50</v>
      </c>
      <c r="AJ259">
        <v>50</v>
      </c>
      <c r="AK259">
        <v>40</v>
      </c>
      <c r="AL259" t="s">
        <v>62</v>
      </c>
      <c r="AN259">
        <v>7.6</v>
      </c>
      <c r="AO259">
        <v>3</v>
      </c>
      <c r="AP259">
        <v>0</v>
      </c>
    </row>
    <row r="260" spans="1:42" x14ac:dyDescent="0.25">
      <c r="A260" t="s">
        <v>733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0.5</v>
      </c>
      <c r="I260">
        <v>1</v>
      </c>
      <c r="J260">
        <v>1</v>
      </c>
      <c r="K260">
        <v>4</v>
      </c>
      <c r="L260">
        <v>1</v>
      </c>
      <c r="M260">
        <v>1</v>
      </c>
      <c r="N260">
        <v>1</v>
      </c>
      <c r="O260">
        <v>0.5</v>
      </c>
      <c r="P260">
        <v>1</v>
      </c>
      <c r="Q260">
        <v>0.5</v>
      </c>
      <c r="R260">
        <v>0.5</v>
      </c>
      <c r="S260">
        <v>1</v>
      </c>
      <c r="T260">
        <v>85</v>
      </c>
      <c r="U260">
        <v>5120</v>
      </c>
      <c r="V260">
        <v>70</v>
      </c>
      <c r="W260">
        <v>405</v>
      </c>
      <c r="X260">
        <v>45</v>
      </c>
      <c r="Y260" t="s">
        <v>2320</v>
      </c>
      <c r="Z260">
        <v>70</v>
      </c>
      <c r="AA260">
        <v>1059860</v>
      </c>
      <c r="AB260">
        <v>0.7</v>
      </c>
      <c r="AC260">
        <v>70</v>
      </c>
      <c r="AD260" t="s">
        <v>736</v>
      </c>
      <c r="AE260" t="s">
        <v>737</v>
      </c>
      <c r="AF260">
        <v>88.1</v>
      </c>
      <c r="AG260" t="str">
        <f t="shared" si="4"/>
        <v>M</v>
      </c>
      <c r="AH260">
        <v>259</v>
      </c>
      <c r="AI260">
        <v>60</v>
      </c>
      <c r="AJ260">
        <v>70</v>
      </c>
      <c r="AK260">
        <v>50</v>
      </c>
      <c r="AL260" t="s">
        <v>62</v>
      </c>
      <c r="AM260" t="s">
        <v>118</v>
      </c>
      <c r="AN260">
        <v>28</v>
      </c>
      <c r="AO260">
        <v>3</v>
      </c>
      <c r="AP260">
        <v>0</v>
      </c>
    </row>
    <row r="261" spans="1:42" x14ac:dyDescent="0.25">
      <c r="A261" t="s">
        <v>733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0.5</v>
      </c>
      <c r="I261">
        <v>1</v>
      </c>
      <c r="J261">
        <v>1</v>
      </c>
      <c r="K261">
        <v>4</v>
      </c>
      <c r="L261">
        <v>1</v>
      </c>
      <c r="M261">
        <v>1</v>
      </c>
      <c r="N261">
        <v>1</v>
      </c>
      <c r="O261">
        <v>0.5</v>
      </c>
      <c r="P261">
        <v>1</v>
      </c>
      <c r="Q261">
        <v>0.5</v>
      </c>
      <c r="R261">
        <v>0.5</v>
      </c>
      <c r="S261">
        <v>1</v>
      </c>
      <c r="T261">
        <v>150</v>
      </c>
      <c r="U261">
        <v>5120</v>
      </c>
      <c r="V261">
        <v>70</v>
      </c>
      <c r="W261">
        <v>635</v>
      </c>
      <c r="X261">
        <v>45</v>
      </c>
      <c r="Y261" t="s">
        <v>2320</v>
      </c>
      <c r="Z261">
        <v>110</v>
      </c>
      <c r="AA261">
        <v>1059860</v>
      </c>
      <c r="AB261">
        <v>1.5</v>
      </c>
      <c r="AC261">
        <v>100</v>
      </c>
      <c r="AD261" t="s">
        <v>738</v>
      </c>
      <c r="AE261" t="s">
        <v>739</v>
      </c>
      <c r="AF261">
        <v>88.1</v>
      </c>
      <c r="AG261" t="str">
        <f t="shared" si="4"/>
        <v>M</v>
      </c>
      <c r="AH261">
        <v>260</v>
      </c>
      <c r="AI261">
        <v>95</v>
      </c>
      <c r="AJ261">
        <v>110</v>
      </c>
      <c r="AK261">
        <v>70</v>
      </c>
      <c r="AL261" t="s">
        <v>62</v>
      </c>
      <c r="AM261" t="s">
        <v>118</v>
      </c>
      <c r="AN261">
        <v>81.900000000000006</v>
      </c>
      <c r="AO261">
        <v>3</v>
      </c>
      <c r="AP261">
        <v>0</v>
      </c>
    </row>
    <row r="262" spans="1:42" x14ac:dyDescent="0.25">
      <c r="A262" t="s">
        <v>740</v>
      </c>
      <c r="B262">
        <v>2</v>
      </c>
      <c r="C262">
        <v>0.5</v>
      </c>
      <c r="D262">
        <v>1</v>
      </c>
      <c r="E262">
        <v>1</v>
      </c>
      <c r="F262">
        <v>2</v>
      </c>
      <c r="G262">
        <v>2</v>
      </c>
      <c r="H262">
        <v>1</v>
      </c>
      <c r="I262">
        <v>1</v>
      </c>
      <c r="J262">
        <v>0.5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1</v>
      </c>
      <c r="R262">
        <v>1</v>
      </c>
      <c r="S262">
        <v>1</v>
      </c>
      <c r="T262">
        <v>55</v>
      </c>
      <c r="U262">
        <v>3840</v>
      </c>
      <c r="V262">
        <v>70</v>
      </c>
      <c r="W262">
        <v>220</v>
      </c>
      <c r="X262">
        <v>255</v>
      </c>
      <c r="Y262" t="s">
        <v>2321</v>
      </c>
      <c r="Z262">
        <v>35</v>
      </c>
      <c r="AA262">
        <v>1000000</v>
      </c>
      <c r="AB262">
        <v>0.5</v>
      </c>
      <c r="AC262">
        <v>35</v>
      </c>
      <c r="AD262" t="s">
        <v>741</v>
      </c>
      <c r="AE262" t="s">
        <v>742</v>
      </c>
      <c r="AF262">
        <v>50</v>
      </c>
      <c r="AG262" t="str">
        <f t="shared" si="4"/>
        <v>M</v>
      </c>
      <c r="AH262">
        <v>261</v>
      </c>
      <c r="AI262">
        <v>30</v>
      </c>
      <c r="AJ262">
        <v>30</v>
      </c>
      <c r="AK262">
        <v>35</v>
      </c>
      <c r="AL262" t="s">
        <v>95</v>
      </c>
      <c r="AN262">
        <v>13.6</v>
      </c>
      <c r="AO262">
        <v>3</v>
      </c>
      <c r="AP262">
        <v>0</v>
      </c>
    </row>
    <row r="263" spans="1:42" x14ac:dyDescent="0.25">
      <c r="A263" t="s">
        <v>743</v>
      </c>
      <c r="B263">
        <v>2</v>
      </c>
      <c r="C263">
        <v>0.5</v>
      </c>
      <c r="D263">
        <v>1</v>
      </c>
      <c r="E263">
        <v>1</v>
      </c>
      <c r="F263">
        <v>2</v>
      </c>
      <c r="G263">
        <v>2</v>
      </c>
      <c r="H263">
        <v>1</v>
      </c>
      <c r="I263">
        <v>1</v>
      </c>
      <c r="J263">
        <v>0.5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1</v>
      </c>
      <c r="T263">
        <v>90</v>
      </c>
      <c r="U263">
        <v>3840</v>
      </c>
      <c r="V263">
        <v>70</v>
      </c>
      <c r="W263">
        <v>420</v>
      </c>
      <c r="X263">
        <v>127</v>
      </c>
      <c r="Y263" t="s">
        <v>2321</v>
      </c>
      <c r="Z263">
        <v>70</v>
      </c>
      <c r="AA263">
        <v>1000000</v>
      </c>
      <c r="AB263">
        <v>1</v>
      </c>
      <c r="AC263">
        <v>70</v>
      </c>
      <c r="AD263" t="s">
        <v>744</v>
      </c>
      <c r="AE263" t="s">
        <v>745</v>
      </c>
      <c r="AF263">
        <v>50</v>
      </c>
      <c r="AG263" t="str">
        <f t="shared" si="4"/>
        <v>M</v>
      </c>
      <c r="AH263">
        <v>262</v>
      </c>
      <c r="AI263">
        <v>60</v>
      </c>
      <c r="AJ263">
        <v>60</v>
      </c>
      <c r="AK263">
        <v>70</v>
      </c>
      <c r="AL263" t="s">
        <v>95</v>
      </c>
      <c r="AN263">
        <v>37</v>
      </c>
      <c r="AO263">
        <v>3</v>
      </c>
      <c r="AP263">
        <v>0</v>
      </c>
    </row>
    <row r="264" spans="1:42" x14ac:dyDescent="0.25">
      <c r="A264" t="s">
        <v>746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2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30</v>
      </c>
      <c r="U264">
        <v>3840</v>
      </c>
      <c r="V264">
        <v>70</v>
      </c>
      <c r="W264">
        <v>240</v>
      </c>
      <c r="X264">
        <v>255</v>
      </c>
      <c r="Y264" t="s">
        <v>2322</v>
      </c>
      <c r="Z264">
        <v>41</v>
      </c>
      <c r="AA264">
        <v>1000000</v>
      </c>
      <c r="AB264">
        <v>0.4</v>
      </c>
      <c r="AC264">
        <v>38</v>
      </c>
      <c r="AD264" t="s">
        <v>747</v>
      </c>
      <c r="AE264" t="s">
        <v>748</v>
      </c>
      <c r="AF264">
        <v>50</v>
      </c>
      <c r="AG264" t="str">
        <f t="shared" si="4"/>
        <v>M</v>
      </c>
      <c r="AH264">
        <v>263</v>
      </c>
      <c r="AI264">
        <v>30</v>
      </c>
      <c r="AJ264">
        <v>41</v>
      </c>
      <c r="AK264">
        <v>60</v>
      </c>
      <c r="AL264" t="s">
        <v>87</v>
      </c>
      <c r="AN264">
        <v>17.5</v>
      </c>
      <c r="AO264">
        <v>3</v>
      </c>
      <c r="AP264">
        <v>0</v>
      </c>
    </row>
    <row r="265" spans="1:42" x14ac:dyDescent="0.25">
      <c r="A265" t="s">
        <v>746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2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70</v>
      </c>
      <c r="U265">
        <v>3840</v>
      </c>
      <c r="V265">
        <v>70</v>
      </c>
      <c r="W265">
        <v>420</v>
      </c>
      <c r="X265">
        <v>90</v>
      </c>
      <c r="Y265" t="s">
        <v>2323</v>
      </c>
      <c r="Z265">
        <v>61</v>
      </c>
      <c r="AA265">
        <v>1000000</v>
      </c>
      <c r="AB265">
        <v>0.5</v>
      </c>
      <c r="AC265">
        <v>78</v>
      </c>
      <c r="AD265" t="s">
        <v>749</v>
      </c>
      <c r="AE265" t="s">
        <v>750</v>
      </c>
      <c r="AF265">
        <v>50</v>
      </c>
      <c r="AG265" t="str">
        <f t="shared" si="4"/>
        <v>M</v>
      </c>
      <c r="AH265">
        <v>264</v>
      </c>
      <c r="AI265">
        <v>50</v>
      </c>
      <c r="AJ265">
        <v>61</v>
      </c>
      <c r="AK265">
        <v>100</v>
      </c>
      <c r="AL265" t="s">
        <v>87</v>
      </c>
      <c r="AN265">
        <v>32.5</v>
      </c>
      <c r="AO265">
        <v>3</v>
      </c>
      <c r="AP265">
        <v>0</v>
      </c>
    </row>
    <row r="266" spans="1:42" x14ac:dyDescent="0.25">
      <c r="A266" t="s">
        <v>67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0.5</v>
      </c>
      <c r="H266">
        <v>2</v>
      </c>
      <c r="I266">
        <v>2</v>
      </c>
      <c r="J266">
        <v>1</v>
      </c>
      <c r="K266">
        <v>0.5</v>
      </c>
      <c r="L266">
        <v>0.5</v>
      </c>
      <c r="M266">
        <v>1</v>
      </c>
      <c r="N266">
        <v>1</v>
      </c>
      <c r="O266">
        <v>1</v>
      </c>
      <c r="P266">
        <v>1</v>
      </c>
      <c r="Q266">
        <v>2</v>
      </c>
      <c r="R266">
        <v>1</v>
      </c>
      <c r="S266">
        <v>1</v>
      </c>
      <c r="T266">
        <v>45</v>
      </c>
      <c r="U266">
        <v>3840</v>
      </c>
      <c r="V266">
        <v>70</v>
      </c>
      <c r="W266">
        <v>195</v>
      </c>
      <c r="X266">
        <v>255</v>
      </c>
      <c r="Y266" t="s">
        <v>2156</v>
      </c>
      <c r="Z266">
        <v>35</v>
      </c>
      <c r="AA266">
        <v>1000000</v>
      </c>
      <c r="AB266">
        <v>0.3</v>
      </c>
      <c r="AC266">
        <v>45</v>
      </c>
      <c r="AD266" t="s">
        <v>751</v>
      </c>
      <c r="AE266" t="s">
        <v>752</v>
      </c>
      <c r="AF266">
        <v>50</v>
      </c>
      <c r="AG266" t="str">
        <f t="shared" si="4"/>
        <v>M</v>
      </c>
      <c r="AH266">
        <v>265</v>
      </c>
      <c r="AI266">
        <v>20</v>
      </c>
      <c r="AJ266">
        <v>30</v>
      </c>
      <c r="AK266">
        <v>20</v>
      </c>
      <c r="AL266" t="s">
        <v>70</v>
      </c>
      <c r="AN266">
        <v>3.6</v>
      </c>
      <c r="AO266">
        <v>3</v>
      </c>
      <c r="AP266">
        <v>0</v>
      </c>
    </row>
    <row r="267" spans="1:42" x14ac:dyDescent="0.25">
      <c r="A267" t="s">
        <v>71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0.5</v>
      </c>
      <c r="H267">
        <v>2</v>
      </c>
      <c r="I267">
        <v>2</v>
      </c>
      <c r="J267">
        <v>1</v>
      </c>
      <c r="K267">
        <v>0.5</v>
      </c>
      <c r="L267">
        <v>0.5</v>
      </c>
      <c r="M267">
        <v>1</v>
      </c>
      <c r="N267">
        <v>1</v>
      </c>
      <c r="O267">
        <v>1</v>
      </c>
      <c r="P267">
        <v>1</v>
      </c>
      <c r="Q267">
        <v>2</v>
      </c>
      <c r="R267">
        <v>1</v>
      </c>
      <c r="S267">
        <v>1</v>
      </c>
      <c r="T267">
        <v>35</v>
      </c>
      <c r="U267">
        <v>3840</v>
      </c>
      <c r="V267">
        <v>70</v>
      </c>
      <c r="W267">
        <v>205</v>
      </c>
      <c r="X267">
        <v>120</v>
      </c>
      <c r="Y267" t="s">
        <v>2157</v>
      </c>
      <c r="Z267">
        <v>55</v>
      </c>
      <c r="AA267">
        <v>1000000</v>
      </c>
      <c r="AB267">
        <v>0.6</v>
      </c>
      <c r="AC267">
        <v>50</v>
      </c>
      <c r="AD267" t="s">
        <v>753</v>
      </c>
      <c r="AE267" t="s">
        <v>754</v>
      </c>
      <c r="AF267">
        <v>50</v>
      </c>
      <c r="AG267" t="str">
        <f t="shared" si="4"/>
        <v>M</v>
      </c>
      <c r="AH267">
        <v>266</v>
      </c>
      <c r="AI267">
        <v>25</v>
      </c>
      <c r="AJ267">
        <v>25</v>
      </c>
      <c r="AK267">
        <v>15</v>
      </c>
      <c r="AL267" t="s">
        <v>70</v>
      </c>
      <c r="AN267">
        <v>10</v>
      </c>
      <c r="AO267">
        <v>3</v>
      </c>
      <c r="AP267">
        <v>0</v>
      </c>
    </row>
    <row r="268" spans="1:42" x14ac:dyDescent="0.25">
      <c r="A268" t="s">
        <v>755</v>
      </c>
      <c r="B268">
        <v>0.5</v>
      </c>
      <c r="C268">
        <v>1</v>
      </c>
      <c r="D268">
        <v>1</v>
      </c>
      <c r="E268">
        <v>2</v>
      </c>
      <c r="F268">
        <v>1</v>
      </c>
      <c r="G268">
        <v>0.25</v>
      </c>
      <c r="H268">
        <v>2</v>
      </c>
      <c r="I268">
        <v>2</v>
      </c>
      <c r="J268">
        <v>1</v>
      </c>
      <c r="K268">
        <v>0.25</v>
      </c>
      <c r="L268">
        <v>0</v>
      </c>
      <c r="M268">
        <v>2</v>
      </c>
      <c r="N268">
        <v>1</v>
      </c>
      <c r="O268">
        <v>1</v>
      </c>
      <c r="P268">
        <v>1</v>
      </c>
      <c r="Q268">
        <v>4</v>
      </c>
      <c r="R268">
        <v>1</v>
      </c>
      <c r="S268">
        <v>1</v>
      </c>
      <c r="T268">
        <v>70</v>
      </c>
      <c r="U268">
        <v>3840</v>
      </c>
      <c r="V268">
        <v>70</v>
      </c>
      <c r="W268">
        <v>395</v>
      </c>
      <c r="X268">
        <v>45</v>
      </c>
      <c r="Y268" t="s">
        <v>2158</v>
      </c>
      <c r="Z268">
        <v>50</v>
      </c>
      <c r="AA268">
        <v>1000000</v>
      </c>
      <c r="AB268">
        <v>1</v>
      </c>
      <c r="AC268">
        <v>60</v>
      </c>
      <c r="AD268" t="s">
        <v>756</v>
      </c>
      <c r="AE268" t="s">
        <v>757</v>
      </c>
      <c r="AF268">
        <v>50</v>
      </c>
      <c r="AG268" t="str">
        <f t="shared" si="4"/>
        <v>M</v>
      </c>
      <c r="AH268">
        <v>267</v>
      </c>
      <c r="AI268">
        <v>100</v>
      </c>
      <c r="AJ268">
        <v>50</v>
      </c>
      <c r="AK268">
        <v>65</v>
      </c>
      <c r="AL268" t="s">
        <v>70</v>
      </c>
      <c r="AM268" t="s">
        <v>58</v>
      </c>
      <c r="AN268">
        <v>28.4</v>
      </c>
      <c r="AO268">
        <v>3</v>
      </c>
      <c r="AP268">
        <v>0</v>
      </c>
    </row>
    <row r="269" spans="1:42" x14ac:dyDescent="0.25">
      <c r="A269" t="s">
        <v>71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0.5</v>
      </c>
      <c r="H269">
        <v>2</v>
      </c>
      <c r="I269">
        <v>2</v>
      </c>
      <c r="J269">
        <v>1</v>
      </c>
      <c r="K269">
        <v>0.5</v>
      </c>
      <c r="L269">
        <v>0.5</v>
      </c>
      <c r="M269">
        <v>1</v>
      </c>
      <c r="N269">
        <v>1</v>
      </c>
      <c r="O269">
        <v>1</v>
      </c>
      <c r="P269">
        <v>1</v>
      </c>
      <c r="Q269">
        <v>2</v>
      </c>
      <c r="R269">
        <v>1</v>
      </c>
      <c r="S269">
        <v>1</v>
      </c>
      <c r="T269">
        <v>35</v>
      </c>
      <c r="U269">
        <v>3840</v>
      </c>
      <c r="V269">
        <v>70</v>
      </c>
      <c r="W269">
        <v>205</v>
      </c>
      <c r="X269">
        <v>120</v>
      </c>
      <c r="Y269" t="s">
        <v>2157</v>
      </c>
      <c r="Z269">
        <v>55</v>
      </c>
      <c r="AA269">
        <v>1000000</v>
      </c>
      <c r="AB269">
        <v>0.7</v>
      </c>
      <c r="AC269">
        <v>50</v>
      </c>
      <c r="AD269" t="s">
        <v>758</v>
      </c>
      <c r="AE269" t="s">
        <v>759</v>
      </c>
      <c r="AF269">
        <v>50</v>
      </c>
      <c r="AG269" t="str">
        <f t="shared" si="4"/>
        <v>M</v>
      </c>
      <c r="AH269">
        <v>268</v>
      </c>
      <c r="AI269">
        <v>25</v>
      </c>
      <c r="AJ269">
        <v>25</v>
      </c>
      <c r="AK269">
        <v>15</v>
      </c>
      <c r="AL269" t="s">
        <v>70</v>
      </c>
      <c r="AN269">
        <v>11.5</v>
      </c>
      <c r="AO269">
        <v>3</v>
      </c>
      <c r="AP269">
        <v>0</v>
      </c>
    </row>
    <row r="270" spans="1:42" x14ac:dyDescent="0.25">
      <c r="A270" t="s">
        <v>760</v>
      </c>
      <c r="B270">
        <v>0.5</v>
      </c>
      <c r="C270">
        <v>1</v>
      </c>
      <c r="D270">
        <v>1</v>
      </c>
      <c r="E270">
        <v>1</v>
      </c>
      <c r="F270">
        <v>0.5</v>
      </c>
      <c r="G270">
        <v>0.25</v>
      </c>
      <c r="H270">
        <v>2</v>
      </c>
      <c r="I270">
        <v>2</v>
      </c>
      <c r="J270">
        <v>1</v>
      </c>
      <c r="K270">
        <v>0.25</v>
      </c>
      <c r="L270">
        <v>1</v>
      </c>
      <c r="M270">
        <v>1</v>
      </c>
      <c r="N270">
        <v>1</v>
      </c>
      <c r="O270">
        <v>0.5</v>
      </c>
      <c r="P270">
        <v>2</v>
      </c>
      <c r="Q270">
        <v>2</v>
      </c>
      <c r="R270">
        <v>1</v>
      </c>
      <c r="S270">
        <v>1</v>
      </c>
      <c r="T270">
        <v>50</v>
      </c>
      <c r="U270">
        <v>3840</v>
      </c>
      <c r="V270">
        <v>70</v>
      </c>
      <c r="W270">
        <v>385</v>
      </c>
      <c r="X270">
        <v>45</v>
      </c>
      <c r="Y270" t="s">
        <v>2177</v>
      </c>
      <c r="Z270">
        <v>70</v>
      </c>
      <c r="AA270">
        <v>1000000</v>
      </c>
      <c r="AB270">
        <v>1.2</v>
      </c>
      <c r="AC270">
        <v>60</v>
      </c>
      <c r="AD270" t="s">
        <v>761</v>
      </c>
      <c r="AE270" t="s">
        <v>762</v>
      </c>
      <c r="AF270">
        <v>50</v>
      </c>
      <c r="AG270" t="str">
        <f t="shared" si="4"/>
        <v>M</v>
      </c>
      <c r="AH270">
        <v>269</v>
      </c>
      <c r="AI270">
        <v>50</v>
      </c>
      <c r="AJ270">
        <v>90</v>
      </c>
      <c r="AK270">
        <v>65</v>
      </c>
      <c r="AL270" t="s">
        <v>70</v>
      </c>
      <c r="AM270" t="s">
        <v>45</v>
      </c>
      <c r="AN270">
        <v>31.6</v>
      </c>
      <c r="AO270">
        <v>3</v>
      </c>
      <c r="AP270">
        <v>0</v>
      </c>
    </row>
    <row r="271" spans="1:42" x14ac:dyDescent="0.25">
      <c r="A271" t="s">
        <v>763</v>
      </c>
      <c r="B271">
        <v>2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2</v>
      </c>
      <c r="J271">
        <v>1</v>
      </c>
      <c r="K271">
        <v>1</v>
      </c>
      <c r="L271">
        <v>0.5</v>
      </c>
      <c r="M271">
        <v>1</v>
      </c>
      <c r="N271">
        <v>1</v>
      </c>
      <c r="O271">
        <v>2</v>
      </c>
      <c r="P271">
        <v>1</v>
      </c>
      <c r="Q271">
        <v>1</v>
      </c>
      <c r="R271">
        <v>0.5</v>
      </c>
      <c r="S271">
        <v>0.25</v>
      </c>
      <c r="T271">
        <v>30</v>
      </c>
      <c r="U271">
        <v>3840</v>
      </c>
      <c r="V271">
        <v>70</v>
      </c>
      <c r="W271">
        <v>220</v>
      </c>
      <c r="X271">
        <v>255</v>
      </c>
      <c r="Y271" t="s">
        <v>2324</v>
      </c>
      <c r="Z271">
        <v>30</v>
      </c>
      <c r="AA271">
        <v>1059860</v>
      </c>
      <c r="AB271">
        <v>0.5</v>
      </c>
      <c r="AC271">
        <v>40</v>
      </c>
      <c r="AD271" t="s">
        <v>764</v>
      </c>
      <c r="AE271" t="s">
        <v>765</v>
      </c>
      <c r="AF271">
        <v>50</v>
      </c>
      <c r="AG271" t="str">
        <f t="shared" si="4"/>
        <v>M</v>
      </c>
      <c r="AH271">
        <v>270</v>
      </c>
      <c r="AI271">
        <v>40</v>
      </c>
      <c r="AJ271">
        <v>50</v>
      </c>
      <c r="AK271">
        <v>30</v>
      </c>
      <c r="AL271" t="s">
        <v>62</v>
      </c>
      <c r="AM271" t="s">
        <v>44</v>
      </c>
      <c r="AN271">
        <v>2.6</v>
      </c>
      <c r="AO271">
        <v>3</v>
      </c>
      <c r="AP271">
        <v>0</v>
      </c>
    </row>
    <row r="272" spans="1:42" x14ac:dyDescent="0.25">
      <c r="A272" t="s">
        <v>763</v>
      </c>
      <c r="B272">
        <v>2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2</v>
      </c>
      <c r="J272">
        <v>1</v>
      </c>
      <c r="K272">
        <v>1</v>
      </c>
      <c r="L272">
        <v>0.5</v>
      </c>
      <c r="M272">
        <v>1</v>
      </c>
      <c r="N272">
        <v>1</v>
      </c>
      <c r="O272">
        <v>2</v>
      </c>
      <c r="P272">
        <v>1</v>
      </c>
      <c r="Q272">
        <v>1</v>
      </c>
      <c r="R272">
        <v>0.5</v>
      </c>
      <c r="S272">
        <v>0.25</v>
      </c>
      <c r="T272">
        <v>50</v>
      </c>
      <c r="U272">
        <v>3840</v>
      </c>
      <c r="V272">
        <v>70</v>
      </c>
      <c r="W272">
        <v>340</v>
      </c>
      <c r="X272">
        <v>120</v>
      </c>
      <c r="Y272" t="s">
        <v>2325</v>
      </c>
      <c r="Z272">
        <v>50</v>
      </c>
      <c r="AA272">
        <v>1059860</v>
      </c>
      <c r="AB272">
        <v>1.2</v>
      </c>
      <c r="AC272">
        <v>60</v>
      </c>
      <c r="AD272" t="s">
        <v>766</v>
      </c>
      <c r="AE272" t="s">
        <v>767</v>
      </c>
      <c r="AF272">
        <v>50</v>
      </c>
      <c r="AG272" t="str">
        <f t="shared" si="4"/>
        <v>M</v>
      </c>
      <c r="AH272">
        <v>271</v>
      </c>
      <c r="AI272">
        <v>60</v>
      </c>
      <c r="AJ272">
        <v>70</v>
      </c>
      <c r="AK272">
        <v>50</v>
      </c>
      <c r="AL272" t="s">
        <v>62</v>
      </c>
      <c r="AM272" t="s">
        <v>44</v>
      </c>
      <c r="AN272">
        <v>32.5</v>
      </c>
      <c r="AO272">
        <v>3</v>
      </c>
      <c r="AP272">
        <v>0</v>
      </c>
    </row>
    <row r="273" spans="1:42" x14ac:dyDescent="0.25">
      <c r="A273" t="s">
        <v>763</v>
      </c>
      <c r="B273">
        <v>2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2</v>
      </c>
      <c r="J273">
        <v>1</v>
      </c>
      <c r="K273">
        <v>1</v>
      </c>
      <c r="L273">
        <v>0.5</v>
      </c>
      <c r="M273">
        <v>1</v>
      </c>
      <c r="N273">
        <v>1</v>
      </c>
      <c r="O273">
        <v>2</v>
      </c>
      <c r="P273">
        <v>1</v>
      </c>
      <c r="Q273">
        <v>1</v>
      </c>
      <c r="R273">
        <v>0.5</v>
      </c>
      <c r="S273">
        <v>0.25</v>
      </c>
      <c r="T273">
        <v>70</v>
      </c>
      <c r="U273">
        <v>3840</v>
      </c>
      <c r="V273">
        <v>70</v>
      </c>
      <c r="W273">
        <v>480</v>
      </c>
      <c r="X273">
        <v>45</v>
      </c>
      <c r="Y273" t="s">
        <v>2326</v>
      </c>
      <c r="Z273">
        <v>70</v>
      </c>
      <c r="AA273">
        <v>1059860</v>
      </c>
      <c r="AB273">
        <v>1.5</v>
      </c>
      <c r="AC273">
        <v>80</v>
      </c>
      <c r="AD273" t="s">
        <v>768</v>
      </c>
      <c r="AE273" t="s">
        <v>769</v>
      </c>
      <c r="AF273">
        <v>50</v>
      </c>
      <c r="AG273" t="str">
        <f t="shared" si="4"/>
        <v>M</v>
      </c>
      <c r="AH273">
        <v>272</v>
      </c>
      <c r="AI273">
        <v>90</v>
      </c>
      <c r="AJ273">
        <v>100</v>
      </c>
      <c r="AK273">
        <v>70</v>
      </c>
      <c r="AL273" t="s">
        <v>62</v>
      </c>
      <c r="AM273" t="s">
        <v>44</v>
      </c>
      <c r="AN273">
        <v>55</v>
      </c>
      <c r="AO273">
        <v>3</v>
      </c>
      <c r="AP273">
        <v>0</v>
      </c>
    </row>
    <row r="274" spans="1:42" x14ac:dyDescent="0.25">
      <c r="A274" t="s">
        <v>770</v>
      </c>
      <c r="B274">
        <v>2</v>
      </c>
      <c r="C274">
        <v>1</v>
      </c>
      <c r="D274">
        <v>1</v>
      </c>
      <c r="E274">
        <v>0.5</v>
      </c>
      <c r="F274">
        <v>1</v>
      </c>
      <c r="G274">
        <v>1</v>
      </c>
      <c r="H274">
        <v>2</v>
      </c>
      <c r="I274">
        <v>2</v>
      </c>
      <c r="J274">
        <v>1</v>
      </c>
      <c r="K274">
        <v>0.5</v>
      </c>
      <c r="L274">
        <v>0.5</v>
      </c>
      <c r="M274">
        <v>2</v>
      </c>
      <c r="N274">
        <v>1</v>
      </c>
      <c r="O274">
        <v>2</v>
      </c>
      <c r="P274">
        <v>1</v>
      </c>
      <c r="Q274">
        <v>1</v>
      </c>
      <c r="R274">
        <v>1</v>
      </c>
      <c r="S274">
        <v>0.5</v>
      </c>
      <c r="T274">
        <v>40</v>
      </c>
      <c r="U274">
        <v>3840</v>
      </c>
      <c r="V274">
        <v>70</v>
      </c>
      <c r="W274">
        <v>220</v>
      </c>
      <c r="X274">
        <v>255</v>
      </c>
      <c r="Y274" t="s">
        <v>2327</v>
      </c>
      <c r="Z274">
        <v>50</v>
      </c>
      <c r="AA274">
        <v>1059860</v>
      </c>
      <c r="AB274">
        <v>0.5</v>
      </c>
      <c r="AC274">
        <v>40</v>
      </c>
      <c r="AD274" t="s">
        <v>771</v>
      </c>
      <c r="AE274" t="s">
        <v>772</v>
      </c>
      <c r="AF274">
        <v>50</v>
      </c>
      <c r="AG274" t="str">
        <f t="shared" si="4"/>
        <v>M</v>
      </c>
      <c r="AH274">
        <v>273</v>
      </c>
      <c r="AI274">
        <v>30</v>
      </c>
      <c r="AJ274">
        <v>30</v>
      </c>
      <c r="AK274">
        <v>30</v>
      </c>
      <c r="AL274" t="s">
        <v>44</v>
      </c>
      <c r="AN274">
        <v>4</v>
      </c>
      <c r="AO274">
        <v>3</v>
      </c>
      <c r="AP274">
        <v>0</v>
      </c>
    </row>
    <row r="275" spans="1:42" x14ac:dyDescent="0.25">
      <c r="A275" t="s">
        <v>770</v>
      </c>
      <c r="B275">
        <v>4</v>
      </c>
      <c r="C275">
        <v>0.5</v>
      </c>
      <c r="D275">
        <v>1</v>
      </c>
      <c r="E275">
        <v>0.5</v>
      </c>
      <c r="F275">
        <v>2</v>
      </c>
      <c r="G275">
        <v>2</v>
      </c>
      <c r="H275">
        <v>2</v>
      </c>
      <c r="I275">
        <v>2</v>
      </c>
      <c r="J275">
        <v>0.5</v>
      </c>
      <c r="K275">
        <v>0.5</v>
      </c>
      <c r="L275">
        <v>0.5</v>
      </c>
      <c r="M275">
        <v>2</v>
      </c>
      <c r="N275">
        <v>1</v>
      </c>
      <c r="O275">
        <v>2</v>
      </c>
      <c r="P275">
        <v>0</v>
      </c>
      <c r="Q275">
        <v>1</v>
      </c>
      <c r="R275">
        <v>1</v>
      </c>
      <c r="S275">
        <v>0.5</v>
      </c>
      <c r="T275">
        <v>70</v>
      </c>
      <c r="U275">
        <v>3840</v>
      </c>
      <c r="V275">
        <v>70</v>
      </c>
      <c r="W275">
        <v>340</v>
      </c>
      <c r="X275">
        <v>120</v>
      </c>
      <c r="Y275" t="s">
        <v>2328</v>
      </c>
      <c r="Z275">
        <v>40</v>
      </c>
      <c r="AA275">
        <v>1059860</v>
      </c>
      <c r="AB275">
        <v>1</v>
      </c>
      <c r="AC275">
        <v>70</v>
      </c>
      <c r="AD275" t="s">
        <v>773</v>
      </c>
      <c r="AE275" t="s">
        <v>774</v>
      </c>
      <c r="AF275">
        <v>50</v>
      </c>
      <c r="AG275" t="str">
        <f t="shared" si="4"/>
        <v>M</v>
      </c>
      <c r="AH275">
        <v>274</v>
      </c>
      <c r="AI275">
        <v>60</v>
      </c>
      <c r="AJ275">
        <v>40</v>
      </c>
      <c r="AK275">
        <v>60</v>
      </c>
      <c r="AL275" t="s">
        <v>44</v>
      </c>
      <c r="AM275" t="s">
        <v>95</v>
      </c>
      <c r="AN275">
        <v>28</v>
      </c>
      <c r="AO275">
        <v>3</v>
      </c>
      <c r="AP275">
        <v>0</v>
      </c>
    </row>
    <row r="276" spans="1:42" x14ac:dyDescent="0.25">
      <c r="A276" t="s">
        <v>770</v>
      </c>
      <c r="B276">
        <v>4</v>
      </c>
      <c r="C276">
        <v>0.5</v>
      </c>
      <c r="D276">
        <v>1</v>
      </c>
      <c r="E276">
        <v>0.5</v>
      </c>
      <c r="F276">
        <v>2</v>
      </c>
      <c r="G276">
        <v>2</v>
      </c>
      <c r="H276">
        <v>2</v>
      </c>
      <c r="I276">
        <v>2</v>
      </c>
      <c r="J276">
        <v>0.5</v>
      </c>
      <c r="K276">
        <v>0.5</v>
      </c>
      <c r="L276">
        <v>0.5</v>
      </c>
      <c r="M276">
        <v>2</v>
      </c>
      <c r="N276">
        <v>1</v>
      </c>
      <c r="O276">
        <v>2</v>
      </c>
      <c r="P276">
        <v>0</v>
      </c>
      <c r="Q276">
        <v>1</v>
      </c>
      <c r="R276">
        <v>1</v>
      </c>
      <c r="S276">
        <v>0.5</v>
      </c>
      <c r="T276">
        <v>100</v>
      </c>
      <c r="U276">
        <v>3840</v>
      </c>
      <c r="V276">
        <v>70</v>
      </c>
      <c r="W276">
        <v>480</v>
      </c>
      <c r="X276">
        <v>45</v>
      </c>
      <c r="Y276" t="s">
        <v>2329</v>
      </c>
      <c r="Z276">
        <v>60</v>
      </c>
      <c r="AA276">
        <v>1059860</v>
      </c>
      <c r="AB276">
        <v>1.3</v>
      </c>
      <c r="AC276">
        <v>90</v>
      </c>
      <c r="AD276" t="s">
        <v>775</v>
      </c>
      <c r="AE276" t="s">
        <v>776</v>
      </c>
      <c r="AF276">
        <v>50</v>
      </c>
      <c r="AG276" t="str">
        <f t="shared" si="4"/>
        <v>M</v>
      </c>
      <c r="AH276">
        <v>275</v>
      </c>
      <c r="AI276">
        <v>90</v>
      </c>
      <c r="AJ276">
        <v>60</v>
      </c>
      <c r="AK276">
        <v>80</v>
      </c>
      <c r="AL276" t="s">
        <v>44</v>
      </c>
      <c r="AM276" t="s">
        <v>95</v>
      </c>
      <c r="AN276">
        <v>59.6</v>
      </c>
      <c r="AO276">
        <v>3</v>
      </c>
      <c r="AP276">
        <v>0</v>
      </c>
    </row>
    <row r="277" spans="1:42" x14ac:dyDescent="0.25">
      <c r="A277" t="s">
        <v>777</v>
      </c>
      <c r="B277">
        <v>0.5</v>
      </c>
      <c r="C277">
        <v>1</v>
      </c>
      <c r="D277">
        <v>1</v>
      </c>
      <c r="E277">
        <v>2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0.5</v>
      </c>
      <c r="L277">
        <v>0</v>
      </c>
      <c r="M277">
        <v>2</v>
      </c>
      <c r="N277">
        <v>1</v>
      </c>
      <c r="O277">
        <v>1</v>
      </c>
      <c r="P277">
        <v>1</v>
      </c>
      <c r="Q277">
        <v>2</v>
      </c>
      <c r="R277">
        <v>1</v>
      </c>
      <c r="S277">
        <v>1</v>
      </c>
      <c r="T277">
        <v>55</v>
      </c>
      <c r="U277">
        <v>3840</v>
      </c>
      <c r="V277">
        <v>70</v>
      </c>
      <c r="W277">
        <v>270</v>
      </c>
      <c r="X277">
        <v>200</v>
      </c>
      <c r="Y277" t="s">
        <v>2330</v>
      </c>
      <c r="Z277">
        <v>30</v>
      </c>
      <c r="AA277">
        <v>1059860</v>
      </c>
      <c r="AB277">
        <v>0.3</v>
      </c>
      <c r="AC277">
        <v>40</v>
      </c>
      <c r="AD277" t="s">
        <v>778</v>
      </c>
      <c r="AE277" t="s">
        <v>779</v>
      </c>
      <c r="AF277">
        <v>50</v>
      </c>
      <c r="AG277" t="str">
        <f t="shared" si="4"/>
        <v>M</v>
      </c>
      <c r="AH277">
        <v>276</v>
      </c>
      <c r="AI277">
        <v>30</v>
      </c>
      <c r="AJ277">
        <v>30</v>
      </c>
      <c r="AK277">
        <v>85</v>
      </c>
      <c r="AL277" t="s">
        <v>87</v>
      </c>
      <c r="AM277" t="s">
        <v>58</v>
      </c>
      <c r="AN277">
        <v>2.2999999999999998</v>
      </c>
      <c r="AO277">
        <v>3</v>
      </c>
      <c r="AP277">
        <v>0</v>
      </c>
    </row>
    <row r="278" spans="1:42" x14ac:dyDescent="0.25">
      <c r="A278" t="s">
        <v>777</v>
      </c>
      <c r="B278">
        <v>0.5</v>
      </c>
      <c r="C278">
        <v>1</v>
      </c>
      <c r="D278">
        <v>1</v>
      </c>
      <c r="E278">
        <v>2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0.5</v>
      </c>
      <c r="L278">
        <v>0</v>
      </c>
      <c r="M278">
        <v>2</v>
      </c>
      <c r="N278">
        <v>1</v>
      </c>
      <c r="O278">
        <v>1</v>
      </c>
      <c r="P278">
        <v>1</v>
      </c>
      <c r="Q278">
        <v>2</v>
      </c>
      <c r="R278">
        <v>1</v>
      </c>
      <c r="S278">
        <v>1</v>
      </c>
      <c r="T278">
        <v>85</v>
      </c>
      <c r="U278">
        <v>3840</v>
      </c>
      <c r="V278">
        <v>70</v>
      </c>
      <c r="W278">
        <v>455</v>
      </c>
      <c r="X278">
        <v>45</v>
      </c>
      <c r="Y278" t="s">
        <v>2331</v>
      </c>
      <c r="Z278">
        <v>60</v>
      </c>
      <c r="AA278">
        <v>1059860</v>
      </c>
      <c r="AB278">
        <v>0.7</v>
      </c>
      <c r="AC278">
        <v>60</v>
      </c>
      <c r="AD278" t="s">
        <v>780</v>
      </c>
      <c r="AE278" t="s">
        <v>781</v>
      </c>
      <c r="AF278">
        <v>50</v>
      </c>
      <c r="AG278" t="str">
        <f t="shared" si="4"/>
        <v>M</v>
      </c>
      <c r="AH278">
        <v>277</v>
      </c>
      <c r="AI278">
        <v>75</v>
      </c>
      <c r="AJ278">
        <v>50</v>
      </c>
      <c r="AK278">
        <v>125</v>
      </c>
      <c r="AL278" t="s">
        <v>87</v>
      </c>
      <c r="AM278" t="s">
        <v>58</v>
      </c>
      <c r="AN278">
        <v>19.8</v>
      </c>
      <c r="AO278">
        <v>3</v>
      </c>
      <c r="AP278">
        <v>0</v>
      </c>
    </row>
    <row r="279" spans="1:42" x14ac:dyDescent="0.25">
      <c r="A279" t="s">
        <v>782</v>
      </c>
      <c r="B279">
        <v>0.5</v>
      </c>
      <c r="C279">
        <v>1</v>
      </c>
      <c r="D279">
        <v>1</v>
      </c>
      <c r="E279">
        <v>4</v>
      </c>
      <c r="F279">
        <v>1</v>
      </c>
      <c r="G279">
        <v>0.5</v>
      </c>
      <c r="H279">
        <v>0.5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1</v>
      </c>
      <c r="Q279">
        <v>2</v>
      </c>
      <c r="R279">
        <v>0.5</v>
      </c>
      <c r="S279">
        <v>0.5</v>
      </c>
      <c r="T279">
        <v>30</v>
      </c>
      <c r="U279">
        <v>5120</v>
      </c>
      <c r="V279">
        <v>70</v>
      </c>
      <c r="W279">
        <v>270</v>
      </c>
      <c r="X279">
        <v>190</v>
      </c>
      <c r="Y279" t="s">
        <v>2332</v>
      </c>
      <c r="Z279">
        <v>30</v>
      </c>
      <c r="AA279">
        <v>1000000</v>
      </c>
      <c r="AB279">
        <v>0.6</v>
      </c>
      <c r="AC279">
        <v>40</v>
      </c>
      <c r="AD279" t="s">
        <v>783</v>
      </c>
      <c r="AE279" t="s">
        <v>784</v>
      </c>
      <c r="AF279">
        <v>50</v>
      </c>
      <c r="AG279" t="str">
        <f t="shared" si="4"/>
        <v>M</v>
      </c>
      <c r="AH279">
        <v>278</v>
      </c>
      <c r="AI279">
        <v>55</v>
      </c>
      <c r="AJ279">
        <v>30</v>
      </c>
      <c r="AK279">
        <v>85</v>
      </c>
      <c r="AL279" t="s">
        <v>62</v>
      </c>
      <c r="AM279" t="s">
        <v>58</v>
      </c>
      <c r="AN279">
        <v>9.5</v>
      </c>
      <c r="AO279">
        <v>3</v>
      </c>
      <c r="AP279">
        <v>0</v>
      </c>
    </row>
    <row r="280" spans="1:42" x14ac:dyDescent="0.25">
      <c r="A280" t="s">
        <v>785</v>
      </c>
      <c r="B280">
        <v>0.5</v>
      </c>
      <c r="C280">
        <v>1</v>
      </c>
      <c r="D280">
        <v>1</v>
      </c>
      <c r="E280">
        <v>4</v>
      </c>
      <c r="F280">
        <v>1</v>
      </c>
      <c r="G280">
        <v>0.5</v>
      </c>
      <c r="H280">
        <v>0.5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1</v>
      </c>
      <c r="O280">
        <v>1</v>
      </c>
      <c r="P280">
        <v>1</v>
      </c>
      <c r="Q280">
        <v>2</v>
      </c>
      <c r="R280">
        <v>0.5</v>
      </c>
      <c r="S280">
        <v>0.5</v>
      </c>
      <c r="T280">
        <v>50</v>
      </c>
      <c r="U280">
        <v>5120</v>
      </c>
      <c r="V280">
        <v>70</v>
      </c>
      <c r="W280">
        <v>440</v>
      </c>
      <c r="X280">
        <v>45</v>
      </c>
      <c r="Y280" t="s">
        <v>2333</v>
      </c>
      <c r="Z280">
        <v>100</v>
      </c>
      <c r="AA280">
        <v>1000000</v>
      </c>
      <c r="AB280">
        <v>1.2</v>
      </c>
      <c r="AC280">
        <v>60</v>
      </c>
      <c r="AD280" t="s">
        <v>786</v>
      </c>
      <c r="AE280" t="s">
        <v>787</v>
      </c>
      <c r="AF280">
        <v>50</v>
      </c>
      <c r="AG280" t="str">
        <f t="shared" si="4"/>
        <v>M</v>
      </c>
      <c r="AH280">
        <v>279</v>
      </c>
      <c r="AI280">
        <v>95</v>
      </c>
      <c r="AJ280">
        <v>70</v>
      </c>
      <c r="AK280">
        <v>65</v>
      </c>
      <c r="AL280" t="s">
        <v>62</v>
      </c>
      <c r="AM280" t="s">
        <v>58</v>
      </c>
      <c r="AN280">
        <v>28</v>
      </c>
      <c r="AO280">
        <v>3</v>
      </c>
      <c r="AP280">
        <v>0</v>
      </c>
    </row>
    <row r="281" spans="1:42" x14ac:dyDescent="0.25">
      <c r="A281" t="s">
        <v>788</v>
      </c>
      <c r="B281">
        <v>1</v>
      </c>
      <c r="C281">
        <v>1</v>
      </c>
      <c r="D281">
        <v>0</v>
      </c>
      <c r="E281">
        <v>1</v>
      </c>
      <c r="F281">
        <v>1</v>
      </c>
      <c r="G281">
        <v>0.25</v>
      </c>
      <c r="H281">
        <v>1</v>
      </c>
      <c r="I281">
        <v>1</v>
      </c>
      <c r="J281">
        <v>2</v>
      </c>
      <c r="K281">
        <v>1</v>
      </c>
      <c r="L281">
        <v>1</v>
      </c>
      <c r="M281">
        <v>1</v>
      </c>
      <c r="N281">
        <v>1</v>
      </c>
      <c r="O281">
        <v>2</v>
      </c>
      <c r="P281">
        <v>0.5</v>
      </c>
      <c r="Q281">
        <v>1</v>
      </c>
      <c r="R281">
        <v>2</v>
      </c>
      <c r="S281">
        <v>1</v>
      </c>
      <c r="T281">
        <v>25</v>
      </c>
      <c r="U281">
        <v>5120</v>
      </c>
      <c r="V281">
        <v>35</v>
      </c>
      <c r="W281">
        <v>198</v>
      </c>
      <c r="X281">
        <v>235</v>
      </c>
      <c r="Y281" t="s">
        <v>2334</v>
      </c>
      <c r="Z281">
        <v>25</v>
      </c>
      <c r="AA281">
        <v>1250000</v>
      </c>
      <c r="AB281">
        <v>0.4</v>
      </c>
      <c r="AC281">
        <v>28</v>
      </c>
      <c r="AD281" t="s">
        <v>789</v>
      </c>
      <c r="AE281" t="s">
        <v>790</v>
      </c>
      <c r="AF281">
        <v>50</v>
      </c>
      <c r="AG281" t="str">
        <f t="shared" si="4"/>
        <v>M</v>
      </c>
      <c r="AH281">
        <v>280</v>
      </c>
      <c r="AI281">
        <v>45</v>
      </c>
      <c r="AJ281">
        <v>35</v>
      </c>
      <c r="AK281">
        <v>40</v>
      </c>
      <c r="AL281" t="s">
        <v>216</v>
      </c>
      <c r="AM281" t="s">
        <v>139</v>
      </c>
      <c r="AN281">
        <v>6.6</v>
      </c>
      <c r="AO281">
        <v>3</v>
      </c>
      <c r="AP281">
        <v>0</v>
      </c>
    </row>
    <row r="282" spans="1:42" x14ac:dyDescent="0.25">
      <c r="A282" t="s">
        <v>788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0.25</v>
      </c>
      <c r="H282">
        <v>1</v>
      </c>
      <c r="I282">
        <v>1</v>
      </c>
      <c r="J282">
        <v>2</v>
      </c>
      <c r="K282">
        <v>1</v>
      </c>
      <c r="L282">
        <v>1</v>
      </c>
      <c r="M282">
        <v>1</v>
      </c>
      <c r="N282">
        <v>1</v>
      </c>
      <c r="O282">
        <v>2</v>
      </c>
      <c r="P282">
        <v>0.5</v>
      </c>
      <c r="Q282">
        <v>1</v>
      </c>
      <c r="R282">
        <v>2</v>
      </c>
      <c r="S282">
        <v>1</v>
      </c>
      <c r="T282">
        <v>35</v>
      </c>
      <c r="U282">
        <v>5120</v>
      </c>
      <c r="V282">
        <v>35</v>
      </c>
      <c r="W282">
        <v>278</v>
      </c>
      <c r="X282">
        <v>120</v>
      </c>
      <c r="Y282" t="s">
        <v>2335</v>
      </c>
      <c r="Z282">
        <v>35</v>
      </c>
      <c r="AA282">
        <v>1250000</v>
      </c>
      <c r="AB282">
        <v>0.8</v>
      </c>
      <c r="AC282">
        <v>38</v>
      </c>
      <c r="AD282" t="s">
        <v>791</v>
      </c>
      <c r="AE282" t="s">
        <v>792</v>
      </c>
      <c r="AF282">
        <v>50</v>
      </c>
      <c r="AG282" t="str">
        <f t="shared" si="4"/>
        <v>M</v>
      </c>
      <c r="AH282">
        <v>281</v>
      </c>
      <c r="AI282">
        <v>65</v>
      </c>
      <c r="AJ282">
        <v>55</v>
      </c>
      <c r="AK282">
        <v>50</v>
      </c>
      <c r="AL282" t="s">
        <v>216</v>
      </c>
      <c r="AM282" t="s">
        <v>139</v>
      </c>
      <c r="AN282">
        <v>20.2</v>
      </c>
      <c r="AO282">
        <v>3</v>
      </c>
      <c r="AP282">
        <v>0</v>
      </c>
    </row>
    <row r="283" spans="1:42" x14ac:dyDescent="0.25">
      <c r="A283" t="s">
        <v>788</v>
      </c>
      <c r="B283">
        <v>1</v>
      </c>
      <c r="C283">
        <v>1</v>
      </c>
      <c r="D283">
        <v>0</v>
      </c>
      <c r="E283">
        <v>1</v>
      </c>
      <c r="F283">
        <v>1</v>
      </c>
      <c r="G283">
        <v>0.25</v>
      </c>
      <c r="H283">
        <v>1</v>
      </c>
      <c r="I283">
        <v>1</v>
      </c>
      <c r="J283">
        <v>2</v>
      </c>
      <c r="K283">
        <v>1</v>
      </c>
      <c r="L283">
        <v>1</v>
      </c>
      <c r="M283">
        <v>1</v>
      </c>
      <c r="N283">
        <v>1</v>
      </c>
      <c r="O283">
        <v>2</v>
      </c>
      <c r="P283">
        <v>0.5</v>
      </c>
      <c r="Q283">
        <v>1</v>
      </c>
      <c r="R283">
        <v>2</v>
      </c>
      <c r="S283">
        <v>1</v>
      </c>
      <c r="T283">
        <v>85</v>
      </c>
      <c r="U283">
        <v>5120</v>
      </c>
      <c r="V283">
        <v>35</v>
      </c>
      <c r="W283">
        <v>618</v>
      </c>
      <c r="X283">
        <v>45</v>
      </c>
      <c r="Y283" t="s">
        <v>2336</v>
      </c>
      <c r="Z283">
        <v>65</v>
      </c>
      <c r="AA283">
        <v>1250000</v>
      </c>
      <c r="AB283">
        <v>1.6</v>
      </c>
      <c r="AC283">
        <v>68</v>
      </c>
      <c r="AD283" t="s">
        <v>793</v>
      </c>
      <c r="AE283" t="s">
        <v>794</v>
      </c>
      <c r="AF283">
        <v>50</v>
      </c>
      <c r="AG283" t="str">
        <f t="shared" si="4"/>
        <v>M</v>
      </c>
      <c r="AH283">
        <v>282</v>
      </c>
      <c r="AI283">
        <v>165</v>
      </c>
      <c r="AJ283">
        <v>135</v>
      </c>
      <c r="AK283">
        <v>100</v>
      </c>
      <c r="AL283" t="s">
        <v>216</v>
      </c>
      <c r="AM283" t="s">
        <v>139</v>
      </c>
      <c r="AN283">
        <v>48.4</v>
      </c>
      <c r="AO283">
        <v>3</v>
      </c>
      <c r="AP283">
        <v>0</v>
      </c>
    </row>
    <row r="284" spans="1:42" x14ac:dyDescent="0.25">
      <c r="A284" t="s">
        <v>795</v>
      </c>
      <c r="B284">
        <v>1</v>
      </c>
      <c r="C284">
        <v>1</v>
      </c>
      <c r="D284">
        <v>1</v>
      </c>
      <c r="E284">
        <v>2</v>
      </c>
      <c r="F284">
        <v>1</v>
      </c>
      <c r="G284">
        <v>0.5</v>
      </c>
      <c r="H284">
        <v>1</v>
      </c>
      <c r="I284">
        <v>2</v>
      </c>
      <c r="J284">
        <v>1</v>
      </c>
      <c r="K284">
        <v>1</v>
      </c>
      <c r="L284">
        <v>0.5</v>
      </c>
      <c r="M284">
        <v>0.5</v>
      </c>
      <c r="N284">
        <v>1</v>
      </c>
      <c r="O284">
        <v>1</v>
      </c>
      <c r="P284">
        <v>1</v>
      </c>
      <c r="Q284">
        <v>2</v>
      </c>
      <c r="R284">
        <v>0.5</v>
      </c>
      <c r="S284">
        <v>0.5</v>
      </c>
      <c r="T284">
        <v>30</v>
      </c>
      <c r="U284">
        <v>3840</v>
      </c>
      <c r="V284">
        <v>70</v>
      </c>
      <c r="W284">
        <v>269</v>
      </c>
      <c r="X284">
        <v>200</v>
      </c>
      <c r="Y284" t="s">
        <v>2337</v>
      </c>
      <c r="Z284">
        <v>32</v>
      </c>
      <c r="AA284">
        <v>1000000</v>
      </c>
      <c r="AB284">
        <v>0.5</v>
      </c>
      <c r="AC284">
        <v>40</v>
      </c>
      <c r="AD284" t="s">
        <v>796</v>
      </c>
      <c r="AE284" t="s">
        <v>797</v>
      </c>
      <c r="AF284">
        <v>50</v>
      </c>
      <c r="AG284" t="str">
        <f t="shared" si="4"/>
        <v>M</v>
      </c>
      <c r="AH284">
        <v>283</v>
      </c>
      <c r="AI284">
        <v>50</v>
      </c>
      <c r="AJ284">
        <v>52</v>
      </c>
      <c r="AK284">
        <v>65</v>
      </c>
      <c r="AL284" t="s">
        <v>70</v>
      </c>
      <c r="AM284" t="s">
        <v>62</v>
      </c>
      <c r="AN284">
        <v>1.7</v>
      </c>
      <c r="AO284">
        <v>3</v>
      </c>
      <c r="AP284">
        <v>0</v>
      </c>
    </row>
    <row r="285" spans="1:42" x14ac:dyDescent="0.25">
      <c r="A285" t="s">
        <v>798</v>
      </c>
      <c r="B285">
        <v>0.5</v>
      </c>
      <c r="C285">
        <v>1</v>
      </c>
      <c r="D285">
        <v>1</v>
      </c>
      <c r="E285">
        <v>2</v>
      </c>
      <c r="F285">
        <v>1</v>
      </c>
      <c r="G285">
        <v>0.25</v>
      </c>
      <c r="H285">
        <v>2</v>
      </c>
      <c r="I285">
        <v>2</v>
      </c>
      <c r="J285">
        <v>1</v>
      </c>
      <c r="K285">
        <v>0.25</v>
      </c>
      <c r="L285">
        <v>0</v>
      </c>
      <c r="M285">
        <v>2</v>
      </c>
      <c r="N285">
        <v>1</v>
      </c>
      <c r="O285">
        <v>1</v>
      </c>
      <c r="P285">
        <v>1</v>
      </c>
      <c r="Q285">
        <v>4</v>
      </c>
      <c r="R285">
        <v>1</v>
      </c>
      <c r="S285">
        <v>1</v>
      </c>
      <c r="T285">
        <v>60</v>
      </c>
      <c r="U285">
        <v>3840</v>
      </c>
      <c r="V285">
        <v>70</v>
      </c>
      <c r="W285">
        <v>454</v>
      </c>
      <c r="X285">
        <v>75</v>
      </c>
      <c r="Y285" t="s">
        <v>2338</v>
      </c>
      <c r="Z285">
        <v>62</v>
      </c>
      <c r="AA285">
        <v>1000000</v>
      </c>
      <c r="AB285">
        <v>0.8</v>
      </c>
      <c r="AC285">
        <v>70</v>
      </c>
      <c r="AD285" t="s">
        <v>799</v>
      </c>
      <c r="AE285" t="s">
        <v>800</v>
      </c>
      <c r="AF285">
        <v>50</v>
      </c>
      <c r="AG285" t="str">
        <f t="shared" si="4"/>
        <v>M</v>
      </c>
      <c r="AH285">
        <v>284</v>
      </c>
      <c r="AI285">
        <v>100</v>
      </c>
      <c r="AJ285">
        <v>82</v>
      </c>
      <c r="AK285">
        <v>80</v>
      </c>
      <c r="AL285" t="s">
        <v>70</v>
      </c>
      <c r="AM285" t="s">
        <v>58</v>
      </c>
      <c r="AN285">
        <v>3.6</v>
      </c>
      <c r="AO285">
        <v>3</v>
      </c>
      <c r="AP285">
        <v>0</v>
      </c>
    </row>
    <row r="286" spans="1:42" x14ac:dyDescent="0.25">
      <c r="A286" t="s">
        <v>801</v>
      </c>
      <c r="B286">
        <v>2</v>
      </c>
      <c r="C286">
        <v>1</v>
      </c>
      <c r="D286">
        <v>1</v>
      </c>
      <c r="E286">
        <v>0.5</v>
      </c>
      <c r="F286">
        <v>1</v>
      </c>
      <c r="G286">
        <v>1</v>
      </c>
      <c r="H286">
        <v>2</v>
      </c>
      <c r="I286">
        <v>2</v>
      </c>
      <c r="J286">
        <v>1</v>
      </c>
      <c r="K286">
        <v>0.5</v>
      </c>
      <c r="L286">
        <v>0.5</v>
      </c>
      <c r="M286">
        <v>2</v>
      </c>
      <c r="N286">
        <v>1</v>
      </c>
      <c r="O286">
        <v>2</v>
      </c>
      <c r="P286">
        <v>1</v>
      </c>
      <c r="Q286">
        <v>1</v>
      </c>
      <c r="R286">
        <v>1</v>
      </c>
      <c r="S286">
        <v>0.5</v>
      </c>
      <c r="T286">
        <v>40</v>
      </c>
      <c r="U286">
        <v>3840</v>
      </c>
      <c r="V286">
        <v>70</v>
      </c>
      <c r="W286">
        <v>295</v>
      </c>
      <c r="X286">
        <v>255</v>
      </c>
      <c r="Y286" t="s">
        <v>2175</v>
      </c>
      <c r="Z286">
        <v>60</v>
      </c>
      <c r="AA286">
        <v>1640000</v>
      </c>
      <c r="AB286">
        <v>0.4</v>
      </c>
      <c r="AC286">
        <v>60</v>
      </c>
      <c r="AD286" t="s">
        <v>802</v>
      </c>
      <c r="AE286" t="s">
        <v>803</v>
      </c>
      <c r="AF286">
        <v>50</v>
      </c>
      <c r="AG286" t="str">
        <f t="shared" si="4"/>
        <v>M</v>
      </c>
      <c r="AH286">
        <v>285</v>
      </c>
      <c r="AI286">
        <v>40</v>
      </c>
      <c r="AJ286">
        <v>60</v>
      </c>
      <c r="AK286">
        <v>35</v>
      </c>
      <c r="AL286" t="s">
        <v>44</v>
      </c>
      <c r="AN286">
        <v>4.5</v>
      </c>
      <c r="AO286">
        <v>3</v>
      </c>
      <c r="AP286">
        <v>0</v>
      </c>
    </row>
    <row r="287" spans="1:42" x14ac:dyDescent="0.25">
      <c r="A287" t="s">
        <v>804</v>
      </c>
      <c r="B287">
        <v>1</v>
      </c>
      <c r="C287">
        <v>0.5</v>
      </c>
      <c r="D287">
        <v>1</v>
      </c>
      <c r="E287">
        <v>0.5</v>
      </c>
      <c r="F287">
        <v>2</v>
      </c>
      <c r="G287">
        <v>1</v>
      </c>
      <c r="H287">
        <v>2</v>
      </c>
      <c r="I287">
        <v>4</v>
      </c>
      <c r="J287">
        <v>1</v>
      </c>
      <c r="K287">
        <v>0.5</v>
      </c>
      <c r="L287">
        <v>0.5</v>
      </c>
      <c r="M287">
        <v>2</v>
      </c>
      <c r="N287">
        <v>1</v>
      </c>
      <c r="O287">
        <v>2</v>
      </c>
      <c r="P287">
        <v>2</v>
      </c>
      <c r="Q287">
        <v>0.5</v>
      </c>
      <c r="R287">
        <v>1</v>
      </c>
      <c r="S287">
        <v>0.5</v>
      </c>
      <c r="T287">
        <v>130</v>
      </c>
      <c r="U287">
        <v>3840</v>
      </c>
      <c r="V287">
        <v>70</v>
      </c>
      <c r="W287">
        <v>460</v>
      </c>
      <c r="X287">
        <v>90</v>
      </c>
      <c r="Y287" t="s">
        <v>2175</v>
      </c>
      <c r="Z287">
        <v>80</v>
      </c>
      <c r="AA287">
        <v>1640000</v>
      </c>
      <c r="AB287">
        <v>1.2</v>
      </c>
      <c r="AC287">
        <v>60</v>
      </c>
      <c r="AD287" t="s">
        <v>805</v>
      </c>
      <c r="AE287" t="s">
        <v>806</v>
      </c>
      <c r="AF287">
        <v>50</v>
      </c>
      <c r="AG287" t="str">
        <f t="shared" si="4"/>
        <v>M</v>
      </c>
      <c r="AH287">
        <v>286</v>
      </c>
      <c r="AI287">
        <v>60</v>
      </c>
      <c r="AJ287">
        <v>60</v>
      </c>
      <c r="AK287">
        <v>70</v>
      </c>
      <c r="AL287" t="s">
        <v>44</v>
      </c>
      <c r="AM287" t="s">
        <v>198</v>
      </c>
      <c r="AN287">
        <v>39.200000000000003</v>
      </c>
      <c r="AO287">
        <v>3</v>
      </c>
      <c r="AP287">
        <v>0</v>
      </c>
    </row>
    <row r="288" spans="1:42" x14ac:dyDescent="0.25">
      <c r="A288" t="s">
        <v>807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2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60</v>
      </c>
      <c r="U288">
        <v>3840</v>
      </c>
      <c r="V288">
        <v>70</v>
      </c>
      <c r="W288">
        <v>280</v>
      </c>
      <c r="X288">
        <v>255</v>
      </c>
      <c r="Y288" t="s">
        <v>2339</v>
      </c>
      <c r="Z288">
        <v>60</v>
      </c>
      <c r="AA288">
        <v>1250000</v>
      </c>
      <c r="AB288">
        <v>0.8</v>
      </c>
      <c r="AC288">
        <v>60</v>
      </c>
      <c r="AD288" t="s">
        <v>808</v>
      </c>
      <c r="AE288" t="s">
        <v>809</v>
      </c>
      <c r="AF288">
        <v>50</v>
      </c>
      <c r="AG288" t="str">
        <f t="shared" si="4"/>
        <v>M</v>
      </c>
      <c r="AH288">
        <v>287</v>
      </c>
      <c r="AI288">
        <v>35</v>
      </c>
      <c r="AJ288">
        <v>35</v>
      </c>
      <c r="AK288">
        <v>30</v>
      </c>
      <c r="AL288" t="s">
        <v>87</v>
      </c>
      <c r="AN288">
        <v>24</v>
      </c>
      <c r="AO288">
        <v>3</v>
      </c>
      <c r="AP288">
        <v>0</v>
      </c>
    </row>
    <row r="289" spans="1:42" x14ac:dyDescent="0.25">
      <c r="A289" t="s">
        <v>810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80</v>
      </c>
      <c r="U289">
        <v>3840</v>
      </c>
      <c r="V289">
        <v>70</v>
      </c>
      <c r="W289">
        <v>440</v>
      </c>
      <c r="X289">
        <v>120</v>
      </c>
      <c r="Y289" t="s">
        <v>2340</v>
      </c>
      <c r="Z289">
        <v>80</v>
      </c>
      <c r="AA289">
        <v>1250000</v>
      </c>
      <c r="AB289">
        <v>1.4</v>
      </c>
      <c r="AC289">
        <v>80</v>
      </c>
      <c r="AD289" t="s">
        <v>811</v>
      </c>
      <c r="AE289" t="s">
        <v>812</v>
      </c>
      <c r="AF289">
        <v>50</v>
      </c>
      <c r="AG289" t="str">
        <f t="shared" si="4"/>
        <v>M</v>
      </c>
      <c r="AH289">
        <v>288</v>
      </c>
      <c r="AI289">
        <v>55</v>
      </c>
      <c r="AJ289">
        <v>55</v>
      </c>
      <c r="AK289">
        <v>90</v>
      </c>
      <c r="AL289" t="s">
        <v>87</v>
      </c>
      <c r="AN289">
        <v>46.5</v>
      </c>
      <c r="AO289">
        <v>3</v>
      </c>
      <c r="AP289">
        <v>0</v>
      </c>
    </row>
    <row r="290" spans="1:42" x14ac:dyDescent="0.25">
      <c r="A290" t="s">
        <v>807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2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160</v>
      </c>
      <c r="U290">
        <v>3840</v>
      </c>
      <c r="V290">
        <v>70</v>
      </c>
      <c r="W290">
        <v>670</v>
      </c>
      <c r="X290">
        <v>45</v>
      </c>
      <c r="Y290" t="s">
        <v>2341</v>
      </c>
      <c r="Z290">
        <v>100</v>
      </c>
      <c r="AA290">
        <v>1250000</v>
      </c>
      <c r="AB290">
        <v>2</v>
      </c>
      <c r="AC290">
        <v>150</v>
      </c>
      <c r="AD290" t="s">
        <v>813</v>
      </c>
      <c r="AE290" t="s">
        <v>814</v>
      </c>
      <c r="AF290">
        <v>50</v>
      </c>
      <c r="AG290" t="str">
        <f t="shared" si="4"/>
        <v>M</v>
      </c>
      <c r="AH290">
        <v>289</v>
      </c>
      <c r="AI290">
        <v>95</v>
      </c>
      <c r="AJ290">
        <v>65</v>
      </c>
      <c r="AK290">
        <v>100</v>
      </c>
      <c r="AL290" t="s">
        <v>87</v>
      </c>
      <c r="AN290">
        <v>130.5</v>
      </c>
      <c r="AO290">
        <v>3</v>
      </c>
      <c r="AP290">
        <v>0</v>
      </c>
    </row>
    <row r="291" spans="1:42" x14ac:dyDescent="0.25">
      <c r="A291" t="s">
        <v>815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0.5</v>
      </c>
      <c r="H291">
        <v>2</v>
      </c>
      <c r="I291">
        <v>2</v>
      </c>
      <c r="J291">
        <v>1</v>
      </c>
      <c r="K291">
        <v>1</v>
      </c>
      <c r="L291">
        <v>0.5</v>
      </c>
      <c r="M291">
        <v>2</v>
      </c>
      <c r="N291">
        <v>1</v>
      </c>
      <c r="O291">
        <v>0.5</v>
      </c>
      <c r="P291">
        <v>1</v>
      </c>
      <c r="Q291">
        <v>1</v>
      </c>
      <c r="R291">
        <v>1</v>
      </c>
      <c r="S291">
        <v>2</v>
      </c>
      <c r="T291">
        <v>45</v>
      </c>
      <c r="U291">
        <v>3840</v>
      </c>
      <c r="V291">
        <v>70</v>
      </c>
      <c r="W291">
        <v>266</v>
      </c>
      <c r="X291">
        <v>255</v>
      </c>
      <c r="Y291" t="s">
        <v>2342</v>
      </c>
      <c r="Z291">
        <v>90</v>
      </c>
      <c r="AA291">
        <v>600000</v>
      </c>
      <c r="AB291">
        <v>0.5</v>
      </c>
      <c r="AC291">
        <v>31</v>
      </c>
      <c r="AD291" t="s">
        <v>816</v>
      </c>
      <c r="AE291" t="s">
        <v>817</v>
      </c>
      <c r="AF291">
        <v>50</v>
      </c>
      <c r="AG291" t="str">
        <f t="shared" si="4"/>
        <v>M</v>
      </c>
      <c r="AH291">
        <v>290</v>
      </c>
      <c r="AI291">
        <v>30</v>
      </c>
      <c r="AJ291">
        <v>30</v>
      </c>
      <c r="AK291">
        <v>40</v>
      </c>
      <c r="AL291" t="s">
        <v>70</v>
      </c>
      <c r="AM291" t="s">
        <v>118</v>
      </c>
      <c r="AN291">
        <v>5.5</v>
      </c>
      <c r="AO291">
        <v>3</v>
      </c>
      <c r="AP291">
        <v>0</v>
      </c>
    </row>
    <row r="292" spans="1:42" x14ac:dyDescent="0.25">
      <c r="A292" t="s">
        <v>818</v>
      </c>
      <c r="B292">
        <v>0.5</v>
      </c>
      <c r="C292">
        <v>1</v>
      </c>
      <c r="D292">
        <v>1</v>
      </c>
      <c r="E292">
        <v>2</v>
      </c>
      <c r="F292">
        <v>1</v>
      </c>
      <c r="G292">
        <v>0.25</v>
      </c>
      <c r="H292">
        <v>2</v>
      </c>
      <c r="I292">
        <v>2</v>
      </c>
      <c r="J292">
        <v>1</v>
      </c>
      <c r="K292">
        <v>0.25</v>
      </c>
      <c r="L292">
        <v>0</v>
      </c>
      <c r="M292">
        <v>2</v>
      </c>
      <c r="N292">
        <v>1</v>
      </c>
      <c r="O292">
        <v>1</v>
      </c>
      <c r="P292">
        <v>1</v>
      </c>
      <c r="Q292">
        <v>4</v>
      </c>
      <c r="R292">
        <v>1</v>
      </c>
      <c r="S292">
        <v>1</v>
      </c>
      <c r="T292">
        <v>90</v>
      </c>
      <c r="U292">
        <v>3840</v>
      </c>
      <c r="V292">
        <v>70</v>
      </c>
      <c r="W292">
        <v>456</v>
      </c>
      <c r="X292">
        <v>120</v>
      </c>
      <c r="Y292" t="s">
        <v>2343</v>
      </c>
      <c r="Z292">
        <v>45</v>
      </c>
      <c r="AA292">
        <v>600000</v>
      </c>
      <c r="AB292">
        <v>0.8</v>
      </c>
      <c r="AC292">
        <v>61</v>
      </c>
      <c r="AD292" t="s">
        <v>819</v>
      </c>
      <c r="AE292" t="s">
        <v>820</v>
      </c>
      <c r="AF292">
        <v>50</v>
      </c>
      <c r="AG292" t="str">
        <f t="shared" si="4"/>
        <v>M</v>
      </c>
      <c r="AH292">
        <v>291</v>
      </c>
      <c r="AI292">
        <v>50</v>
      </c>
      <c r="AJ292">
        <v>50</v>
      </c>
      <c r="AK292">
        <v>160</v>
      </c>
      <c r="AL292" t="s">
        <v>70</v>
      </c>
      <c r="AM292" t="s">
        <v>58</v>
      </c>
      <c r="AN292">
        <v>12</v>
      </c>
      <c r="AO292">
        <v>3</v>
      </c>
      <c r="AP292">
        <v>0</v>
      </c>
    </row>
    <row r="293" spans="1:42" x14ac:dyDescent="0.25">
      <c r="A293" t="s">
        <v>821</v>
      </c>
      <c r="B293">
        <v>0.5</v>
      </c>
      <c r="C293">
        <v>2</v>
      </c>
      <c r="D293">
        <v>1</v>
      </c>
      <c r="E293">
        <v>1</v>
      </c>
      <c r="F293">
        <v>1</v>
      </c>
      <c r="G293">
        <v>0</v>
      </c>
      <c r="H293">
        <v>2</v>
      </c>
      <c r="I293">
        <v>2</v>
      </c>
      <c r="J293">
        <v>2</v>
      </c>
      <c r="K293">
        <v>0.5</v>
      </c>
      <c r="L293">
        <v>0.5</v>
      </c>
      <c r="M293">
        <v>1</v>
      </c>
      <c r="N293">
        <v>0</v>
      </c>
      <c r="O293">
        <v>0.5</v>
      </c>
      <c r="P293">
        <v>1</v>
      </c>
      <c r="Q293">
        <v>2</v>
      </c>
      <c r="R293">
        <v>1</v>
      </c>
      <c r="S293">
        <v>1</v>
      </c>
      <c r="T293">
        <v>90</v>
      </c>
      <c r="U293">
        <v>3840</v>
      </c>
      <c r="V293">
        <v>70</v>
      </c>
      <c r="W293">
        <v>236</v>
      </c>
      <c r="X293">
        <v>45</v>
      </c>
      <c r="Y293" t="s">
        <v>2344</v>
      </c>
      <c r="Z293">
        <v>45</v>
      </c>
      <c r="AA293">
        <v>600000</v>
      </c>
      <c r="AB293">
        <v>0.8</v>
      </c>
      <c r="AC293">
        <v>1</v>
      </c>
      <c r="AD293" t="s">
        <v>822</v>
      </c>
      <c r="AE293" t="s">
        <v>823</v>
      </c>
      <c r="AG293" t="str">
        <f t="shared" si="4"/>
        <v>F</v>
      </c>
      <c r="AH293">
        <v>292</v>
      </c>
      <c r="AI293">
        <v>30</v>
      </c>
      <c r="AJ293">
        <v>30</v>
      </c>
      <c r="AK293">
        <v>40</v>
      </c>
      <c r="AL293" t="s">
        <v>70</v>
      </c>
      <c r="AM293" t="s">
        <v>290</v>
      </c>
      <c r="AN293">
        <v>1.2</v>
      </c>
      <c r="AO293">
        <v>3</v>
      </c>
      <c r="AP293">
        <v>0</v>
      </c>
    </row>
    <row r="294" spans="1:42" x14ac:dyDescent="0.25">
      <c r="A294" t="s">
        <v>824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51</v>
      </c>
      <c r="U294">
        <v>5120</v>
      </c>
      <c r="V294">
        <v>70</v>
      </c>
      <c r="W294">
        <v>240</v>
      </c>
      <c r="X294">
        <v>190</v>
      </c>
      <c r="Y294" t="s">
        <v>2345</v>
      </c>
      <c r="Z294">
        <v>23</v>
      </c>
      <c r="AA294">
        <v>1059860</v>
      </c>
      <c r="AB294">
        <v>0.6</v>
      </c>
      <c r="AC294">
        <v>64</v>
      </c>
      <c r="AD294" t="s">
        <v>825</v>
      </c>
      <c r="AE294" t="s">
        <v>826</v>
      </c>
      <c r="AF294">
        <v>50</v>
      </c>
      <c r="AG294" t="str">
        <f t="shared" si="4"/>
        <v>M</v>
      </c>
      <c r="AH294">
        <v>293</v>
      </c>
      <c r="AI294">
        <v>51</v>
      </c>
      <c r="AJ294">
        <v>23</v>
      </c>
      <c r="AK294">
        <v>28</v>
      </c>
      <c r="AL294" t="s">
        <v>87</v>
      </c>
      <c r="AN294">
        <v>16.3</v>
      </c>
      <c r="AO294">
        <v>3</v>
      </c>
      <c r="AP294">
        <v>0</v>
      </c>
    </row>
    <row r="295" spans="1:42" x14ac:dyDescent="0.25">
      <c r="A295" t="s">
        <v>827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71</v>
      </c>
      <c r="U295">
        <v>5120</v>
      </c>
      <c r="V295">
        <v>70</v>
      </c>
      <c r="W295">
        <v>360</v>
      </c>
      <c r="X295">
        <v>120</v>
      </c>
      <c r="Y295" t="s">
        <v>2346</v>
      </c>
      <c r="Z295">
        <v>43</v>
      </c>
      <c r="AA295">
        <v>1059860</v>
      </c>
      <c r="AB295">
        <v>1</v>
      </c>
      <c r="AC295">
        <v>84</v>
      </c>
      <c r="AD295" t="s">
        <v>828</v>
      </c>
      <c r="AE295" t="s">
        <v>829</v>
      </c>
      <c r="AF295">
        <v>50</v>
      </c>
      <c r="AG295" t="str">
        <f t="shared" si="4"/>
        <v>M</v>
      </c>
      <c r="AH295">
        <v>294</v>
      </c>
      <c r="AI295">
        <v>71</v>
      </c>
      <c r="AJ295">
        <v>43</v>
      </c>
      <c r="AK295">
        <v>48</v>
      </c>
      <c r="AL295" t="s">
        <v>87</v>
      </c>
      <c r="AN295">
        <v>40.5</v>
      </c>
      <c r="AO295">
        <v>3</v>
      </c>
      <c r="AP295">
        <v>0</v>
      </c>
    </row>
    <row r="296" spans="1:42" x14ac:dyDescent="0.25">
      <c r="A296" t="s">
        <v>827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91</v>
      </c>
      <c r="U296">
        <v>5120</v>
      </c>
      <c r="V296">
        <v>70</v>
      </c>
      <c r="W296">
        <v>490</v>
      </c>
      <c r="X296">
        <v>45</v>
      </c>
      <c r="Y296" t="s">
        <v>2347</v>
      </c>
      <c r="Z296">
        <v>63</v>
      </c>
      <c r="AA296">
        <v>1059860</v>
      </c>
      <c r="AB296">
        <v>1.5</v>
      </c>
      <c r="AC296">
        <v>104</v>
      </c>
      <c r="AD296" t="s">
        <v>830</v>
      </c>
      <c r="AE296" t="s">
        <v>831</v>
      </c>
      <c r="AF296">
        <v>50</v>
      </c>
      <c r="AG296" t="str">
        <f t="shared" si="4"/>
        <v>M</v>
      </c>
      <c r="AH296">
        <v>295</v>
      </c>
      <c r="AI296">
        <v>91</v>
      </c>
      <c r="AJ296">
        <v>73</v>
      </c>
      <c r="AK296">
        <v>68</v>
      </c>
      <c r="AL296" t="s">
        <v>87</v>
      </c>
      <c r="AN296">
        <v>84</v>
      </c>
      <c r="AO296">
        <v>3</v>
      </c>
      <c r="AP296">
        <v>0</v>
      </c>
    </row>
    <row r="297" spans="1:42" x14ac:dyDescent="0.25">
      <c r="A297" t="s">
        <v>832</v>
      </c>
      <c r="B297">
        <v>0.5</v>
      </c>
      <c r="C297">
        <v>0.5</v>
      </c>
      <c r="D297">
        <v>1</v>
      </c>
      <c r="E297">
        <v>1</v>
      </c>
      <c r="F297">
        <v>2</v>
      </c>
      <c r="G297">
        <v>1</v>
      </c>
      <c r="H297">
        <v>1</v>
      </c>
      <c r="I297">
        <v>2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2</v>
      </c>
      <c r="Q297">
        <v>0.5</v>
      </c>
      <c r="R297">
        <v>1</v>
      </c>
      <c r="S297">
        <v>1</v>
      </c>
      <c r="T297">
        <v>60</v>
      </c>
      <c r="U297">
        <v>5120</v>
      </c>
      <c r="V297">
        <v>70</v>
      </c>
      <c r="W297">
        <v>237</v>
      </c>
      <c r="X297">
        <v>180</v>
      </c>
      <c r="Y297" t="s">
        <v>2348</v>
      </c>
      <c r="Z297">
        <v>30</v>
      </c>
      <c r="AA297">
        <v>1640000</v>
      </c>
      <c r="AB297">
        <v>1</v>
      </c>
      <c r="AC297">
        <v>72</v>
      </c>
      <c r="AD297" t="s">
        <v>833</v>
      </c>
      <c r="AE297" t="s">
        <v>834</v>
      </c>
      <c r="AF297">
        <v>75.400000000000006</v>
      </c>
      <c r="AG297" t="str">
        <f t="shared" si="4"/>
        <v>M</v>
      </c>
      <c r="AH297">
        <v>296</v>
      </c>
      <c r="AI297">
        <v>20</v>
      </c>
      <c r="AJ297">
        <v>30</v>
      </c>
      <c r="AK297">
        <v>25</v>
      </c>
      <c r="AL297" t="s">
        <v>198</v>
      </c>
      <c r="AN297">
        <v>86.4</v>
      </c>
      <c r="AO297">
        <v>3</v>
      </c>
      <c r="AP297">
        <v>0</v>
      </c>
    </row>
    <row r="298" spans="1:42" x14ac:dyDescent="0.25">
      <c r="A298" t="s">
        <v>832</v>
      </c>
      <c r="B298">
        <v>0.5</v>
      </c>
      <c r="C298">
        <v>0.5</v>
      </c>
      <c r="D298">
        <v>1</v>
      </c>
      <c r="E298">
        <v>1</v>
      </c>
      <c r="F298">
        <v>2</v>
      </c>
      <c r="G298">
        <v>1</v>
      </c>
      <c r="H298">
        <v>1</v>
      </c>
      <c r="I298">
        <v>2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2</v>
      </c>
      <c r="Q298">
        <v>0.5</v>
      </c>
      <c r="R298">
        <v>1</v>
      </c>
      <c r="S298">
        <v>1</v>
      </c>
      <c r="T298">
        <v>120</v>
      </c>
      <c r="U298">
        <v>5120</v>
      </c>
      <c r="V298">
        <v>70</v>
      </c>
      <c r="W298">
        <v>474</v>
      </c>
      <c r="X298">
        <v>200</v>
      </c>
      <c r="Y298" t="s">
        <v>2349</v>
      </c>
      <c r="Z298">
        <v>60</v>
      </c>
      <c r="AA298">
        <v>1640000</v>
      </c>
      <c r="AB298">
        <v>2.2999999999999998</v>
      </c>
      <c r="AC298">
        <v>144</v>
      </c>
      <c r="AD298" t="s">
        <v>835</v>
      </c>
      <c r="AE298" t="s">
        <v>836</v>
      </c>
      <c r="AF298">
        <v>75.400000000000006</v>
      </c>
      <c r="AG298" t="str">
        <f t="shared" si="4"/>
        <v>M</v>
      </c>
      <c r="AH298">
        <v>297</v>
      </c>
      <c r="AI298">
        <v>40</v>
      </c>
      <c r="AJ298">
        <v>60</v>
      </c>
      <c r="AK298">
        <v>50</v>
      </c>
      <c r="AL298" t="s">
        <v>198</v>
      </c>
      <c r="AN298">
        <v>253.8</v>
      </c>
      <c r="AO298">
        <v>3</v>
      </c>
      <c r="AP298">
        <v>0</v>
      </c>
    </row>
    <row r="299" spans="1:42" x14ac:dyDescent="0.25">
      <c r="A299" t="s">
        <v>532</v>
      </c>
      <c r="B299">
        <v>0.5</v>
      </c>
      <c r="C299">
        <v>0.5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2</v>
      </c>
      <c r="P299">
        <v>1</v>
      </c>
      <c r="Q299">
        <v>1</v>
      </c>
      <c r="R299">
        <v>2</v>
      </c>
      <c r="S299">
        <v>1</v>
      </c>
      <c r="T299">
        <v>20</v>
      </c>
      <c r="U299">
        <v>2560</v>
      </c>
      <c r="V299">
        <v>70</v>
      </c>
      <c r="W299">
        <v>190</v>
      </c>
      <c r="X299">
        <v>150</v>
      </c>
      <c r="Y299" t="s">
        <v>2350</v>
      </c>
      <c r="Z299">
        <v>40</v>
      </c>
      <c r="AA299">
        <v>800000</v>
      </c>
      <c r="AB299">
        <v>0.2</v>
      </c>
      <c r="AC299">
        <v>50</v>
      </c>
      <c r="AD299" t="s">
        <v>837</v>
      </c>
      <c r="AE299" t="s">
        <v>838</v>
      </c>
      <c r="AF299">
        <v>24.6</v>
      </c>
      <c r="AG299" t="str">
        <f t="shared" si="4"/>
        <v>M</v>
      </c>
      <c r="AH299">
        <v>298</v>
      </c>
      <c r="AI299">
        <v>20</v>
      </c>
      <c r="AJ299">
        <v>40</v>
      </c>
      <c r="AK299">
        <v>20</v>
      </c>
      <c r="AL299" t="s">
        <v>87</v>
      </c>
      <c r="AM299" t="s">
        <v>139</v>
      </c>
      <c r="AN299">
        <v>2</v>
      </c>
      <c r="AO299">
        <v>3</v>
      </c>
      <c r="AP299">
        <v>0</v>
      </c>
    </row>
    <row r="300" spans="1:42" x14ac:dyDescent="0.25">
      <c r="A300" t="s">
        <v>839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2</v>
      </c>
      <c r="H300">
        <v>0.5</v>
      </c>
      <c r="I300">
        <v>0.5</v>
      </c>
      <c r="J300">
        <v>1</v>
      </c>
      <c r="K300">
        <v>2</v>
      </c>
      <c r="L300">
        <v>2</v>
      </c>
      <c r="M300">
        <v>1</v>
      </c>
      <c r="N300">
        <v>0.5</v>
      </c>
      <c r="O300">
        <v>0.5</v>
      </c>
      <c r="P300">
        <v>1</v>
      </c>
      <c r="Q300">
        <v>1</v>
      </c>
      <c r="R300">
        <v>2</v>
      </c>
      <c r="S300">
        <v>2</v>
      </c>
      <c r="T300">
        <v>45</v>
      </c>
      <c r="U300">
        <v>5120</v>
      </c>
      <c r="V300">
        <v>70</v>
      </c>
      <c r="W300">
        <v>375</v>
      </c>
      <c r="X300">
        <v>255</v>
      </c>
      <c r="Y300" t="s">
        <v>2351</v>
      </c>
      <c r="Z300">
        <v>135</v>
      </c>
      <c r="AA300">
        <v>1000000</v>
      </c>
      <c r="AB300">
        <v>1</v>
      </c>
      <c r="AC300">
        <v>30</v>
      </c>
      <c r="AD300" t="s">
        <v>840</v>
      </c>
      <c r="AE300" t="s">
        <v>841</v>
      </c>
      <c r="AF300">
        <v>50</v>
      </c>
      <c r="AG300" t="str">
        <f t="shared" si="4"/>
        <v>M</v>
      </c>
      <c r="AH300">
        <v>299</v>
      </c>
      <c r="AI300">
        <v>45</v>
      </c>
      <c r="AJ300">
        <v>90</v>
      </c>
      <c r="AK300">
        <v>30</v>
      </c>
      <c r="AL300" t="s">
        <v>243</v>
      </c>
      <c r="AN300">
        <v>97</v>
      </c>
      <c r="AO300">
        <v>3</v>
      </c>
      <c r="AP300">
        <v>0</v>
      </c>
    </row>
    <row r="301" spans="1:42" x14ac:dyDescent="0.25">
      <c r="A301" t="s">
        <v>842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2</v>
      </c>
      <c r="H301">
        <v>1</v>
      </c>
      <c r="I301">
        <v>1</v>
      </c>
      <c r="J301">
        <v>0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45</v>
      </c>
      <c r="U301">
        <v>3840</v>
      </c>
      <c r="V301">
        <v>70</v>
      </c>
      <c r="W301">
        <v>260</v>
      </c>
      <c r="X301">
        <v>255</v>
      </c>
      <c r="Y301" t="s">
        <v>2352</v>
      </c>
      <c r="Z301">
        <v>45</v>
      </c>
      <c r="AA301">
        <v>800000</v>
      </c>
      <c r="AB301">
        <v>0.6</v>
      </c>
      <c r="AC301">
        <v>50</v>
      </c>
      <c r="AD301" t="s">
        <v>843</v>
      </c>
      <c r="AE301" t="s">
        <v>844</v>
      </c>
      <c r="AF301">
        <v>24.6</v>
      </c>
      <c r="AG301" t="str">
        <f t="shared" si="4"/>
        <v>M</v>
      </c>
      <c r="AH301">
        <v>300</v>
      </c>
      <c r="AI301">
        <v>35</v>
      </c>
      <c r="AJ301">
        <v>35</v>
      </c>
      <c r="AK301">
        <v>50</v>
      </c>
      <c r="AL301" t="s">
        <v>87</v>
      </c>
      <c r="AN301">
        <v>11</v>
      </c>
      <c r="AO301">
        <v>3</v>
      </c>
      <c r="AP301">
        <v>0</v>
      </c>
    </row>
    <row r="302" spans="1:42" x14ac:dyDescent="0.25">
      <c r="A302" t="s">
        <v>842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2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65</v>
      </c>
      <c r="U302">
        <v>3840</v>
      </c>
      <c r="V302">
        <v>70</v>
      </c>
      <c r="W302">
        <v>400</v>
      </c>
      <c r="X302">
        <v>60</v>
      </c>
      <c r="Y302" t="s">
        <v>2353</v>
      </c>
      <c r="Z302">
        <v>65</v>
      </c>
      <c r="AA302">
        <v>800000</v>
      </c>
      <c r="AB302">
        <v>1.1000000000000001</v>
      </c>
      <c r="AC302">
        <v>70</v>
      </c>
      <c r="AD302" t="s">
        <v>845</v>
      </c>
      <c r="AE302" t="s">
        <v>846</v>
      </c>
      <c r="AF302">
        <v>24.6</v>
      </c>
      <c r="AG302" t="str">
        <f t="shared" si="4"/>
        <v>M</v>
      </c>
      <c r="AH302">
        <v>301</v>
      </c>
      <c r="AI302">
        <v>55</v>
      </c>
      <c r="AJ302">
        <v>55</v>
      </c>
      <c r="AK302">
        <v>90</v>
      </c>
      <c r="AL302" t="s">
        <v>87</v>
      </c>
      <c r="AN302">
        <v>32.6</v>
      </c>
      <c r="AO302">
        <v>3</v>
      </c>
      <c r="AP302">
        <v>0</v>
      </c>
    </row>
    <row r="303" spans="1:42" x14ac:dyDescent="0.25">
      <c r="A303" t="s">
        <v>847</v>
      </c>
      <c r="B303">
        <v>1</v>
      </c>
      <c r="C303">
        <v>1</v>
      </c>
      <c r="D303">
        <v>1</v>
      </c>
      <c r="E303">
        <v>1</v>
      </c>
      <c r="F303">
        <v>2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0.5</v>
      </c>
      <c r="P303">
        <v>0</v>
      </c>
      <c r="Q303">
        <v>1</v>
      </c>
      <c r="R303">
        <v>1</v>
      </c>
      <c r="S303">
        <v>1</v>
      </c>
      <c r="T303">
        <v>85</v>
      </c>
      <c r="U303">
        <v>6400</v>
      </c>
      <c r="V303">
        <v>35</v>
      </c>
      <c r="W303">
        <v>480</v>
      </c>
      <c r="X303">
        <v>45</v>
      </c>
      <c r="Y303" t="s">
        <v>2275</v>
      </c>
      <c r="Z303">
        <v>125</v>
      </c>
      <c r="AA303">
        <v>1059860</v>
      </c>
      <c r="AB303">
        <v>0.5</v>
      </c>
      <c r="AC303">
        <v>50</v>
      </c>
      <c r="AD303" t="s">
        <v>848</v>
      </c>
      <c r="AE303" t="s">
        <v>849</v>
      </c>
      <c r="AF303">
        <v>50</v>
      </c>
      <c r="AG303" t="str">
        <f t="shared" si="4"/>
        <v>M</v>
      </c>
      <c r="AH303">
        <v>302</v>
      </c>
      <c r="AI303">
        <v>85</v>
      </c>
      <c r="AJ303">
        <v>115</v>
      </c>
      <c r="AK303">
        <v>20</v>
      </c>
      <c r="AL303" t="s">
        <v>95</v>
      </c>
      <c r="AM303" t="s">
        <v>290</v>
      </c>
      <c r="AN303">
        <v>11</v>
      </c>
      <c r="AO303">
        <v>3</v>
      </c>
      <c r="AP303">
        <v>0</v>
      </c>
    </row>
    <row r="304" spans="1:42" x14ac:dyDescent="0.25">
      <c r="A304" t="s">
        <v>850</v>
      </c>
      <c r="B304">
        <v>0.25</v>
      </c>
      <c r="C304">
        <v>0.5</v>
      </c>
      <c r="D304">
        <v>0</v>
      </c>
      <c r="E304">
        <v>1</v>
      </c>
      <c r="F304">
        <v>0.5</v>
      </c>
      <c r="G304">
        <v>1</v>
      </c>
      <c r="H304">
        <v>2</v>
      </c>
      <c r="I304">
        <v>0.5</v>
      </c>
      <c r="J304">
        <v>1</v>
      </c>
      <c r="K304">
        <v>0.5</v>
      </c>
      <c r="L304">
        <v>2</v>
      </c>
      <c r="M304">
        <v>0.5</v>
      </c>
      <c r="N304">
        <v>0.5</v>
      </c>
      <c r="O304">
        <v>0</v>
      </c>
      <c r="P304">
        <v>0.5</v>
      </c>
      <c r="Q304">
        <v>0.5</v>
      </c>
      <c r="R304">
        <v>1</v>
      </c>
      <c r="S304">
        <v>1</v>
      </c>
      <c r="T304">
        <v>105</v>
      </c>
      <c r="U304">
        <v>5120</v>
      </c>
      <c r="V304">
        <v>70</v>
      </c>
      <c r="W304">
        <v>480</v>
      </c>
      <c r="X304">
        <v>45</v>
      </c>
      <c r="Y304" t="s">
        <v>2354</v>
      </c>
      <c r="Z304">
        <v>125</v>
      </c>
      <c r="AA304">
        <v>800000</v>
      </c>
      <c r="AB304">
        <v>0.6</v>
      </c>
      <c r="AC304">
        <v>50</v>
      </c>
      <c r="AD304" t="s">
        <v>851</v>
      </c>
      <c r="AE304" t="s">
        <v>852</v>
      </c>
      <c r="AF304">
        <v>50</v>
      </c>
      <c r="AG304" t="str">
        <f t="shared" si="4"/>
        <v>M</v>
      </c>
      <c r="AH304">
        <v>303</v>
      </c>
      <c r="AI304">
        <v>55</v>
      </c>
      <c r="AJ304">
        <v>95</v>
      </c>
      <c r="AK304">
        <v>50</v>
      </c>
      <c r="AL304" t="s">
        <v>261</v>
      </c>
      <c r="AM304" t="s">
        <v>139</v>
      </c>
      <c r="AN304">
        <v>11.5</v>
      </c>
      <c r="AO304">
        <v>3</v>
      </c>
      <c r="AP304">
        <v>0</v>
      </c>
    </row>
    <row r="305" spans="1:42" x14ac:dyDescent="0.25">
      <c r="A305" t="s">
        <v>853</v>
      </c>
      <c r="B305">
        <v>0.5</v>
      </c>
      <c r="C305">
        <v>1</v>
      </c>
      <c r="D305">
        <v>0.5</v>
      </c>
      <c r="E305">
        <v>1</v>
      </c>
      <c r="F305">
        <v>0.5</v>
      </c>
      <c r="G305">
        <v>4</v>
      </c>
      <c r="H305">
        <v>1</v>
      </c>
      <c r="I305">
        <v>0.25</v>
      </c>
      <c r="J305">
        <v>1</v>
      </c>
      <c r="K305">
        <v>1</v>
      </c>
      <c r="L305">
        <v>4</v>
      </c>
      <c r="M305">
        <v>0.5</v>
      </c>
      <c r="N305">
        <v>0.25</v>
      </c>
      <c r="O305">
        <v>0</v>
      </c>
      <c r="P305">
        <v>0.5</v>
      </c>
      <c r="Q305">
        <v>0.5</v>
      </c>
      <c r="R305">
        <v>1</v>
      </c>
      <c r="S305">
        <v>2</v>
      </c>
      <c r="T305">
        <v>70</v>
      </c>
      <c r="U305">
        <v>8960</v>
      </c>
      <c r="V305">
        <v>35</v>
      </c>
      <c r="W305">
        <v>330</v>
      </c>
      <c r="X305">
        <v>180</v>
      </c>
      <c r="Y305" t="s">
        <v>2355</v>
      </c>
      <c r="Z305">
        <v>100</v>
      </c>
      <c r="AA305">
        <v>1250000</v>
      </c>
      <c r="AB305">
        <v>0.4</v>
      </c>
      <c r="AC305">
        <v>50</v>
      </c>
      <c r="AD305" t="s">
        <v>854</v>
      </c>
      <c r="AE305" t="s">
        <v>855</v>
      </c>
      <c r="AF305">
        <v>50</v>
      </c>
      <c r="AG305" t="str">
        <f t="shared" si="4"/>
        <v>M</v>
      </c>
      <c r="AH305">
        <v>304</v>
      </c>
      <c r="AI305">
        <v>40</v>
      </c>
      <c r="AJ305">
        <v>40</v>
      </c>
      <c r="AK305">
        <v>30</v>
      </c>
      <c r="AL305" t="s">
        <v>261</v>
      </c>
      <c r="AM305" t="s">
        <v>243</v>
      </c>
      <c r="AN305">
        <v>60</v>
      </c>
      <c r="AO305">
        <v>3</v>
      </c>
      <c r="AP305">
        <v>0</v>
      </c>
    </row>
    <row r="306" spans="1:42" x14ac:dyDescent="0.25">
      <c r="A306" t="s">
        <v>853</v>
      </c>
      <c r="B306">
        <v>0.5</v>
      </c>
      <c r="C306">
        <v>1</v>
      </c>
      <c r="D306">
        <v>0.5</v>
      </c>
      <c r="E306">
        <v>1</v>
      </c>
      <c r="F306">
        <v>0.5</v>
      </c>
      <c r="G306">
        <v>4</v>
      </c>
      <c r="H306">
        <v>1</v>
      </c>
      <c r="I306">
        <v>0.25</v>
      </c>
      <c r="J306">
        <v>1</v>
      </c>
      <c r="K306">
        <v>1</v>
      </c>
      <c r="L306">
        <v>4</v>
      </c>
      <c r="M306">
        <v>0.5</v>
      </c>
      <c r="N306">
        <v>0.25</v>
      </c>
      <c r="O306">
        <v>0</v>
      </c>
      <c r="P306">
        <v>0.5</v>
      </c>
      <c r="Q306">
        <v>0.5</v>
      </c>
      <c r="R306">
        <v>1</v>
      </c>
      <c r="S306">
        <v>2</v>
      </c>
      <c r="T306">
        <v>90</v>
      </c>
      <c r="U306">
        <v>8960</v>
      </c>
      <c r="V306">
        <v>35</v>
      </c>
      <c r="W306">
        <v>430</v>
      </c>
      <c r="X306">
        <v>90</v>
      </c>
      <c r="Y306" t="s">
        <v>2355</v>
      </c>
      <c r="Z306">
        <v>140</v>
      </c>
      <c r="AA306">
        <v>1250000</v>
      </c>
      <c r="AB306">
        <v>0.9</v>
      </c>
      <c r="AC306">
        <v>60</v>
      </c>
      <c r="AD306" t="s">
        <v>856</v>
      </c>
      <c r="AE306" t="s">
        <v>857</v>
      </c>
      <c r="AF306">
        <v>50</v>
      </c>
      <c r="AG306" t="str">
        <f t="shared" si="4"/>
        <v>M</v>
      </c>
      <c r="AH306">
        <v>305</v>
      </c>
      <c r="AI306">
        <v>50</v>
      </c>
      <c r="AJ306">
        <v>50</v>
      </c>
      <c r="AK306">
        <v>40</v>
      </c>
      <c r="AL306" t="s">
        <v>261</v>
      </c>
      <c r="AM306" t="s">
        <v>243</v>
      </c>
      <c r="AN306">
        <v>120</v>
      </c>
      <c r="AO306">
        <v>3</v>
      </c>
      <c r="AP306">
        <v>0</v>
      </c>
    </row>
    <row r="307" spans="1:42" x14ac:dyDescent="0.25">
      <c r="A307" t="s">
        <v>853</v>
      </c>
      <c r="B307">
        <v>0.5</v>
      </c>
      <c r="C307">
        <v>1</v>
      </c>
      <c r="D307">
        <v>0.5</v>
      </c>
      <c r="E307">
        <v>1</v>
      </c>
      <c r="F307">
        <v>0.5</v>
      </c>
      <c r="G307">
        <v>4</v>
      </c>
      <c r="H307">
        <v>1</v>
      </c>
      <c r="I307">
        <v>0.25</v>
      </c>
      <c r="J307">
        <v>1</v>
      </c>
      <c r="K307">
        <v>1</v>
      </c>
      <c r="L307">
        <v>4</v>
      </c>
      <c r="M307">
        <v>0.5</v>
      </c>
      <c r="N307">
        <v>0.25</v>
      </c>
      <c r="O307">
        <v>0</v>
      </c>
      <c r="P307">
        <v>0.5</v>
      </c>
      <c r="Q307">
        <v>0.5</v>
      </c>
      <c r="R307">
        <v>1</v>
      </c>
      <c r="S307">
        <v>2</v>
      </c>
      <c r="T307">
        <v>140</v>
      </c>
      <c r="U307">
        <v>8960</v>
      </c>
      <c r="V307">
        <v>35</v>
      </c>
      <c r="W307">
        <v>630</v>
      </c>
      <c r="X307">
        <v>45</v>
      </c>
      <c r="Y307" t="s">
        <v>2355</v>
      </c>
      <c r="Z307">
        <v>230</v>
      </c>
      <c r="AA307">
        <v>1250000</v>
      </c>
      <c r="AB307">
        <v>2.1</v>
      </c>
      <c r="AC307">
        <v>70</v>
      </c>
      <c r="AD307" t="s">
        <v>858</v>
      </c>
      <c r="AE307" t="s">
        <v>859</v>
      </c>
      <c r="AF307">
        <v>50</v>
      </c>
      <c r="AG307" t="str">
        <f t="shared" si="4"/>
        <v>M</v>
      </c>
      <c r="AH307">
        <v>306</v>
      </c>
      <c r="AI307">
        <v>60</v>
      </c>
      <c r="AJ307">
        <v>80</v>
      </c>
      <c r="AK307">
        <v>50</v>
      </c>
      <c r="AL307" t="s">
        <v>261</v>
      </c>
      <c r="AM307" t="s">
        <v>243</v>
      </c>
      <c r="AN307">
        <v>360</v>
      </c>
      <c r="AO307">
        <v>3</v>
      </c>
      <c r="AP307">
        <v>0</v>
      </c>
    </row>
    <row r="308" spans="1:42" x14ac:dyDescent="0.25">
      <c r="A308" t="s">
        <v>860</v>
      </c>
      <c r="B308">
        <v>1</v>
      </c>
      <c r="C308">
        <v>1</v>
      </c>
      <c r="D308">
        <v>1</v>
      </c>
      <c r="E308">
        <v>1</v>
      </c>
      <c r="F308">
        <v>2</v>
      </c>
      <c r="G308">
        <v>0.5</v>
      </c>
      <c r="H308">
        <v>1</v>
      </c>
      <c r="I308">
        <v>2</v>
      </c>
      <c r="J308">
        <v>2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0.5</v>
      </c>
      <c r="R308">
        <v>1</v>
      </c>
      <c r="S308">
        <v>1</v>
      </c>
      <c r="T308">
        <v>40</v>
      </c>
      <c r="U308">
        <v>5120</v>
      </c>
      <c r="V308">
        <v>70</v>
      </c>
      <c r="W308">
        <v>280</v>
      </c>
      <c r="X308">
        <v>180</v>
      </c>
      <c r="Y308" t="s">
        <v>2356</v>
      </c>
      <c r="Z308">
        <v>55</v>
      </c>
      <c r="AA308">
        <v>1000000</v>
      </c>
      <c r="AB308">
        <v>0.6</v>
      </c>
      <c r="AC308">
        <v>30</v>
      </c>
      <c r="AD308" t="s">
        <v>861</v>
      </c>
      <c r="AE308" t="s">
        <v>862</v>
      </c>
      <c r="AF308">
        <v>50</v>
      </c>
      <c r="AG308" t="str">
        <f t="shared" si="4"/>
        <v>M</v>
      </c>
      <c r="AH308">
        <v>307</v>
      </c>
      <c r="AI308">
        <v>40</v>
      </c>
      <c r="AJ308">
        <v>55</v>
      </c>
      <c r="AK308">
        <v>60</v>
      </c>
      <c r="AL308" t="s">
        <v>198</v>
      </c>
      <c r="AM308" t="s">
        <v>216</v>
      </c>
      <c r="AN308">
        <v>11.2</v>
      </c>
      <c r="AO308">
        <v>3</v>
      </c>
      <c r="AP308">
        <v>0</v>
      </c>
    </row>
    <row r="309" spans="1:42" x14ac:dyDescent="0.25">
      <c r="A309" t="s">
        <v>860</v>
      </c>
      <c r="B309">
        <v>1</v>
      </c>
      <c r="C309">
        <v>1</v>
      </c>
      <c r="D309">
        <v>1</v>
      </c>
      <c r="E309">
        <v>1</v>
      </c>
      <c r="F309">
        <v>2</v>
      </c>
      <c r="G309">
        <v>0.5</v>
      </c>
      <c r="H309">
        <v>1</v>
      </c>
      <c r="I309">
        <v>2</v>
      </c>
      <c r="J309">
        <v>2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0.5</v>
      </c>
      <c r="R309">
        <v>1</v>
      </c>
      <c r="S309">
        <v>1</v>
      </c>
      <c r="T309">
        <v>100</v>
      </c>
      <c r="U309">
        <v>5120</v>
      </c>
      <c r="V309">
        <v>70</v>
      </c>
      <c r="W309">
        <v>510</v>
      </c>
      <c r="X309">
        <v>90</v>
      </c>
      <c r="Y309" t="s">
        <v>2356</v>
      </c>
      <c r="Z309">
        <v>85</v>
      </c>
      <c r="AA309">
        <v>1000000</v>
      </c>
      <c r="AB309">
        <v>1.3</v>
      </c>
      <c r="AC309">
        <v>60</v>
      </c>
      <c r="AD309" t="s">
        <v>863</v>
      </c>
      <c r="AE309" t="s">
        <v>864</v>
      </c>
      <c r="AF309">
        <v>50</v>
      </c>
      <c r="AG309" t="str">
        <f t="shared" si="4"/>
        <v>M</v>
      </c>
      <c r="AH309">
        <v>308</v>
      </c>
      <c r="AI309">
        <v>80</v>
      </c>
      <c r="AJ309">
        <v>85</v>
      </c>
      <c r="AK309">
        <v>100</v>
      </c>
      <c r="AL309" t="s">
        <v>198</v>
      </c>
      <c r="AM309" t="s">
        <v>216</v>
      </c>
      <c r="AN309">
        <v>31.5</v>
      </c>
      <c r="AO309">
        <v>3</v>
      </c>
      <c r="AP309">
        <v>0</v>
      </c>
    </row>
    <row r="310" spans="1:42" x14ac:dyDescent="0.25">
      <c r="A310" t="s">
        <v>865</v>
      </c>
      <c r="B310">
        <v>1</v>
      </c>
      <c r="C310">
        <v>1</v>
      </c>
      <c r="D310">
        <v>1</v>
      </c>
      <c r="E310">
        <v>0.5</v>
      </c>
      <c r="F310">
        <v>1</v>
      </c>
      <c r="G310">
        <v>1</v>
      </c>
      <c r="H310">
        <v>1</v>
      </c>
      <c r="I310">
        <v>0.5</v>
      </c>
      <c r="J310">
        <v>1</v>
      </c>
      <c r="K310">
        <v>1</v>
      </c>
      <c r="L310">
        <v>2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0.5</v>
      </c>
      <c r="S310">
        <v>1</v>
      </c>
      <c r="T310">
        <v>45</v>
      </c>
      <c r="U310">
        <v>5120</v>
      </c>
      <c r="V310">
        <v>70</v>
      </c>
      <c r="W310">
        <v>295</v>
      </c>
      <c r="X310">
        <v>120</v>
      </c>
      <c r="Y310" t="s">
        <v>2237</v>
      </c>
      <c r="Z310">
        <v>40</v>
      </c>
      <c r="AA310">
        <v>1250000</v>
      </c>
      <c r="AB310">
        <v>0.6</v>
      </c>
      <c r="AC310">
        <v>40</v>
      </c>
      <c r="AD310" t="s">
        <v>866</v>
      </c>
      <c r="AE310" t="s">
        <v>867</v>
      </c>
      <c r="AF310">
        <v>50</v>
      </c>
      <c r="AG310" t="str">
        <f t="shared" si="4"/>
        <v>M</v>
      </c>
      <c r="AH310">
        <v>309</v>
      </c>
      <c r="AI310">
        <v>65</v>
      </c>
      <c r="AJ310">
        <v>40</v>
      </c>
      <c r="AK310">
        <v>65</v>
      </c>
      <c r="AL310" t="s">
        <v>111</v>
      </c>
      <c r="AN310">
        <v>15.2</v>
      </c>
      <c r="AO310">
        <v>3</v>
      </c>
      <c r="AP310">
        <v>0</v>
      </c>
    </row>
    <row r="311" spans="1:42" x14ac:dyDescent="0.25">
      <c r="A311" t="s">
        <v>865</v>
      </c>
      <c r="B311">
        <v>1</v>
      </c>
      <c r="C311">
        <v>1</v>
      </c>
      <c r="D311">
        <v>1</v>
      </c>
      <c r="E311">
        <v>0.5</v>
      </c>
      <c r="F311">
        <v>1</v>
      </c>
      <c r="G311">
        <v>1</v>
      </c>
      <c r="H311">
        <v>1</v>
      </c>
      <c r="I311">
        <v>0.5</v>
      </c>
      <c r="J311">
        <v>1</v>
      </c>
      <c r="K311">
        <v>1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0.5</v>
      </c>
      <c r="S311">
        <v>1</v>
      </c>
      <c r="T311">
        <v>75</v>
      </c>
      <c r="U311">
        <v>5120</v>
      </c>
      <c r="V311">
        <v>70</v>
      </c>
      <c r="W311">
        <v>575</v>
      </c>
      <c r="X311">
        <v>45</v>
      </c>
      <c r="Y311" t="s">
        <v>2357</v>
      </c>
      <c r="Z311">
        <v>80</v>
      </c>
      <c r="AA311">
        <v>1250000</v>
      </c>
      <c r="AB311">
        <v>1.5</v>
      </c>
      <c r="AC311">
        <v>70</v>
      </c>
      <c r="AD311" t="s">
        <v>868</v>
      </c>
      <c r="AE311" t="s">
        <v>869</v>
      </c>
      <c r="AF311">
        <v>50</v>
      </c>
      <c r="AG311" t="str">
        <f t="shared" si="4"/>
        <v>M</v>
      </c>
      <c r="AH311">
        <v>310</v>
      </c>
      <c r="AI311">
        <v>135</v>
      </c>
      <c r="AJ311">
        <v>80</v>
      </c>
      <c r="AK311">
        <v>135</v>
      </c>
      <c r="AL311" t="s">
        <v>111</v>
      </c>
      <c r="AN311">
        <v>40.200000000000003</v>
      </c>
      <c r="AO311">
        <v>3</v>
      </c>
      <c r="AP311">
        <v>0</v>
      </c>
    </row>
    <row r="312" spans="1:42" x14ac:dyDescent="0.25">
      <c r="A312" t="s">
        <v>870</v>
      </c>
      <c r="B312">
        <v>1</v>
      </c>
      <c r="C312">
        <v>1</v>
      </c>
      <c r="D312">
        <v>1</v>
      </c>
      <c r="E312">
        <v>0.5</v>
      </c>
      <c r="F312">
        <v>1</v>
      </c>
      <c r="G312">
        <v>1</v>
      </c>
      <c r="H312">
        <v>1</v>
      </c>
      <c r="I312">
        <v>0.5</v>
      </c>
      <c r="J312">
        <v>1</v>
      </c>
      <c r="K312">
        <v>1</v>
      </c>
      <c r="L312">
        <v>2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0.5</v>
      </c>
      <c r="S312">
        <v>1</v>
      </c>
      <c r="T312">
        <v>50</v>
      </c>
      <c r="U312">
        <v>5120</v>
      </c>
      <c r="V312">
        <v>70</v>
      </c>
      <c r="W312">
        <v>405</v>
      </c>
      <c r="X312">
        <v>200</v>
      </c>
      <c r="Y312" t="s">
        <v>2358</v>
      </c>
      <c r="Z312">
        <v>40</v>
      </c>
      <c r="AA312">
        <v>1000000</v>
      </c>
      <c r="AB312">
        <v>0.4</v>
      </c>
      <c r="AC312">
        <v>60</v>
      </c>
      <c r="AD312" t="s">
        <v>871</v>
      </c>
      <c r="AE312" t="s">
        <v>872</v>
      </c>
      <c r="AF312">
        <v>50</v>
      </c>
      <c r="AG312" t="str">
        <f t="shared" si="4"/>
        <v>M</v>
      </c>
      <c r="AH312">
        <v>311</v>
      </c>
      <c r="AI312">
        <v>85</v>
      </c>
      <c r="AJ312">
        <v>75</v>
      </c>
      <c r="AK312">
        <v>95</v>
      </c>
      <c r="AL312" t="s">
        <v>111</v>
      </c>
      <c r="AN312">
        <v>4.2</v>
      </c>
      <c r="AO312">
        <v>3</v>
      </c>
      <c r="AP312">
        <v>0</v>
      </c>
    </row>
    <row r="313" spans="1:42" x14ac:dyDescent="0.25">
      <c r="A313" t="s">
        <v>873</v>
      </c>
      <c r="B313">
        <v>1</v>
      </c>
      <c r="C313">
        <v>1</v>
      </c>
      <c r="D313">
        <v>1</v>
      </c>
      <c r="E313">
        <v>0.5</v>
      </c>
      <c r="F313">
        <v>1</v>
      </c>
      <c r="G313">
        <v>1</v>
      </c>
      <c r="H313">
        <v>1</v>
      </c>
      <c r="I313">
        <v>0.5</v>
      </c>
      <c r="J313">
        <v>1</v>
      </c>
      <c r="K313">
        <v>1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0.5</v>
      </c>
      <c r="S313">
        <v>1</v>
      </c>
      <c r="T313">
        <v>40</v>
      </c>
      <c r="U313">
        <v>5120</v>
      </c>
      <c r="V313">
        <v>70</v>
      </c>
      <c r="W313">
        <v>405</v>
      </c>
      <c r="X313">
        <v>200</v>
      </c>
      <c r="Y313" t="s">
        <v>2358</v>
      </c>
      <c r="Z313">
        <v>50</v>
      </c>
      <c r="AA313">
        <v>1000000</v>
      </c>
      <c r="AB313">
        <v>0.4</v>
      </c>
      <c r="AC313">
        <v>60</v>
      </c>
      <c r="AD313" t="s">
        <v>874</v>
      </c>
      <c r="AE313" t="s">
        <v>875</v>
      </c>
      <c r="AF313">
        <v>50</v>
      </c>
      <c r="AG313" t="str">
        <f t="shared" si="4"/>
        <v>M</v>
      </c>
      <c r="AH313">
        <v>312</v>
      </c>
      <c r="AI313">
        <v>75</v>
      </c>
      <c r="AJ313">
        <v>85</v>
      </c>
      <c r="AK313">
        <v>95</v>
      </c>
      <c r="AL313" t="s">
        <v>111</v>
      </c>
      <c r="AN313">
        <v>4.2</v>
      </c>
      <c r="AO313">
        <v>3</v>
      </c>
      <c r="AP313">
        <v>0</v>
      </c>
    </row>
    <row r="314" spans="1:42" x14ac:dyDescent="0.25">
      <c r="A314" t="s">
        <v>876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0.5</v>
      </c>
      <c r="H314">
        <v>2</v>
      </c>
      <c r="I314">
        <v>2</v>
      </c>
      <c r="J314">
        <v>1</v>
      </c>
      <c r="K314">
        <v>0.5</v>
      </c>
      <c r="L314">
        <v>0.5</v>
      </c>
      <c r="M314">
        <v>1</v>
      </c>
      <c r="N314">
        <v>1</v>
      </c>
      <c r="O314">
        <v>1</v>
      </c>
      <c r="P314">
        <v>1</v>
      </c>
      <c r="Q314">
        <v>2</v>
      </c>
      <c r="R314">
        <v>1</v>
      </c>
      <c r="S314">
        <v>1</v>
      </c>
      <c r="T314">
        <v>73</v>
      </c>
      <c r="U314">
        <v>3840</v>
      </c>
      <c r="V314">
        <v>70</v>
      </c>
      <c r="W314">
        <v>430</v>
      </c>
      <c r="X314">
        <v>150</v>
      </c>
      <c r="Y314" t="s">
        <v>2359</v>
      </c>
      <c r="Z314">
        <v>75</v>
      </c>
      <c r="AA314">
        <v>600000</v>
      </c>
      <c r="AB314">
        <v>0.7</v>
      </c>
      <c r="AC314">
        <v>65</v>
      </c>
      <c r="AD314" t="s">
        <v>877</v>
      </c>
      <c r="AE314" t="s">
        <v>878</v>
      </c>
      <c r="AF314">
        <v>100</v>
      </c>
      <c r="AG314" t="str">
        <f t="shared" si="4"/>
        <v>M</v>
      </c>
      <c r="AH314">
        <v>313</v>
      </c>
      <c r="AI314">
        <v>47</v>
      </c>
      <c r="AJ314">
        <v>85</v>
      </c>
      <c r="AK314">
        <v>85</v>
      </c>
      <c r="AL314" t="s">
        <v>70</v>
      </c>
      <c r="AN314">
        <v>17.7</v>
      </c>
      <c r="AO314">
        <v>3</v>
      </c>
      <c r="AP314">
        <v>0</v>
      </c>
    </row>
    <row r="315" spans="1:42" x14ac:dyDescent="0.25">
      <c r="A315" t="s">
        <v>879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0.5</v>
      </c>
      <c r="H315">
        <v>2</v>
      </c>
      <c r="I315">
        <v>2</v>
      </c>
      <c r="J315">
        <v>1</v>
      </c>
      <c r="K315">
        <v>0.5</v>
      </c>
      <c r="L315">
        <v>0.5</v>
      </c>
      <c r="M315">
        <v>1</v>
      </c>
      <c r="N315">
        <v>1</v>
      </c>
      <c r="O315">
        <v>1</v>
      </c>
      <c r="P315">
        <v>1</v>
      </c>
      <c r="Q315">
        <v>2</v>
      </c>
      <c r="R315">
        <v>1</v>
      </c>
      <c r="S315">
        <v>1</v>
      </c>
      <c r="T315">
        <v>47</v>
      </c>
      <c r="U315">
        <v>3840</v>
      </c>
      <c r="V315">
        <v>70</v>
      </c>
      <c r="W315">
        <v>430</v>
      </c>
      <c r="X315">
        <v>150</v>
      </c>
      <c r="Y315" t="s">
        <v>2359</v>
      </c>
      <c r="Z315">
        <v>75</v>
      </c>
      <c r="AA315">
        <v>1640000</v>
      </c>
      <c r="AB315">
        <v>0.6</v>
      </c>
      <c r="AC315">
        <v>65</v>
      </c>
      <c r="AD315" t="s">
        <v>880</v>
      </c>
      <c r="AE315" t="s">
        <v>881</v>
      </c>
      <c r="AF315">
        <v>0</v>
      </c>
      <c r="AG315" t="str">
        <f t="shared" si="4"/>
        <v>F</v>
      </c>
      <c r="AH315">
        <v>314</v>
      </c>
      <c r="AI315">
        <v>73</v>
      </c>
      <c r="AJ315">
        <v>85</v>
      </c>
      <c r="AK315">
        <v>85</v>
      </c>
      <c r="AL315" t="s">
        <v>70</v>
      </c>
      <c r="AN315">
        <v>17.7</v>
      </c>
      <c r="AO315">
        <v>3</v>
      </c>
      <c r="AP315">
        <v>0</v>
      </c>
    </row>
    <row r="316" spans="1:42" x14ac:dyDescent="0.25">
      <c r="A316" t="s">
        <v>882</v>
      </c>
      <c r="B316">
        <v>1</v>
      </c>
      <c r="C316">
        <v>1</v>
      </c>
      <c r="D316">
        <v>1</v>
      </c>
      <c r="E316">
        <v>0.5</v>
      </c>
      <c r="F316">
        <v>0.5</v>
      </c>
      <c r="G316">
        <v>0.5</v>
      </c>
      <c r="H316">
        <v>2</v>
      </c>
      <c r="I316">
        <v>2</v>
      </c>
      <c r="J316">
        <v>1</v>
      </c>
      <c r="K316">
        <v>0.25</v>
      </c>
      <c r="L316">
        <v>1</v>
      </c>
      <c r="M316">
        <v>2</v>
      </c>
      <c r="N316">
        <v>1</v>
      </c>
      <c r="O316">
        <v>1</v>
      </c>
      <c r="P316">
        <v>2</v>
      </c>
      <c r="Q316">
        <v>1</v>
      </c>
      <c r="R316">
        <v>1</v>
      </c>
      <c r="S316">
        <v>0.5</v>
      </c>
      <c r="T316">
        <v>60</v>
      </c>
      <c r="U316">
        <v>5120</v>
      </c>
      <c r="V316">
        <v>70</v>
      </c>
      <c r="W316">
        <v>400</v>
      </c>
      <c r="X316">
        <v>150</v>
      </c>
      <c r="Y316" t="s">
        <v>2360</v>
      </c>
      <c r="Z316">
        <v>45</v>
      </c>
      <c r="AA316">
        <v>1059860</v>
      </c>
      <c r="AB316">
        <v>0.3</v>
      </c>
      <c r="AC316">
        <v>50</v>
      </c>
      <c r="AD316" t="s">
        <v>883</v>
      </c>
      <c r="AE316" t="s">
        <v>884</v>
      </c>
      <c r="AF316">
        <v>50</v>
      </c>
      <c r="AG316" t="str">
        <f t="shared" si="4"/>
        <v>M</v>
      </c>
      <c r="AH316">
        <v>315</v>
      </c>
      <c r="AI316">
        <v>100</v>
      </c>
      <c r="AJ316">
        <v>80</v>
      </c>
      <c r="AK316">
        <v>65</v>
      </c>
      <c r="AL316" t="s">
        <v>44</v>
      </c>
      <c r="AM316" t="s">
        <v>45</v>
      </c>
      <c r="AN316">
        <v>2</v>
      </c>
      <c r="AO316">
        <v>3</v>
      </c>
      <c r="AP316">
        <v>0</v>
      </c>
    </row>
    <row r="317" spans="1:42" x14ac:dyDescent="0.25">
      <c r="A317" t="s">
        <v>885</v>
      </c>
      <c r="B317">
        <v>0.5</v>
      </c>
      <c r="C317">
        <v>1</v>
      </c>
      <c r="D317">
        <v>1</v>
      </c>
      <c r="E317">
        <v>1</v>
      </c>
      <c r="F317">
        <v>0.5</v>
      </c>
      <c r="G317">
        <v>0.5</v>
      </c>
      <c r="H317">
        <v>1</v>
      </c>
      <c r="I317">
        <v>1</v>
      </c>
      <c r="J317">
        <v>1</v>
      </c>
      <c r="K317">
        <v>0.5</v>
      </c>
      <c r="L317">
        <v>2</v>
      </c>
      <c r="M317">
        <v>1</v>
      </c>
      <c r="N317">
        <v>1</v>
      </c>
      <c r="O317">
        <v>0.5</v>
      </c>
      <c r="P317">
        <v>2</v>
      </c>
      <c r="Q317">
        <v>1</v>
      </c>
      <c r="R317">
        <v>1</v>
      </c>
      <c r="S317">
        <v>1</v>
      </c>
      <c r="T317">
        <v>43</v>
      </c>
      <c r="U317">
        <v>5120</v>
      </c>
      <c r="V317">
        <v>70</v>
      </c>
      <c r="W317">
        <v>302</v>
      </c>
      <c r="X317">
        <v>225</v>
      </c>
      <c r="Y317" t="s">
        <v>2361</v>
      </c>
      <c r="Z317">
        <v>53</v>
      </c>
      <c r="AA317">
        <v>1640000</v>
      </c>
      <c r="AB317">
        <v>0.4</v>
      </c>
      <c r="AC317">
        <v>70</v>
      </c>
      <c r="AD317" t="s">
        <v>886</v>
      </c>
      <c r="AE317" t="s">
        <v>887</v>
      </c>
      <c r="AF317">
        <v>50</v>
      </c>
      <c r="AG317" t="str">
        <f t="shared" si="4"/>
        <v>M</v>
      </c>
      <c r="AH317">
        <v>316</v>
      </c>
      <c r="AI317">
        <v>43</v>
      </c>
      <c r="AJ317">
        <v>53</v>
      </c>
      <c r="AK317">
        <v>40</v>
      </c>
      <c r="AL317" t="s">
        <v>45</v>
      </c>
      <c r="AN317">
        <v>10.3</v>
      </c>
      <c r="AO317">
        <v>3</v>
      </c>
      <c r="AP317">
        <v>0</v>
      </c>
    </row>
    <row r="318" spans="1:42" x14ac:dyDescent="0.25">
      <c r="A318" t="s">
        <v>885</v>
      </c>
      <c r="B318">
        <v>0.5</v>
      </c>
      <c r="C318">
        <v>1</v>
      </c>
      <c r="D318">
        <v>1</v>
      </c>
      <c r="E318">
        <v>1</v>
      </c>
      <c r="F318">
        <v>0.5</v>
      </c>
      <c r="G318">
        <v>0.5</v>
      </c>
      <c r="H318">
        <v>1</v>
      </c>
      <c r="I318">
        <v>1</v>
      </c>
      <c r="J318">
        <v>1</v>
      </c>
      <c r="K318">
        <v>0.5</v>
      </c>
      <c r="L318">
        <v>2</v>
      </c>
      <c r="M318">
        <v>1</v>
      </c>
      <c r="N318">
        <v>1</v>
      </c>
      <c r="O318">
        <v>0.5</v>
      </c>
      <c r="P318">
        <v>2</v>
      </c>
      <c r="Q318">
        <v>1</v>
      </c>
      <c r="R318">
        <v>1</v>
      </c>
      <c r="S318">
        <v>1</v>
      </c>
      <c r="T318">
        <v>73</v>
      </c>
      <c r="U318">
        <v>5120</v>
      </c>
      <c r="V318">
        <v>70</v>
      </c>
      <c r="W318">
        <v>467</v>
      </c>
      <c r="X318">
        <v>75</v>
      </c>
      <c r="Y318" t="s">
        <v>2362</v>
      </c>
      <c r="Z318">
        <v>83</v>
      </c>
      <c r="AA318">
        <v>1640000</v>
      </c>
      <c r="AB318">
        <v>1.7</v>
      </c>
      <c r="AC318">
        <v>100</v>
      </c>
      <c r="AD318" t="s">
        <v>888</v>
      </c>
      <c r="AE318" t="s">
        <v>889</v>
      </c>
      <c r="AF318">
        <v>50</v>
      </c>
      <c r="AG318" t="str">
        <f t="shared" si="4"/>
        <v>M</v>
      </c>
      <c r="AH318">
        <v>317</v>
      </c>
      <c r="AI318">
        <v>73</v>
      </c>
      <c r="AJ318">
        <v>83</v>
      </c>
      <c r="AK318">
        <v>55</v>
      </c>
      <c r="AL318" t="s">
        <v>45</v>
      </c>
      <c r="AN318">
        <v>80</v>
      </c>
      <c r="AO318">
        <v>3</v>
      </c>
      <c r="AP318">
        <v>0</v>
      </c>
    </row>
    <row r="319" spans="1:42" x14ac:dyDescent="0.25">
      <c r="A319" t="s">
        <v>890</v>
      </c>
      <c r="B319">
        <v>2</v>
      </c>
      <c r="C319">
        <v>0.5</v>
      </c>
      <c r="D319">
        <v>1</v>
      </c>
      <c r="E319">
        <v>2</v>
      </c>
      <c r="F319">
        <v>2</v>
      </c>
      <c r="G319">
        <v>2</v>
      </c>
      <c r="H319">
        <v>0.5</v>
      </c>
      <c r="I319">
        <v>1</v>
      </c>
      <c r="J319">
        <v>0.5</v>
      </c>
      <c r="K319">
        <v>2</v>
      </c>
      <c r="L319">
        <v>1</v>
      </c>
      <c r="M319">
        <v>0.5</v>
      </c>
      <c r="N319">
        <v>1</v>
      </c>
      <c r="O319">
        <v>1</v>
      </c>
      <c r="P319">
        <v>0</v>
      </c>
      <c r="Q319">
        <v>1</v>
      </c>
      <c r="R319">
        <v>0.5</v>
      </c>
      <c r="S319">
        <v>0.5</v>
      </c>
      <c r="T319">
        <v>90</v>
      </c>
      <c r="U319">
        <v>5120</v>
      </c>
      <c r="V319">
        <v>35</v>
      </c>
      <c r="W319">
        <v>305</v>
      </c>
      <c r="X319">
        <v>225</v>
      </c>
      <c r="Y319" t="s">
        <v>2363</v>
      </c>
      <c r="Z319">
        <v>20</v>
      </c>
      <c r="AA319">
        <v>1250000</v>
      </c>
      <c r="AB319">
        <v>0.8</v>
      </c>
      <c r="AC319">
        <v>45</v>
      </c>
      <c r="AD319" t="s">
        <v>891</v>
      </c>
      <c r="AE319" t="s">
        <v>892</v>
      </c>
      <c r="AF319">
        <v>50</v>
      </c>
      <c r="AG319" t="str">
        <f t="shared" si="4"/>
        <v>M</v>
      </c>
      <c r="AH319">
        <v>318</v>
      </c>
      <c r="AI319">
        <v>65</v>
      </c>
      <c r="AJ319">
        <v>20</v>
      </c>
      <c r="AK319">
        <v>65</v>
      </c>
      <c r="AL319" t="s">
        <v>62</v>
      </c>
      <c r="AM319" t="s">
        <v>95</v>
      </c>
      <c r="AN319">
        <v>20.8</v>
      </c>
      <c r="AO319">
        <v>3</v>
      </c>
      <c r="AP319">
        <v>0</v>
      </c>
    </row>
    <row r="320" spans="1:42" x14ac:dyDescent="0.25">
      <c r="A320" t="s">
        <v>890</v>
      </c>
      <c r="B320">
        <v>2</v>
      </c>
      <c r="C320">
        <v>0.5</v>
      </c>
      <c r="D320">
        <v>1</v>
      </c>
      <c r="E320">
        <v>2</v>
      </c>
      <c r="F320">
        <v>2</v>
      </c>
      <c r="G320">
        <v>2</v>
      </c>
      <c r="H320">
        <v>0.5</v>
      </c>
      <c r="I320">
        <v>1</v>
      </c>
      <c r="J320">
        <v>0.5</v>
      </c>
      <c r="K320">
        <v>2</v>
      </c>
      <c r="L320">
        <v>1</v>
      </c>
      <c r="M320">
        <v>0.5</v>
      </c>
      <c r="N320">
        <v>1</v>
      </c>
      <c r="O320">
        <v>1</v>
      </c>
      <c r="P320">
        <v>0</v>
      </c>
      <c r="Q320">
        <v>1</v>
      </c>
      <c r="R320">
        <v>0.5</v>
      </c>
      <c r="S320">
        <v>0.5</v>
      </c>
      <c r="T320">
        <v>140</v>
      </c>
      <c r="U320">
        <v>5120</v>
      </c>
      <c r="V320">
        <v>35</v>
      </c>
      <c r="W320">
        <v>560</v>
      </c>
      <c r="X320">
        <v>60</v>
      </c>
      <c r="Y320" t="s">
        <v>2364</v>
      </c>
      <c r="Z320">
        <v>70</v>
      </c>
      <c r="AA320">
        <v>1250000</v>
      </c>
      <c r="AB320">
        <v>1.8</v>
      </c>
      <c r="AC320">
        <v>70</v>
      </c>
      <c r="AD320" t="s">
        <v>893</v>
      </c>
      <c r="AE320" t="s">
        <v>894</v>
      </c>
      <c r="AF320">
        <v>50</v>
      </c>
      <c r="AG320" t="str">
        <f t="shared" si="4"/>
        <v>M</v>
      </c>
      <c r="AH320">
        <v>319</v>
      </c>
      <c r="AI320">
        <v>110</v>
      </c>
      <c r="AJ320">
        <v>65</v>
      </c>
      <c r="AK320">
        <v>105</v>
      </c>
      <c r="AL320" t="s">
        <v>62</v>
      </c>
      <c r="AM320" t="s">
        <v>95</v>
      </c>
      <c r="AN320">
        <v>88.8</v>
      </c>
      <c r="AO320">
        <v>3</v>
      </c>
      <c r="AP320">
        <v>0</v>
      </c>
    </row>
    <row r="321" spans="1:42" x14ac:dyDescent="0.25">
      <c r="A321" t="s">
        <v>895</v>
      </c>
      <c r="B321">
        <v>1</v>
      </c>
      <c r="C321">
        <v>1</v>
      </c>
      <c r="D321">
        <v>1</v>
      </c>
      <c r="E321">
        <v>2</v>
      </c>
      <c r="F321">
        <v>1</v>
      </c>
      <c r="G321">
        <v>1</v>
      </c>
      <c r="H321">
        <v>0.5</v>
      </c>
      <c r="I321">
        <v>1</v>
      </c>
      <c r="J321">
        <v>1</v>
      </c>
      <c r="K321">
        <v>2</v>
      </c>
      <c r="L321">
        <v>1</v>
      </c>
      <c r="M321">
        <v>0.5</v>
      </c>
      <c r="N321">
        <v>1</v>
      </c>
      <c r="O321">
        <v>1</v>
      </c>
      <c r="P321">
        <v>1</v>
      </c>
      <c r="Q321">
        <v>1</v>
      </c>
      <c r="R321">
        <v>0.5</v>
      </c>
      <c r="S321">
        <v>0.5</v>
      </c>
      <c r="T321">
        <v>70</v>
      </c>
      <c r="U321">
        <v>10240</v>
      </c>
      <c r="V321">
        <v>70</v>
      </c>
      <c r="W321">
        <v>400</v>
      </c>
      <c r="X321">
        <v>125</v>
      </c>
      <c r="Y321" t="s">
        <v>2365</v>
      </c>
      <c r="Z321">
        <v>35</v>
      </c>
      <c r="AA321">
        <v>1640000</v>
      </c>
      <c r="AB321">
        <v>2</v>
      </c>
      <c r="AC321">
        <v>130</v>
      </c>
      <c r="AD321" t="s">
        <v>896</v>
      </c>
      <c r="AE321" t="s">
        <v>897</v>
      </c>
      <c r="AF321">
        <v>50</v>
      </c>
      <c r="AG321" t="str">
        <f t="shared" si="4"/>
        <v>M</v>
      </c>
      <c r="AH321">
        <v>320</v>
      </c>
      <c r="AI321">
        <v>70</v>
      </c>
      <c r="AJ321">
        <v>35</v>
      </c>
      <c r="AK321">
        <v>60</v>
      </c>
      <c r="AL321" t="s">
        <v>62</v>
      </c>
      <c r="AN321">
        <v>130</v>
      </c>
      <c r="AO321">
        <v>3</v>
      </c>
      <c r="AP321">
        <v>0</v>
      </c>
    </row>
    <row r="322" spans="1:42" x14ac:dyDescent="0.25">
      <c r="A322" t="s">
        <v>895</v>
      </c>
      <c r="B322">
        <v>1</v>
      </c>
      <c r="C322">
        <v>1</v>
      </c>
      <c r="D322">
        <v>1</v>
      </c>
      <c r="E322">
        <v>2</v>
      </c>
      <c r="F322">
        <v>1</v>
      </c>
      <c r="G322">
        <v>1</v>
      </c>
      <c r="H322">
        <v>0.5</v>
      </c>
      <c r="I322">
        <v>1</v>
      </c>
      <c r="J322">
        <v>1</v>
      </c>
      <c r="K322">
        <v>2</v>
      </c>
      <c r="L322">
        <v>1</v>
      </c>
      <c r="M322">
        <v>0.5</v>
      </c>
      <c r="N322">
        <v>1</v>
      </c>
      <c r="O322">
        <v>1</v>
      </c>
      <c r="P322">
        <v>1</v>
      </c>
      <c r="Q322">
        <v>1</v>
      </c>
      <c r="R322">
        <v>0.5</v>
      </c>
      <c r="S322">
        <v>0.5</v>
      </c>
      <c r="T322">
        <v>90</v>
      </c>
      <c r="U322">
        <v>10240</v>
      </c>
      <c r="V322">
        <v>70</v>
      </c>
      <c r="W322">
        <v>500</v>
      </c>
      <c r="X322">
        <v>60</v>
      </c>
      <c r="Y322" t="s">
        <v>2366</v>
      </c>
      <c r="Z322">
        <v>45</v>
      </c>
      <c r="AA322">
        <v>1640000</v>
      </c>
      <c r="AB322">
        <v>14.5</v>
      </c>
      <c r="AC322">
        <v>170</v>
      </c>
      <c r="AD322" t="s">
        <v>898</v>
      </c>
      <c r="AE322" t="s">
        <v>899</v>
      </c>
      <c r="AF322">
        <v>50</v>
      </c>
      <c r="AG322" t="str">
        <f t="shared" si="4"/>
        <v>M</v>
      </c>
      <c r="AH322">
        <v>321</v>
      </c>
      <c r="AI322">
        <v>90</v>
      </c>
      <c r="AJ322">
        <v>45</v>
      </c>
      <c r="AK322">
        <v>60</v>
      </c>
      <c r="AL322" t="s">
        <v>62</v>
      </c>
      <c r="AN322">
        <v>398</v>
      </c>
      <c r="AO322">
        <v>3</v>
      </c>
      <c r="AP322">
        <v>0</v>
      </c>
    </row>
    <row r="323" spans="1:42" x14ac:dyDescent="0.25">
      <c r="A323" t="s">
        <v>900</v>
      </c>
      <c r="B323">
        <v>0.5</v>
      </c>
      <c r="C323">
        <v>1</v>
      </c>
      <c r="D323">
        <v>1</v>
      </c>
      <c r="E323">
        <v>0</v>
      </c>
      <c r="F323">
        <v>0.5</v>
      </c>
      <c r="G323">
        <v>1</v>
      </c>
      <c r="H323">
        <v>0.5</v>
      </c>
      <c r="I323">
        <v>1</v>
      </c>
      <c r="J323">
        <v>1</v>
      </c>
      <c r="K323">
        <v>1</v>
      </c>
      <c r="L323">
        <v>2</v>
      </c>
      <c r="M323">
        <v>1</v>
      </c>
      <c r="N323">
        <v>1</v>
      </c>
      <c r="O323">
        <v>0.5</v>
      </c>
      <c r="P323">
        <v>1</v>
      </c>
      <c r="Q323">
        <v>1</v>
      </c>
      <c r="R323">
        <v>0.5</v>
      </c>
      <c r="S323">
        <v>4</v>
      </c>
      <c r="T323">
        <v>60</v>
      </c>
      <c r="U323">
        <v>5120</v>
      </c>
      <c r="V323">
        <v>70</v>
      </c>
      <c r="W323">
        <v>305</v>
      </c>
      <c r="X323">
        <v>255</v>
      </c>
      <c r="Y323" t="s">
        <v>2367</v>
      </c>
      <c r="Z323">
        <v>40</v>
      </c>
      <c r="AA323">
        <v>1000000</v>
      </c>
      <c r="AB323">
        <v>0.7</v>
      </c>
      <c r="AC323">
        <v>60</v>
      </c>
      <c r="AD323" t="s">
        <v>901</v>
      </c>
      <c r="AE323" t="s">
        <v>902</v>
      </c>
      <c r="AF323">
        <v>50</v>
      </c>
      <c r="AG323" t="str">
        <f t="shared" ref="AG323:AG386" si="5">+IF(AF323&gt;0,"M","F")</f>
        <v>M</v>
      </c>
      <c r="AH323">
        <v>322</v>
      </c>
      <c r="AI323">
        <v>65</v>
      </c>
      <c r="AJ323">
        <v>45</v>
      </c>
      <c r="AK323">
        <v>35</v>
      </c>
      <c r="AL323" t="s">
        <v>53</v>
      </c>
      <c r="AM323" t="s">
        <v>118</v>
      </c>
      <c r="AN323">
        <v>24</v>
      </c>
      <c r="AO323">
        <v>3</v>
      </c>
      <c r="AP323">
        <v>0</v>
      </c>
    </row>
    <row r="324" spans="1:42" x14ac:dyDescent="0.25">
      <c r="A324" t="s">
        <v>903</v>
      </c>
      <c r="B324">
        <v>0.5</v>
      </c>
      <c r="C324">
        <v>1</v>
      </c>
      <c r="D324">
        <v>1</v>
      </c>
      <c r="E324">
        <v>0</v>
      </c>
      <c r="F324">
        <v>0.5</v>
      </c>
      <c r="G324">
        <v>1</v>
      </c>
      <c r="H324">
        <v>0.5</v>
      </c>
      <c r="I324">
        <v>1</v>
      </c>
      <c r="J324">
        <v>1</v>
      </c>
      <c r="K324">
        <v>1</v>
      </c>
      <c r="L324">
        <v>2</v>
      </c>
      <c r="M324">
        <v>1</v>
      </c>
      <c r="N324">
        <v>1</v>
      </c>
      <c r="O324">
        <v>0.5</v>
      </c>
      <c r="P324">
        <v>1</v>
      </c>
      <c r="Q324">
        <v>1</v>
      </c>
      <c r="R324">
        <v>0.5</v>
      </c>
      <c r="S324">
        <v>4</v>
      </c>
      <c r="T324">
        <v>120</v>
      </c>
      <c r="U324">
        <v>5120</v>
      </c>
      <c r="V324">
        <v>70</v>
      </c>
      <c r="W324">
        <v>560</v>
      </c>
      <c r="X324">
        <v>150</v>
      </c>
      <c r="Y324" t="s">
        <v>2368</v>
      </c>
      <c r="Z324">
        <v>100</v>
      </c>
      <c r="AA324">
        <v>1000000</v>
      </c>
      <c r="AB324">
        <v>1.9</v>
      </c>
      <c r="AC324">
        <v>70</v>
      </c>
      <c r="AD324" t="s">
        <v>904</v>
      </c>
      <c r="AE324" t="s">
        <v>905</v>
      </c>
      <c r="AF324">
        <v>50</v>
      </c>
      <c r="AG324" t="str">
        <f t="shared" si="5"/>
        <v>M</v>
      </c>
      <c r="AH324">
        <v>323</v>
      </c>
      <c r="AI324">
        <v>145</v>
      </c>
      <c r="AJ324">
        <v>105</v>
      </c>
      <c r="AK324">
        <v>20</v>
      </c>
      <c r="AL324" t="s">
        <v>53</v>
      </c>
      <c r="AM324" t="s">
        <v>118</v>
      </c>
      <c r="AN324">
        <v>220</v>
      </c>
      <c r="AO324">
        <v>3</v>
      </c>
      <c r="AP324">
        <v>0</v>
      </c>
    </row>
    <row r="325" spans="1:42" x14ac:dyDescent="0.25">
      <c r="A325" t="s">
        <v>906</v>
      </c>
      <c r="B325">
        <v>0.5</v>
      </c>
      <c r="C325">
        <v>1</v>
      </c>
      <c r="D325">
        <v>1</v>
      </c>
      <c r="E325">
        <v>1</v>
      </c>
      <c r="F325">
        <v>0.5</v>
      </c>
      <c r="G325">
        <v>1</v>
      </c>
      <c r="H325">
        <v>0.5</v>
      </c>
      <c r="I325">
        <v>1</v>
      </c>
      <c r="J325">
        <v>1</v>
      </c>
      <c r="K325">
        <v>0.5</v>
      </c>
      <c r="L325">
        <v>2</v>
      </c>
      <c r="M325">
        <v>0.5</v>
      </c>
      <c r="N325">
        <v>1</v>
      </c>
      <c r="O325">
        <v>1</v>
      </c>
      <c r="P325">
        <v>1</v>
      </c>
      <c r="Q325">
        <v>2</v>
      </c>
      <c r="R325">
        <v>0.5</v>
      </c>
      <c r="S325">
        <v>2</v>
      </c>
      <c r="T325">
        <v>85</v>
      </c>
      <c r="U325">
        <v>5120</v>
      </c>
      <c r="V325">
        <v>70</v>
      </c>
      <c r="W325">
        <v>470</v>
      </c>
      <c r="X325">
        <v>90</v>
      </c>
      <c r="Y325" t="s">
        <v>2369</v>
      </c>
      <c r="Z325">
        <v>140</v>
      </c>
      <c r="AA325">
        <v>1000000</v>
      </c>
      <c r="AB325">
        <v>0.5</v>
      </c>
      <c r="AC325">
        <v>70</v>
      </c>
      <c r="AD325" t="s">
        <v>907</v>
      </c>
      <c r="AE325" t="s">
        <v>908</v>
      </c>
      <c r="AF325">
        <v>50</v>
      </c>
      <c r="AG325" t="str">
        <f t="shared" si="5"/>
        <v>M</v>
      </c>
      <c r="AH325">
        <v>324</v>
      </c>
      <c r="AI325">
        <v>85</v>
      </c>
      <c r="AJ325">
        <v>70</v>
      </c>
      <c r="AK325">
        <v>20</v>
      </c>
      <c r="AL325" t="s">
        <v>53</v>
      </c>
      <c r="AN325">
        <v>80.400000000000006</v>
      </c>
      <c r="AO325">
        <v>3</v>
      </c>
      <c r="AP325">
        <v>0</v>
      </c>
    </row>
    <row r="326" spans="1:42" x14ac:dyDescent="0.25">
      <c r="A326" t="s">
        <v>909</v>
      </c>
      <c r="B326">
        <v>2</v>
      </c>
      <c r="C326">
        <v>2</v>
      </c>
      <c r="D326">
        <v>1</v>
      </c>
      <c r="E326">
        <v>1</v>
      </c>
      <c r="F326">
        <v>1</v>
      </c>
      <c r="G326">
        <v>0.5</v>
      </c>
      <c r="H326">
        <v>1</v>
      </c>
      <c r="I326">
        <v>1</v>
      </c>
      <c r="J326">
        <v>2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0.5</v>
      </c>
      <c r="Q326">
        <v>1</v>
      </c>
      <c r="R326">
        <v>1</v>
      </c>
      <c r="S326">
        <v>1</v>
      </c>
      <c r="T326">
        <v>25</v>
      </c>
      <c r="U326">
        <v>5120</v>
      </c>
      <c r="V326">
        <v>70</v>
      </c>
      <c r="W326">
        <v>330</v>
      </c>
      <c r="X326">
        <v>255</v>
      </c>
      <c r="Y326" t="s">
        <v>2370</v>
      </c>
      <c r="Z326">
        <v>35</v>
      </c>
      <c r="AA326">
        <v>800000</v>
      </c>
      <c r="AB326">
        <v>0.7</v>
      </c>
      <c r="AC326">
        <v>60</v>
      </c>
      <c r="AD326" t="s">
        <v>910</v>
      </c>
      <c r="AE326" t="s">
        <v>911</v>
      </c>
      <c r="AF326">
        <v>50</v>
      </c>
      <c r="AG326" t="str">
        <f t="shared" si="5"/>
        <v>M</v>
      </c>
      <c r="AH326">
        <v>325</v>
      </c>
      <c r="AI326">
        <v>70</v>
      </c>
      <c r="AJ326">
        <v>80</v>
      </c>
      <c r="AK326">
        <v>60</v>
      </c>
      <c r="AL326" t="s">
        <v>216</v>
      </c>
      <c r="AN326">
        <v>30.6</v>
      </c>
      <c r="AO326">
        <v>3</v>
      </c>
      <c r="AP326">
        <v>0</v>
      </c>
    </row>
    <row r="327" spans="1:42" x14ac:dyDescent="0.25">
      <c r="A327" t="s">
        <v>909</v>
      </c>
      <c r="B327">
        <v>2</v>
      </c>
      <c r="C327">
        <v>2</v>
      </c>
      <c r="D327">
        <v>1</v>
      </c>
      <c r="E327">
        <v>1</v>
      </c>
      <c r="F327">
        <v>1</v>
      </c>
      <c r="G327">
        <v>0.5</v>
      </c>
      <c r="H327">
        <v>1</v>
      </c>
      <c r="I327">
        <v>1</v>
      </c>
      <c r="J327">
        <v>2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0.5</v>
      </c>
      <c r="Q327">
        <v>1</v>
      </c>
      <c r="R327">
        <v>1</v>
      </c>
      <c r="S327">
        <v>1</v>
      </c>
      <c r="T327">
        <v>45</v>
      </c>
      <c r="U327">
        <v>5120</v>
      </c>
      <c r="V327">
        <v>70</v>
      </c>
      <c r="W327">
        <v>470</v>
      </c>
      <c r="X327">
        <v>60</v>
      </c>
      <c r="Y327" t="s">
        <v>2371</v>
      </c>
      <c r="Z327">
        <v>65</v>
      </c>
      <c r="AA327">
        <v>800000</v>
      </c>
      <c r="AB327">
        <v>0.9</v>
      </c>
      <c r="AC327">
        <v>80</v>
      </c>
      <c r="AD327" t="s">
        <v>912</v>
      </c>
      <c r="AE327" t="s">
        <v>913</v>
      </c>
      <c r="AF327">
        <v>50</v>
      </c>
      <c r="AG327" t="str">
        <f t="shared" si="5"/>
        <v>M</v>
      </c>
      <c r="AH327">
        <v>326</v>
      </c>
      <c r="AI327">
        <v>90</v>
      </c>
      <c r="AJ327">
        <v>110</v>
      </c>
      <c r="AK327">
        <v>80</v>
      </c>
      <c r="AL327" t="s">
        <v>216</v>
      </c>
      <c r="AN327">
        <v>71.5</v>
      </c>
      <c r="AO327">
        <v>3</v>
      </c>
      <c r="AP327">
        <v>0</v>
      </c>
    </row>
    <row r="328" spans="1:42" x14ac:dyDescent="0.25">
      <c r="A328" t="s">
        <v>914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2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60</v>
      </c>
      <c r="U328">
        <v>3840</v>
      </c>
      <c r="V328">
        <v>70</v>
      </c>
      <c r="W328">
        <v>360</v>
      </c>
      <c r="X328">
        <v>255</v>
      </c>
      <c r="Y328" t="s">
        <v>2372</v>
      </c>
      <c r="Z328">
        <v>60</v>
      </c>
      <c r="AA328">
        <v>800000</v>
      </c>
      <c r="AB328">
        <v>1.1000000000000001</v>
      </c>
      <c r="AC328">
        <v>60</v>
      </c>
      <c r="AD328" t="s">
        <v>915</v>
      </c>
      <c r="AE328" t="s">
        <v>916</v>
      </c>
      <c r="AF328">
        <v>50</v>
      </c>
      <c r="AG328" t="str">
        <f t="shared" si="5"/>
        <v>M</v>
      </c>
      <c r="AH328">
        <v>327</v>
      </c>
      <c r="AI328">
        <v>60</v>
      </c>
      <c r="AJ328">
        <v>60</v>
      </c>
      <c r="AK328">
        <v>60</v>
      </c>
      <c r="AL328" t="s">
        <v>87</v>
      </c>
      <c r="AN328">
        <v>5</v>
      </c>
      <c r="AO328">
        <v>3</v>
      </c>
      <c r="AP328">
        <v>0</v>
      </c>
    </row>
    <row r="329" spans="1:42" x14ac:dyDescent="0.25">
      <c r="A329" t="s">
        <v>917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0.5</v>
      </c>
      <c r="P329">
        <v>1</v>
      </c>
      <c r="Q329">
        <v>0.5</v>
      </c>
      <c r="R329">
        <v>1</v>
      </c>
      <c r="S329">
        <v>2</v>
      </c>
      <c r="T329">
        <v>100</v>
      </c>
      <c r="U329">
        <v>5120</v>
      </c>
      <c r="V329">
        <v>70</v>
      </c>
      <c r="W329">
        <v>290</v>
      </c>
      <c r="X329">
        <v>255</v>
      </c>
      <c r="Y329" t="s">
        <v>2373</v>
      </c>
      <c r="Z329">
        <v>45</v>
      </c>
      <c r="AA329">
        <v>1059860</v>
      </c>
      <c r="AB329">
        <v>0.7</v>
      </c>
      <c r="AC329">
        <v>45</v>
      </c>
      <c r="AD329" t="s">
        <v>918</v>
      </c>
      <c r="AE329" t="s">
        <v>919</v>
      </c>
      <c r="AF329">
        <v>50</v>
      </c>
      <c r="AG329" t="str">
        <f t="shared" si="5"/>
        <v>M</v>
      </c>
      <c r="AH329">
        <v>328</v>
      </c>
      <c r="AI329">
        <v>45</v>
      </c>
      <c r="AJ329">
        <v>45</v>
      </c>
      <c r="AK329">
        <v>10</v>
      </c>
      <c r="AL329" t="s">
        <v>118</v>
      </c>
      <c r="AN329">
        <v>15</v>
      </c>
      <c r="AO329">
        <v>3</v>
      </c>
      <c r="AP329">
        <v>0</v>
      </c>
    </row>
    <row r="330" spans="1:42" x14ac:dyDescent="0.25">
      <c r="A330" t="s">
        <v>287</v>
      </c>
      <c r="B330">
        <v>1</v>
      </c>
      <c r="C330">
        <v>1</v>
      </c>
      <c r="D330">
        <v>2</v>
      </c>
      <c r="E330">
        <v>0</v>
      </c>
      <c r="F330">
        <v>2</v>
      </c>
      <c r="G330">
        <v>1</v>
      </c>
      <c r="H330">
        <v>0.5</v>
      </c>
      <c r="I330">
        <v>1</v>
      </c>
      <c r="J330">
        <v>1</v>
      </c>
      <c r="K330">
        <v>1</v>
      </c>
      <c r="L330">
        <v>1</v>
      </c>
      <c r="M330">
        <v>4</v>
      </c>
      <c r="N330">
        <v>1</v>
      </c>
      <c r="O330">
        <v>0.5</v>
      </c>
      <c r="P330">
        <v>1</v>
      </c>
      <c r="Q330">
        <v>0.5</v>
      </c>
      <c r="R330">
        <v>1</v>
      </c>
      <c r="S330">
        <v>1</v>
      </c>
      <c r="T330">
        <v>70</v>
      </c>
      <c r="U330">
        <v>5120</v>
      </c>
      <c r="V330">
        <v>70</v>
      </c>
      <c r="W330">
        <v>340</v>
      </c>
      <c r="X330">
        <v>120</v>
      </c>
      <c r="Y330" t="s">
        <v>2374</v>
      </c>
      <c r="Z330">
        <v>50</v>
      </c>
      <c r="AA330">
        <v>1059860</v>
      </c>
      <c r="AB330">
        <v>1.1000000000000001</v>
      </c>
      <c r="AC330">
        <v>50</v>
      </c>
      <c r="AD330" t="s">
        <v>920</v>
      </c>
      <c r="AE330" t="s">
        <v>921</v>
      </c>
      <c r="AF330">
        <v>50</v>
      </c>
      <c r="AG330" t="str">
        <f t="shared" si="5"/>
        <v>M</v>
      </c>
      <c r="AH330">
        <v>329</v>
      </c>
      <c r="AI330">
        <v>50</v>
      </c>
      <c r="AJ330">
        <v>50</v>
      </c>
      <c r="AK330">
        <v>70</v>
      </c>
      <c r="AL330" t="s">
        <v>118</v>
      </c>
      <c r="AM330" t="s">
        <v>445</v>
      </c>
      <c r="AN330">
        <v>15.3</v>
      </c>
      <c r="AO330">
        <v>3</v>
      </c>
      <c r="AP330">
        <v>0</v>
      </c>
    </row>
    <row r="331" spans="1:42" x14ac:dyDescent="0.25">
      <c r="A331" t="s">
        <v>287</v>
      </c>
      <c r="B331">
        <v>1</v>
      </c>
      <c r="C331">
        <v>1</v>
      </c>
      <c r="D331">
        <v>2</v>
      </c>
      <c r="E331">
        <v>0</v>
      </c>
      <c r="F331">
        <v>2</v>
      </c>
      <c r="G331">
        <v>1</v>
      </c>
      <c r="H331">
        <v>0.5</v>
      </c>
      <c r="I331">
        <v>1</v>
      </c>
      <c r="J331">
        <v>1</v>
      </c>
      <c r="K331">
        <v>1</v>
      </c>
      <c r="L331">
        <v>1</v>
      </c>
      <c r="M331">
        <v>4</v>
      </c>
      <c r="N331">
        <v>1</v>
      </c>
      <c r="O331">
        <v>0.5</v>
      </c>
      <c r="P331">
        <v>1</v>
      </c>
      <c r="Q331">
        <v>0.5</v>
      </c>
      <c r="R331">
        <v>1</v>
      </c>
      <c r="S331">
        <v>1</v>
      </c>
      <c r="T331">
        <v>100</v>
      </c>
      <c r="U331">
        <v>5120</v>
      </c>
      <c r="V331">
        <v>70</v>
      </c>
      <c r="W331">
        <v>520</v>
      </c>
      <c r="X331">
        <v>45</v>
      </c>
      <c r="Y331" t="s">
        <v>2263</v>
      </c>
      <c r="Z331">
        <v>80</v>
      </c>
      <c r="AA331">
        <v>1059860</v>
      </c>
      <c r="AB331">
        <v>2</v>
      </c>
      <c r="AC331">
        <v>80</v>
      </c>
      <c r="AD331" t="s">
        <v>922</v>
      </c>
      <c r="AE331" t="s">
        <v>923</v>
      </c>
      <c r="AF331">
        <v>50</v>
      </c>
      <c r="AG331" t="str">
        <f t="shared" si="5"/>
        <v>M</v>
      </c>
      <c r="AH331">
        <v>330</v>
      </c>
      <c r="AI331">
        <v>80</v>
      </c>
      <c r="AJ331">
        <v>80</v>
      </c>
      <c r="AK331">
        <v>100</v>
      </c>
      <c r="AL331" t="s">
        <v>118</v>
      </c>
      <c r="AM331" t="s">
        <v>445</v>
      </c>
      <c r="AN331">
        <v>82</v>
      </c>
      <c r="AO331">
        <v>3</v>
      </c>
      <c r="AP331">
        <v>0</v>
      </c>
    </row>
    <row r="332" spans="1:42" x14ac:dyDescent="0.25">
      <c r="A332" t="s">
        <v>924</v>
      </c>
      <c r="B332">
        <v>2</v>
      </c>
      <c r="C332">
        <v>1</v>
      </c>
      <c r="D332">
        <v>1</v>
      </c>
      <c r="E332">
        <v>0.5</v>
      </c>
      <c r="F332">
        <v>1</v>
      </c>
      <c r="G332">
        <v>1</v>
      </c>
      <c r="H332">
        <v>2</v>
      </c>
      <c r="I332">
        <v>2</v>
      </c>
      <c r="J332">
        <v>1</v>
      </c>
      <c r="K332">
        <v>0.5</v>
      </c>
      <c r="L332">
        <v>0.5</v>
      </c>
      <c r="M332">
        <v>2</v>
      </c>
      <c r="N332">
        <v>1</v>
      </c>
      <c r="O332">
        <v>2</v>
      </c>
      <c r="P332">
        <v>1</v>
      </c>
      <c r="Q332">
        <v>1</v>
      </c>
      <c r="R332">
        <v>1</v>
      </c>
      <c r="S332">
        <v>0.5</v>
      </c>
      <c r="T332">
        <v>85</v>
      </c>
      <c r="U332">
        <v>5120</v>
      </c>
      <c r="V332">
        <v>35</v>
      </c>
      <c r="W332">
        <v>335</v>
      </c>
      <c r="X332">
        <v>190</v>
      </c>
      <c r="Y332" t="s">
        <v>2375</v>
      </c>
      <c r="Z332">
        <v>40</v>
      </c>
      <c r="AA332">
        <v>1059860</v>
      </c>
      <c r="AB332">
        <v>0.4</v>
      </c>
      <c r="AC332">
        <v>50</v>
      </c>
      <c r="AD332" t="s">
        <v>925</v>
      </c>
      <c r="AE332" t="s">
        <v>926</v>
      </c>
      <c r="AF332">
        <v>50</v>
      </c>
      <c r="AG332" t="str">
        <f t="shared" si="5"/>
        <v>M</v>
      </c>
      <c r="AH332">
        <v>331</v>
      </c>
      <c r="AI332">
        <v>85</v>
      </c>
      <c r="AJ332">
        <v>40</v>
      </c>
      <c r="AK332">
        <v>35</v>
      </c>
      <c r="AL332" t="s">
        <v>44</v>
      </c>
      <c r="AN332">
        <v>51.3</v>
      </c>
      <c r="AO332">
        <v>3</v>
      </c>
      <c r="AP332">
        <v>0</v>
      </c>
    </row>
    <row r="333" spans="1:42" x14ac:dyDescent="0.25">
      <c r="A333" t="s">
        <v>924</v>
      </c>
      <c r="B333">
        <v>4</v>
      </c>
      <c r="C333">
        <v>0.5</v>
      </c>
      <c r="D333">
        <v>1</v>
      </c>
      <c r="E333">
        <v>0.5</v>
      </c>
      <c r="F333">
        <v>2</v>
      </c>
      <c r="G333">
        <v>2</v>
      </c>
      <c r="H333">
        <v>2</v>
      </c>
      <c r="I333">
        <v>2</v>
      </c>
      <c r="J333">
        <v>0.5</v>
      </c>
      <c r="K333">
        <v>0.5</v>
      </c>
      <c r="L333">
        <v>0.5</v>
      </c>
      <c r="M333">
        <v>2</v>
      </c>
      <c r="N333">
        <v>1</v>
      </c>
      <c r="O333">
        <v>2</v>
      </c>
      <c r="P333">
        <v>0</v>
      </c>
      <c r="Q333">
        <v>1</v>
      </c>
      <c r="R333">
        <v>1</v>
      </c>
      <c r="S333">
        <v>0.5</v>
      </c>
      <c r="T333">
        <v>115</v>
      </c>
      <c r="U333">
        <v>5120</v>
      </c>
      <c r="V333">
        <v>35</v>
      </c>
      <c r="W333">
        <v>475</v>
      </c>
      <c r="X333">
        <v>60</v>
      </c>
      <c r="Y333" t="s">
        <v>2376</v>
      </c>
      <c r="Z333">
        <v>60</v>
      </c>
      <c r="AA333">
        <v>1059860</v>
      </c>
      <c r="AB333">
        <v>1.3</v>
      </c>
      <c r="AC333">
        <v>70</v>
      </c>
      <c r="AD333" t="s">
        <v>927</v>
      </c>
      <c r="AE333" t="s">
        <v>928</v>
      </c>
      <c r="AF333">
        <v>50</v>
      </c>
      <c r="AG333" t="str">
        <f t="shared" si="5"/>
        <v>M</v>
      </c>
      <c r="AH333">
        <v>332</v>
      </c>
      <c r="AI333">
        <v>115</v>
      </c>
      <c r="AJ333">
        <v>60</v>
      </c>
      <c r="AK333">
        <v>55</v>
      </c>
      <c r="AL333" t="s">
        <v>44</v>
      </c>
      <c r="AM333" t="s">
        <v>95</v>
      </c>
      <c r="AN333">
        <v>77.400000000000006</v>
      </c>
      <c r="AO333">
        <v>3</v>
      </c>
      <c r="AP333">
        <v>0</v>
      </c>
    </row>
    <row r="334" spans="1:42" x14ac:dyDescent="0.25">
      <c r="A334" t="s">
        <v>929</v>
      </c>
      <c r="B334">
        <v>0.5</v>
      </c>
      <c r="C334">
        <v>1</v>
      </c>
      <c r="D334">
        <v>1</v>
      </c>
      <c r="E334">
        <v>2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0.5</v>
      </c>
      <c r="L334">
        <v>0</v>
      </c>
      <c r="M334">
        <v>2</v>
      </c>
      <c r="N334">
        <v>1</v>
      </c>
      <c r="O334">
        <v>1</v>
      </c>
      <c r="P334">
        <v>1</v>
      </c>
      <c r="Q334">
        <v>2</v>
      </c>
      <c r="R334">
        <v>1</v>
      </c>
      <c r="S334">
        <v>1</v>
      </c>
      <c r="T334">
        <v>40</v>
      </c>
      <c r="U334">
        <v>5120</v>
      </c>
      <c r="V334">
        <v>70</v>
      </c>
      <c r="W334">
        <v>310</v>
      </c>
      <c r="X334">
        <v>255</v>
      </c>
      <c r="Y334" t="s">
        <v>2377</v>
      </c>
      <c r="Z334">
        <v>60</v>
      </c>
      <c r="AA334">
        <v>600000</v>
      </c>
      <c r="AB334">
        <v>0.4</v>
      </c>
      <c r="AC334">
        <v>45</v>
      </c>
      <c r="AD334" t="s">
        <v>930</v>
      </c>
      <c r="AE334" t="s">
        <v>931</v>
      </c>
      <c r="AF334">
        <v>50</v>
      </c>
      <c r="AG334" t="str">
        <f t="shared" si="5"/>
        <v>M</v>
      </c>
      <c r="AH334">
        <v>333</v>
      </c>
      <c r="AI334">
        <v>40</v>
      </c>
      <c r="AJ334">
        <v>75</v>
      </c>
      <c r="AK334">
        <v>50</v>
      </c>
      <c r="AL334" t="s">
        <v>87</v>
      </c>
      <c r="AM334" t="s">
        <v>58</v>
      </c>
      <c r="AN334">
        <v>1.2</v>
      </c>
      <c r="AO334">
        <v>3</v>
      </c>
      <c r="AP334">
        <v>0</v>
      </c>
    </row>
    <row r="335" spans="1:42" x14ac:dyDescent="0.25">
      <c r="A335" t="s">
        <v>929</v>
      </c>
      <c r="B335">
        <v>0.5</v>
      </c>
      <c r="C335">
        <v>1</v>
      </c>
      <c r="D335">
        <v>2</v>
      </c>
      <c r="E335">
        <v>1</v>
      </c>
      <c r="F335">
        <v>2</v>
      </c>
      <c r="G335">
        <v>0.5</v>
      </c>
      <c r="H335">
        <v>0.5</v>
      </c>
      <c r="I335">
        <v>1</v>
      </c>
      <c r="J335">
        <v>1</v>
      </c>
      <c r="K335">
        <v>0.25</v>
      </c>
      <c r="L335">
        <v>0</v>
      </c>
      <c r="M335">
        <v>4</v>
      </c>
      <c r="N335">
        <v>1</v>
      </c>
      <c r="O335">
        <v>1</v>
      </c>
      <c r="P335">
        <v>1</v>
      </c>
      <c r="Q335">
        <v>2</v>
      </c>
      <c r="R335">
        <v>1</v>
      </c>
      <c r="S335">
        <v>0.5</v>
      </c>
      <c r="T335">
        <v>110</v>
      </c>
      <c r="U335">
        <v>5120</v>
      </c>
      <c r="V335">
        <v>70</v>
      </c>
      <c r="W335">
        <v>590</v>
      </c>
      <c r="X335">
        <v>45</v>
      </c>
      <c r="Y335" t="s">
        <v>2378</v>
      </c>
      <c r="Z335">
        <v>110</v>
      </c>
      <c r="AA335">
        <v>600000</v>
      </c>
      <c r="AB335">
        <v>1.1000000000000001</v>
      </c>
      <c r="AC335">
        <v>75</v>
      </c>
      <c r="AD335" t="s">
        <v>932</v>
      </c>
      <c r="AE335" t="s">
        <v>933</v>
      </c>
      <c r="AF335">
        <v>50</v>
      </c>
      <c r="AG335" t="str">
        <f t="shared" si="5"/>
        <v>M</v>
      </c>
      <c r="AH335">
        <v>334</v>
      </c>
      <c r="AI335">
        <v>110</v>
      </c>
      <c r="AJ335">
        <v>105</v>
      </c>
      <c r="AK335">
        <v>80</v>
      </c>
      <c r="AL335" t="s">
        <v>445</v>
      </c>
      <c r="AM335" t="s">
        <v>58</v>
      </c>
      <c r="AN335">
        <v>20.6</v>
      </c>
      <c r="AO335">
        <v>3</v>
      </c>
      <c r="AP335">
        <v>0</v>
      </c>
    </row>
    <row r="336" spans="1:42" x14ac:dyDescent="0.25">
      <c r="A336" t="s">
        <v>934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2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115</v>
      </c>
      <c r="U336">
        <v>5120</v>
      </c>
      <c r="V336">
        <v>70</v>
      </c>
      <c r="W336">
        <v>458</v>
      </c>
      <c r="X336">
        <v>90</v>
      </c>
      <c r="Y336" t="s">
        <v>2379</v>
      </c>
      <c r="Z336">
        <v>60</v>
      </c>
      <c r="AA336">
        <v>600000</v>
      </c>
      <c r="AB336">
        <v>1.3</v>
      </c>
      <c r="AC336">
        <v>73</v>
      </c>
      <c r="AD336" t="s">
        <v>935</v>
      </c>
      <c r="AE336" t="s">
        <v>936</v>
      </c>
      <c r="AF336">
        <v>50</v>
      </c>
      <c r="AG336" t="str">
        <f t="shared" si="5"/>
        <v>M</v>
      </c>
      <c r="AH336">
        <v>335</v>
      </c>
      <c r="AI336">
        <v>60</v>
      </c>
      <c r="AJ336">
        <v>60</v>
      </c>
      <c r="AK336">
        <v>90</v>
      </c>
      <c r="AL336" t="s">
        <v>87</v>
      </c>
      <c r="AN336">
        <v>40.299999999999997</v>
      </c>
      <c r="AO336">
        <v>3</v>
      </c>
      <c r="AP336">
        <v>0</v>
      </c>
    </row>
    <row r="337" spans="1:42" x14ac:dyDescent="0.25">
      <c r="A337" t="s">
        <v>937</v>
      </c>
      <c r="B337">
        <v>0.5</v>
      </c>
      <c r="C337">
        <v>1</v>
      </c>
      <c r="D337">
        <v>1</v>
      </c>
      <c r="E337">
        <v>1</v>
      </c>
      <c r="F337">
        <v>0.5</v>
      </c>
      <c r="G337">
        <v>0.5</v>
      </c>
      <c r="H337">
        <v>1</v>
      </c>
      <c r="I337">
        <v>1</v>
      </c>
      <c r="J337">
        <v>1</v>
      </c>
      <c r="K337">
        <v>0.5</v>
      </c>
      <c r="L337">
        <v>2</v>
      </c>
      <c r="M337">
        <v>1</v>
      </c>
      <c r="N337">
        <v>1</v>
      </c>
      <c r="O337">
        <v>0.5</v>
      </c>
      <c r="P337">
        <v>2</v>
      </c>
      <c r="Q337">
        <v>1</v>
      </c>
      <c r="R337">
        <v>1</v>
      </c>
      <c r="S337">
        <v>1</v>
      </c>
      <c r="T337">
        <v>100</v>
      </c>
      <c r="U337">
        <v>5120</v>
      </c>
      <c r="V337">
        <v>70</v>
      </c>
      <c r="W337">
        <v>458</v>
      </c>
      <c r="X337">
        <v>90</v>
      </c>
      <c r="Y337" t="s">
        <v>2380</v>
      </c>
      <c r="Z337">
        <v>60</v>
      </c>
      <c r="AA337">
        <v>1640000</v>
      </c>
      <c r="AB337">
        <v>2.7</v>
      </c>
      <c r="AC337">
        <v>73</v>
      </c>
      <c r="AD337" t="s">
        <v>938</v>
      </c>
      <c r="AE337" t="s">
        <v>939</v>
      </c>
      <c r="AF337">
        <v>50</v>
      </c>
      <c r="AG337" t="str">
        <f t="shared" si="5"/>
        <v>M</v>
      </c>
      <c r="AH337">
        <v>336</v>
      </c>
      <c r="AI337">
        <v>100</v>
      </c>
      <c r="AJ337">
        <v>60</v>
      </c>
      <c r="AK337">
        <v>65</v>
      </c>
      <c r="AL337" t="s">
        <v>45</v>
      </c>
      <c r="AN337">
        <v>52.5</v>
      </c>
      <c r="AO337">
        <v>3</v>
      </c>
      <c r="AP337">
        <v>0</v>
      </c>
    </row>
    <row r="338" spans="1:42" x14ac:dyDescent="0.25">
      <c r="A338" t="s">
        <v>287</v>
      </c>
      <c r="B338">
        <v>2</v>
      </c>
      <c r="C338">
        <v>2</v>
      </c>
      <c r="D338">
        <v>1</v>
      </c>
      <c r="E338">
        <v>1</v>
      </c>
      <c r="F338">
        <v>1</v>
      </c>
      <c r="G338">
        <v>1</v>
      </c>
      <c r="H338">
        <v>0.5</v>
      </c>
      <c r="I338">
        <v>0.5</v>
      </c>
      <c r="J338">
        <v>2</v>
      </c>
      <c r="K338">
        <v>2</v>
      </c>
      <c r="L338">
        <v>2</v>
      </c>
      <c r="M338">
        <v>1</v>
      </c>
      <c r="N338">
        <v>0.5</v>
      </c>
      <c r="O338">
        <v>0.5</v>
      </c>
      <c r="P338">
        <v>0.5</v>
      </c>
      <c r="Q338">
        <v>1</v>
      </c>
      <c r="R338">
        <v>2</v>
      </c>
      <c r="S338">
        <v>2</v>
      </c>
      <c r="T338">
        <v>55</v>
      </c>
      <c r="U338">
        <v>6400</v>
      </c>
      <c r="V338">
        <v>70</v>
      </c>
      <c r="W338">
        <v>460</v>
      </c>
      <c r="X338">
        <v>45</v>
      </c>
      <c r="Y338" t="s">
        <v>2381</v>
      </c>
      <c r="Z338">
        <v>65</v>
      </c>
      <c r="AA338">
        <v>800000</v>
      </c>
      <c r="AB338">
        <v>1</v>
      </c>
      <c r="AC338">
        <v>90</v>
      </c>
      <c r="AD338" t="s">
        <v>940</v>
      </c>
      <c r="AE338" t="s">
        <v>941</v>
      </c>
      <c r="AG338" t="str">
        <f t="shared" si="5"/>
        <v>F</v>
      </c>
      <c r="AH338">
        <v>337</v>
      </c>
      <c r="AI338">
        <v>95</v>
      </c>
      <c r="AJ338">
        <v>85</v>
      </c>
      <c r="AK338">
        <v>70</v>
      </c>
      <c r="AL338" t="s">
        <v>243</v>
      </c>
      <c r="AM338" t="s">
        <v>216</v>
      </c>
      <c r="AN338">
        <v>168</v>
      </c>
      <c r="AO338">
        <v>3</v>
      </c>
      <c r="AP338">
        <v>0</v>
      </c>
    </row>
    <row r="339" spans="1:42" x14ac:dyDescent="0.25">
      <c r="A339" t="s">
        <v>287</v>
      </c>
      <c r="B339">
        <v>2</v>
      </c>
      <c r="C339">
        <v>2</v>
      </c>
      <c r="D339">
        <v>1</v>
      </c>
      <c r="E339">
        <v>1</v>
      </c>
      <c r="F339">
        <v>1</v>
      </c>
      <c r="G339">
        <v>1</v>
      </c>
      <c r="H339">
        <v>0.5</v>
      </c>
      <c r="I339">
        <v>0.5</v>
      </c>
      <c r="J339">
        <v>2</v>
      </c>
      <c r="K339">
        <v>2</v>
      </c>
      <c r="L339">
        <v>2</v>
      </c>
      <c r="M339">
        <v>1</v>
      </c>
      <c r="N339">
        <v>0.5</v>
      </c>
      <c r="O339">
        <v>0.5</v>
      </c>
      <c r="P339">
        <v>0.5</v>
      </c>
      <c r="Q339">
        <v>1</v>
      </c>
      <c r="R339">
        <v>2</v>
      </c>
      <c r="S339">
        <v>2</v>
      </c>
      <c r="T339">
        <v>95</v>
      </c>
      <c r="U339">
        <v>6400</v>
      </c>
      <c r="V339">
        <v>70</v>
      </c>
      <c r="W339">
        <v>460</v>
      </c>
      <c r="X339">
        <v>45</v>
      </c>
      <c r="Y339" t="s">
        <v>2381</v>
      </c>
      <c r="Z339">
        <v>85</v>
      </c>
      <c r="AA339">
        <v>800000</v>
      </c>
      <c r="AB339">
        <v>1.2</v>
      </c>
      <c r="AC339">
        <v>90</v>
      </c>
      <c r="AD339" t="s">
        <v>942</v>
      </c>
      <c r="AE339" t="s">
        <v>943</v>
      </c>
      <c r="AG339" t="str">
        <f t="shared" si="5"/>
        <v>F</v>
      </c>
      <c r="AH339">
        <v>338</v>
      </c>
      <c r="AI339">
        <v>55</v>
      </c>
      <c r="AJ339">
        <v>65</v>
      </c>
      <c r="AK339">
        <v>70</v>
      </c>
      <c r="AL339" t="s">
        <v>243</v>
      </c>
      <c r="AM339" t="s">
        <v>216</v>
      </c>
      <c r="AN339">
        <v>154</v>
      </c>
      <c r="AO339">
        <v>3</v>
      </c>
      <c r="AP339">
        <v>0</v>
      </c>
    </row>
    <row r="340" spans="1:42" x14ac:dyDescent="0.25">
      <c r="A340" t="s">
        <v>944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0.5</v>
      </c>
      <c r="I340">
        <v>1</v>
      </c>
      <c r="J340">
        <v>1</v>
      </c>
      <c r="K340">
        <v>4</v>
      </c>
      <c r="L340">
        <v>1</v>
      </c>
      <c r="M340">
        <v>1</v>
      </c>
      <c r="N340">
        <v>1</v>
      </c>
      <c r="O340">
        <v>0.5</v>
      </c>
      <c r="P340">
        <v>1</v>
      </c>
      <c r="Q340">
        <v>0.5</v>
      </c>
      <c r="R340">
        <v>0.5</v>
      </c>
      <c r="S340">
        <v>1</v>
      </c>
      <c r="T340">
        <v>48</v>
      </c>
      <c r="U340">
        <v>5120</v>
      </c>
      <c r="V340">
        <v>70</v>
      </c>
      <c r="W340">
        <v>288</v>
      </c>
      <c r="X340">
        <v>190</v>
      </c>
      <c r="Y340" t="s">
        <v>2382</v>
      </c>
      <c r="Z340">
        <v>43</v>
      </c>
      <c r="AA340">
        <v>1000000</v>
      </c>
      <c r="AB340">
        <v>0.4</v>
      </c>
      <c r="AC340">
        <v>50</v>
      </c>
      <c r="AD340" t="s">
        <v>945</v>
      </c>
      <c r="AE340" t="s">
        <v>946</v>
      </c>
      <c r="AF340">
        <v>50</v>
      </c>
      <c r="AG340" t="str">
        <f t="shared" si="5"/>
        <v>M</v>
      </c>
      <c r="AH340">
        <v>339</v>
      </c>
      <c r="AI340">
        <v>46</v>
      </c>
      <c r="AJ340">
        <v>41</v>
      </c>
      <c r="AK340">
        <v>60</v>
      </c>
      <c r="AL340" t="s">
        <v>62</v>
      </c>
      <c r="AM340" t="s">
        <v>118</v>
      </c>
      <c r="AN340">
        <v>1.9</v>
      </c>
      <c r="AO340">
        <v>3</v>
      </c>
      <c r="AP340">
        <v>0</v>
      </c>
    </row>
    <row r="341" spans="1:42" x14ac:dyDescent="0.25">
      <c r="A341" t="s">
        <v>944</v>
      </c>
      <c r="B341">
        <v>1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0.5</v>
      </c>
      <c r="I341">
        <v>1</v>
      </c>
      <c r="J341">
        <v>1</v>
      </c>
      <c r="K341">
        <v>4</v>
      </c>
      <c r="L341">
        <v>1</v>
      </c>
      <c r="M341">
        <v>1</v>
      </c>
      <c r="N341">
        <v>1</v>
      </c>
      <c r="O341">
        <v>0.5</v>
      </c>
      <c r="P341">
        <v>1</v>
      </c>
      <c r="Q341">
        <v>0.5</v>
      </c>
      <c r="R341">
        <v>0.5</v>
      </c>
      <c r="S341">
        <v>1</v>
      </c>
      <c r="T341">
        <v>78</v>
      </c>
      <c r="U341">
        <v>5120</v>
      </c>
      <c r="V341">
        <v>70</v>
      </c>
      <c r="W341">
        <v>468</v>
      </c>
      <c r="X341">
        <v>75</v>
      </c>
      <c r="Y341" t="s">
        <v>2382</v>
      </c>
      <c r="Z341">
        <v>73</v>
      </c>
      <c r="AA341">
        <v>1000000</v>
      </c>
      <c r="AB341">
        <v>0.9</v>
      </c>
      <c r="AC341">
        <v>110</v>
      </c>
      <c r="AD341" t="s">
        <v>947</v>
      </c>
      <c r="AE341" t="s">
        <v>948</v>
      </c>
      <c r="AF341">
        <v>50</v>
      </c>
      <c r="AG341" t="str">
        <f t="shared" si="5"/>
        <v>M</v>
      </c>
      <c r="AH341">
        <v>340</v>
      </c>
      <c r="AI341">
        <v>76</v>
      </c>
      <c r="AJ341">
        <v>71</v>
      </c>
      <c r="AK341">
        <v>60</v>
      </c>
      <c r="AL341" t="s">
        <v>62</v>
      </c>
      <c r="AM341" t="s">
        <v>118</v>
      </c>
      <c r="AN341">
        <v>23.6</v>
      </c>
      <c r="AO341">
        <v>3</v>
      </c>
      <c r="AP341">
        <v>0</v>
      </c>
    </row>
    <row r="342" spans="1:42" x14ac:dyDescent="0.25">
      <c r="A342" t="s">
        <v>949</v>
      </c>
      <c r="B342">
        <v>1</v>
      </c>
      <c r="C342">
        <v>1</v>
      </c>
      <c r="D342">
        <v>1</v>
      </c>
      <c r="E342">
        <v>2</v>
      </c>
      <c r="F342">
        <v>1</v>
      </c>
      <c r="G342">
        <v>1</v>
      </c>
      <c r="H342">
        <v>0.5</v>
      </c>
      <c r="I342">
        <v>1</v>
      </c>
      <c r="J342">
        <v>1</v>
      </c>
      <c r="K342">
        <v>2</v>
      </c>
      <c r="L342">
        <v>1</v>
      </c>
      <c r="M342">
        <v>0.5</v>
      </c>
      <c r="N342">
        <v>1</v>
      </c>
      <c r="O342">
        <v>1</v>
      </c>
      <c r="P342">
        <v>1</v>
      </c>
      <c r="Q342">
        <v>1</v>
      </c>
      <c r="R342">
        <v>0.5</v>
      </c>
      <c r="S342">
        <v>0.5</v>
      </c>
      <c r="T342">
        <v>80</v>
      </c>
      <c r="U342">
        <v>3840</v>
      </c>
      <c r="V342">
        <v>70</v>
      </c>
      <c r="W342">
        <v>308</v>
      </c>
      <c r="X342">
        <v>205</v>
      </c>
      <c r="Y342" t="s">
        <v>2383</v>
      </c>
      <c r="Z342">
        <v>65</v>
      </c>
      <c r="AA342">
        <v>1640000</v>
      </c>
      <c r="AB342">
        <v>0.6</v>
      </c>
      <c r="AC342">
        <v>43</v>
      </c>
      <c r="AD342" t="s">
        <v>950</v>
      </c>
      <c r="AE342" t="s">
        <v>951</v>
      </c>
      <c r="AF342">
        <v>50</v>
      </c>
      <c r="AG342" t="str">
        <f t="shared" si="5"/>
        <v>M</v>
      </c>
      <c r="AH342">
        <v>341</v>
      </c>
      <c r="AI342">
        <v>50</v>
      </c>
      <c r="AJ342">
        <v>35</v>
      </c>
      <c r="AK342">
        <v>35</v>
      </c>
      <c r="AL342" t="s">
        <v>62</v>
      </c>
      <c r="AN342">
        <v>11.5</v>
      </c>
      <c r="AO342">
        <v>3</v>
      </c>
      <c r="AP342">
        <v>0</v>
      </c>
    </row>
    <row r="343" spans="1:42" x14ac:dyDescent="0.25">
      <c r="A343" t="s">
        <v>949</v>
      </c>
      <c r="B343">
        <v>2</v>
      </c>
      <c r="C343">
        <v>0.5</v>
      </c>
      <c r="D343">
        <v>1</v>
      </c>
      <c r="E343">
        <v>2</v>
      </c>
      <c r="F343">
        <v>2</v>
      </c>
      <c r="G343">
        <v>2</v>
      </c>
      <c r="H343">
        <v>0.5</v>
      </c>
      <c r="I343">
        <v>1</v>
      </c>
      <c r="J343">
        <v>0.5</v>
      </c>
      <c r="K343">
        <v>2</v>
      </c>
      <c r="L343">
        <v>1</v>
      </c>
      <c r="M343">
        <v>0.5</v>
      </c>
      <c r="N343">
        <v>1</v>
      </c>
      <c r="O343">
        <v>1</v>
      </c>
      <c r="P343">
        <v>0</v>
      </c>
      <c r="Q343">
        <v>1</v>
      </c>
      <c r="R343">
        <v>0.5</v>
      </c>
      <c r="S343">
        <v>0.5</v>
      </c>
      <c r="T343">
        <v>120</v>
      </c>
      <c r="U343">
        <v>3840</v>
      </c>
      <c r="V343">
        <v>70</v>
      </c>
      <c r="W343">
        <v>468</v>
      </c>
      <c r="X343">
        <v>155</v>
      </c>
      <c r="Y343" t="s">
        <v>2384</v>
      </c>
      <c r="Z343">
        <v>85</v>
      </c>
      <c r="AA343">
        <v>1640000</v>
      </c>
      <c r="AB343">
        <v>1.1000000000000001</v>
      </c>
      <c r="AC343">
        <v>63</v>
      </c>
      <c r="AD343" t="s">
        <v>952</v>
      </c>
      <c r="AE343" t="s">
        <v>953</v>
      </c>
      <c r="AF343">
        <v>50</v>
      </c>
      <c r="AG343" t="str">
        <f t="shared" si="5"/>
        <v>M</v>
      </c>
      <c r="AH343">
        <v>342</v>
      </c>
      <c r="AI343">
        <v>90</v>
      </c>
      <c r="AJ343">
        <v>55</v>
      </c>
      <c r="AK343">
        <v>55</v>
      </c>
      <c r="AL343" t="s">
        <v>62</v>
      </c>
      <c r="AM343" t="s">
        <v>95</v>
      </c>
      <c r="AN343">
        <v>32.799999999999997</v>
      </c>
      <c r="AO343">
        <v>3</v>
      </c>
      <c r="AP343">
        <v>0</v>
      </c>
    </row>
    <row r="344" spans="1:42" x14ac:dyDescent="0.25">
      <c r="A344" t="s">
        <v>287</v>
      </c>
      <c r="B344">
        <v>2</v>
      </c>
      <c r="C344">
        <v>2</v>
      </c>
      <c r="D344">
        <v>1</v>
      </c>
      <c r="E344">
        <v>0</v>
      </c>
      <c r="F344">
        <v>1</v>
      </c>
      <c r="G344">
        <v>0.5</v>
      </c>
      <c r="H344">
        <v>1</v>
      </c>
      <c r="I344">
        <v>1</v>
      </c>
      <c r="J344">
        <v>2</v>
      </c>
      <c r="K344">
        <v>2</v>
      </c>
      <c r="L344">
        <v>1</v>
      </c>
      <c r="M344">
        <v>2</v>
      </c>
      <c r="N344">
        <v>1</v>
      </c>
      <c r="O344">
        <v>0.5</v>
      </c>
      <c r="P344">
        <v>0.5</v>
      </c>
      <c r="Q344">
        <v>0.5</v>
      </c>
      <c r="R344">
        <v>1</v>
      </c>
      <c r="S344">
        <v>2</v>
      </c>
      <c r="T344">
        <v>40</v>
      </c>
      <c r="U344">
        <v>5120</v>
      </c>
      <c r="V344">
        <v>70</v>
      </c>
      <c r="W344">
        <v>300</v>
      </c>
      <c r="X344">
        <v>255</v>
      </c>
      <c r="Y344" t="s">
        <v>2385</v>
      </c>
      <c r="Z344">
        <v>55</v>
      </c>
      <c r="AA344">
        <v>1000000</v>
      </c>
      <c r="AB344">
        <v>0.5</v>
      </c>
      <c r="AC344">
        <v>40</v>
      </c>
      <c r="AD344" t="s">
        <v>954</v>
      </c>
      <c r="AE344" t="s">
        <v>955</v>
      </c>
      <c r="AG344" t="str">
        <f t="shared" si="5"/>
        <v>F</v>
      </c>
      <c r="AH344">
        <v>343</v>
      </c>
      <c r="AI344">
        <v>40</v>
      </c>
      <c r="AJ344">
        <v>70</v>
      </c>
      <c r="AK344">
        <v>55</v>
      </c>
      <c r="AL344" t="s">
        <v>118</v>
      </c>
      <c r="AM344" t="s">
        <v>216</v>
      </c>
      <c r="AN344">
        <v>21.5</v>
      </c>
      <c r="AO344">
        <v>3</v>
      </c>
      <c r="AP344">
        <v>0</v>
      </c>
    </row>
    <row r="345" spans="1:42" x14ac:dyDescent="0.25">
      <c r="A345" t="s">
        <v>287</v>
      </c>
      <c r="B345">
        <v>2</v>
      </c>
      <c r="C345">
        <v>2</v>
      </c>
      <c r="D345">
        <v>1</v>
      </c>
      <c r="E345">
        <v>0</v>
      </c>
      <c r="F345">
        <v>1</v>
      </c>
      <c r="G345">
        <v>0.5</v>
      </c>
      <c r="H345">
        <v>1</v>
      </c>
      <c r="I345">
        <v>1</v>
      </c>
      <c r="J345">
        <v>2</v>
      </c>
      <c r="K345">
        <v>2</v>
      </c>
      <c r="L345">
        <v>1</v>
      </c>
      <c r="M345">
        <v>2</v>
      </c>
      <c r="N345">
        <v>1</v>
      </c>
      <c r="O345">
        <v>0.5</v>
      </c>
      <c r="P345">
        <v>0.5</v>
      </c>
      <c r="Q345">
        <v>0.5</v>
      </c>
      <c r="R345">
        <v>1</v>
      </c>
      <c r="S345">
        <v>2</v>
      </c>
      <c r="T345">
        <v>70</v>
      </c>
      <c r="U345">
        <v>5120</v>
      </c>
      <c r="V345">
        <v>70</v>
      </c>
      <c r="W345">
        <v>500</v>
      </c>
      <c r="X345">
        <v>90</v>
      </c>
      <c r="Y345" t="s">
        <v>2385</v>
      </c>
      <c r="Z345">
        <v>105</v>
      </c>
      <c r="AA345">
        <v>1000000</v>
      </c>
      <c r="AB345">
        <v>1.5</v>
      </c>
      <c r="AC345">
        <v>60</v>
      </c>
      <c r="AD345" t="s">
        <v>956</v>
      </c>
      <c r="AE345" t="s">
        <v>957</v>
      </c>
      <c r="AG345" t="str">
        <f t="shared" si="5"/>
        <v>F</v>
      </c>
      <c r="AH345">
        <v>344</v>
      </c>
      <c r="AI345">
        <v>70</v>
      </c>
      <c r="AJ345">
        <v>120</v>
      </c>
      <c r="AK345">
        <v>75</v>
      </c>
      <c r="AL345" t="s">
        <v>118</v>
      </c>
      <c r="AM345" t="s">
        <v>216</v>
      </c>
      <c r="AN345">
        <v>108</v>
      </c>
      <c r="AO345">
        <v>3</v>
      </c>
      <c r="AP345">
        <v>0</v>
      </c>
    </row>
    <row r="346" spans="1:42" x14ac:dyDescent="0.25">
      <c r="A346" t="s">
        <v>958</v>
      </c>
      <c r="B346">
        <v>2</v>
      </c>
      <c r="C346">
        <v>1</v>
      </c>
      <c r="D346">
        <v>1</v>
      </c>
      <c r="E346">
        <v>0.5</v>
      </c>
      <c r="F346">
        <v>1</v>
      </c>
      <c r="G346">
        <v>2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2</v>
      </c>
      <c r="N346">
        <v>0.5</v>
      </c>
      <c r="O346">
        <v>1</v>
      </c>
      <c r="P346">
        <v>1</v>
      </c>
      <c r="Q346">
        <v>1</v>
      </c>
      <c r="R346">
        <v>2</v>
      </c>
      <c r="S346">
        <v>1</v>
      </c>
      <c r="T346">
        <v>41</v>
      </c>
      <c r="U346">
        <v>7680</v>
      </c>
      <c r="V346">
        <v>70</v>
      </c>
      <c r="W346">
        <v>355</v>
      </c>
      <c r="X346">
        <v>45</v>
      </c>
      <c r="Y346" t="s">
        <v>2386</v>
      </c>
      <c r="Z346">
        <v>77</v>
      </c>
      <c r="AA346">
        <v>600000</v>
      </c>
      <c r="AB346">
        <v>1</v>
      </c>
      <c r="AC346">
        <v>66</v>
      </c>
      <c r="AD346" t="s">
        <v>959</v>
      </c>
      <c r="AE346" t="s">
        <v>960</v>
      </c>
      <c r="AF346">
        <v>88.1</v>
      </c>
      <c r="AG346" t="str">
        <f t="shared" si="5"/>
        <v>M</v>
      </c>
      <c r="AH346">
        <v>345</v>
      </c>
      <c r="AI346">
        <v>61</v>
      </c>
      <c r="AJ346">
        <v>87</v>
      </c>
      <c r="AK346">
        <v>23</v>
      </c>
      <c r="AL346" t="s">
        <v>243</v>
      </c>
      <c r="AM346" t="s">
        <v>44</v>
      </c>
      <c r="AN346">
        <v>23.8</v>
      </c>
      <c r="AO346">
        <v>3</v>
      </c>
      <c r="AP346">
        <v>0</v>
      </c>
    </row>
    <row r="347" spans="1:42" x14ac:dyDescent="0.25">
      <c r="A347" t="s">
        <v>958</v>
      </c>
      <c r="B347">
        <v>2</v>
      </c>
      <c r="C347">
        <v>1</v>
      </c>
      <c r="D347">
        <v>1</v>
      </c>
      <c r="E347">
        <v>0.5</v>
      </c>
      <c r="F347">
        <v>1</v>
      </c>
      <c r="G347">
        <v>2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2</v>
      </c>
      <c r="N347">
        <v>0.5</v>
      </c>
      <c r="O347">
        <v>1</v>
      </c>
      <c r="P347">
        <v>1</v>
      </c>
      <c r="Q347">
        <v>1</v>
      </c>
      <c r="R347">
        <v>2</v>
      </c>
      <c r="S347">
        <v>1</v>
      </c>
      <c r="T347">
        <v>81</v>
      </c>
      <c r="U347">
        <v>7680</v>
      </c>
      <c r="V347">
        <v>70</v>
      </c>
      <c r="W347">
        <v>495</v>
      </c>
      <c r="X347">
        <v>45</v>
      </c>
      <c r="Y347" t="s">
        <v>2387</v>
      </c>
      <c r="Z347">
        <v>97</v>
      </c>
      <c r="AA347">
        <v>600000</v>
      </c>
      <c r="AB347">
        <v>1.5</v>
      </c>
      <c r="AC347">
        <v>86</v>
      </c>
      <c r="AD347" t="s">
        <v>961</v>
      </c>
      <c r="AE347" t="s">
        <v>962</v>
      </c>
      <c r="AF347">
        <v>88.1</v>
      </c>
      <c r="AG347" t="str">
        <f t="shared" si="5"/>
        <v>M</v>
      </c>
      <c r="AH347">
        <v>346</v>
      </c>
      <c r="AI347">
        <v>81</v>
      </c>
      <c r="AJ347">
        <v>107</v>
      </c>
      <c r="AK347">
        <v>43</v>
      </c>
      <c r="AL347" t="s">
        <v>243</v>
      </c>
      <c r="AM347" t="s">
        <v>44</v>
      </c>
      <c r="AN347">
        <v>60.4</v>
      </c>
      <c r="AO347">
        <v>3</v>
      </c>
      <c r="AP347">
        <v>0</v>
      </c>
    </row>
    <row r="348" spans="1:42" x14ac:dyDescent="0.25">
      <c r="A348" t="s">
        <v>963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0.5</v>
      </c>
      <c r="O348">
        <v>0.5</v>
      </c>
      <c r="P348">
        <v>1</v>
      </c>
      <c r="Q348">
        <v>2</v>
      </c>
      <c r="R348">
        <v>2</v>
      </c>
      <c r="S348">
        <v>2</v>
      </c>
      <c r="T348">
        <v>95</v>
      </c>
      <c r="U348">
        <v>7680</v>
      </c>
      <c r="V348">
        <v>70</v>
      </c>
      <c r="W348">
        <v>355</v>
      </c>
      <c r="X348">
        <v>45</v>
      </c>
      <c r="Y348" t="s">
        <v>2388</v>
      </c>
      <c r="Z348">
        <v>50</v>
      </c>
      <c r="AA348">
        <v>600000</v>
      </c>
      <c r="AB348">
        <v>0.7</v>
      </c>
      <c r="AC348">
        <v>45</v>
      </c>
      <c r="AD348" t="s">
        <v>964</v>
      </c>
      <c r="AE348" t="s">
        <v>965</v>
      </c>
      <c r="AF348">
        <v>88.1</v>
      </c>
      <c r="AG348" t="str">
        <f t="shared" si="5"/>
        <v>M</v>
      </c>
      <c r="AH348">
        <v>347</v>
      </c>
      <c r="AI348">
        <v>40</v>
      </c>
      <c r="AJ348">
        <v>50</v>
      </c>
      <c r="AK348">
        <v>75</v>
      </c>
      <c r="AL348" t="s">
        <v>243</v>
      </c>
      <c r="AM348" t="s">
        <v>70</v>
      </c>
      <c r="AN348">
        <v>12.5</v>
      </c>
      <c r="AO348">
        <v>3</v>
      </c>
      <c r="AP348">
        <v>0</v>
      </c>
    </row>
    <row r="349" spans="1:42" x14ac:dyDescent="0.25">
      <c r="A349" t="s">
        <v>963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0.5</v>
      </c>
      <c r="O349">
        <v>0.5</v>
      </c>
      <c r="P349">
        <v>1</v>
      </c>
      <c r="Q349">
        <v>2</v>
      </c>
      <c r="R349">
        <v>2</v>
      </c>
      <c r="S349">
        <v>2</v>
      </c>
      <c r="T349">
        <v>125</v>
      </c>
      <c r="U349">
        <v>7680</v>
      </c>
      <c r="V349">
        <v>70</v>
      </c>
      <c r="W349">
        <v>495</v>
      </c>
      <c r="X349">
        <v>45</v>
      </c>
      <c r="Y349" t="s">
        <v>2389</v>
      </c>
      <c r="Z349">
        <v>100</v>
      </c>
      <c r="AA349">
        <v>600000</v>
      </c>
      <c r="AB349">
        <v>1.5</v>
      </c>
      <c r="AC349">
        <v>75</v>
      </c>
      <c r="AD349" t="s">
        <v>966</v>
      </c>
      <c r="AE349" t="s">
        <v>967</v>
      </c>
      <c r="AF349">
        <v>88.1</v>
      </c>
      <c r="AG349" t="str">
        <f t="shared" si="5"/>
        <v>M</v>
      </c>
      <c r="AH349">
        <v>348</v>
      </c>
      <c r="AI349">
        <v>70</v>
      </c>
      <c r="AJ349">
        <v>80</v>
      </c>
      <c r="AK349">
        <v>45</v>
      </c>
      <c r="AL349" t="s">
        <v>243</v>
      </c>
      <c r="AM349" t="s">
        <v>70</v>
      </c>
      <c r="AN349">
        <v>68.2</v>
      </c>
      <c r="AO349">
        <v>3</v>
      </c>
      <c r="AP349">
        <v>0</v>
      </c>
    </row>
    <row r="350" spans="1:42" x14ac:dyDescent="0.25">
      <c r="A350" t="s">
        <v>968</v>
      </c>
      <c r="B350">
        <v>1</v>
      </c>
      <c r="C350">
        <v>1</v>
      </c>
      <c r="D350">
        <v>1</v>
      </c>
      <c r="E350">
        <v>2</v>
      </c>
      <c r="F350">
        <v>1</v>
      </c>
      <c r="G350">
        <v>1</v>
      </c>
      <c r="H350">
        <v>0.5</v>
      </c>
      <c r="I350">
        <v>1</v>
      </c>
      <c r="J350">
        <v>1</v>
      </c>
      <c r="K350">
        <v>2</v>
      </c>
      <c r="L350">
        <v>1</v>
      </c>
      <c r="M350">
        <v>0.5</v>
      </c>
      <c r="N350">
        <v>1</v>
      </c>
      <c r="O350">
        <v>1</v>
      </c>
      <c r="P350">
        <v>1</v>
      </c>
      <c r="Q350">
        <v>1</v>
      </c>
      <c r="R350">
        <v>0.5</v>
      </c>
      <c r="S350">
        <v>0.5</v>
      </c>
      <c r="T350">
        <v>15</v>
      </c>
      <c r="U350">
        <v>5120</v>
      </c>
      <c r="V350">
        <v>70</v>
      </c>
      <c r="W350">
        <v>200</v>
      </c>
      <c r="X350">
        <v>255</v>
      </c>
      <c r="Y350" t="s">
        <v>2231</v>
      </c>
      <c r="Z350">
        <v>20</v>
      </c>
      <c r="AA350">
        <v>600000</v>
      </c>
      <c r="AB350">
        <v>0.6</v>
      </c>
      <c r="AC350">
        <v>20</v>
      </c>
      <c r="AD350" t="s">
        <v>969</v>
      </c>
      <c r="AE350" t="s">
        <v>970</v>
      </c>
      <c r="AF350">
        <v>50</v>
      </c>
      <c r="AG350" t="str">
        <f t="shared" si="5"/>
        <v>M</v>
      </c>
      <c r="AH350">
        <v>349</v>
      </c>
      <c r="AI350">
        <v>10</v>
      </c>
      <c r="AJ350">
        <v>55</v>
      </c>
      <c r="AK350">
        <v>80</v>
      </c>
      <c r="AL350" t="s">
        <v>62</v>
      </c>
      <c r="AN350">
        <v>7.4</v>
      </c>
      <c r="AO350">
        <v>3</v>
      </c>
      <c r="AP350">
        <v>0</v>
      </c>
    </row>
    <row r="351" spans="1:42" x14ac:dyDescent="0.25">
      <c r="A351" t="s">
        <v>971</v>
      </c>
      <c r="B351">
        <v>1</v>
      </c>
      <c r="C351">
        <v>1</v>
      </c>
      <c r="D351">
        <v>1</v>
      </c>
      <c r="E351">
        <v>2</v>
      </c>
      <c r="F351">
        <v>1</v>
      </c>
      <c r="G351">
        <v>1</v>
      </c>
      <c r="H351">
        <v>0.5</v>
      </c>
      <c r="I351">
        <v>1</v>
      </c>
      <c r="J351">
        <v>1</v>
      </c>
      <c r="K351">
        <v>2</v>
      </c>
      <c r="L351">
        <v>1</v>
      </c>
      <c r="M351">
        <v>0.5</v>
      </c>
      <c r="N351">
        <v>1</v>
      </c>
      <c r="O351">
        <v>1</v>
      </c>
      <c r="P351">
        <v>1</v>
      </c>
      <c r="Q351">
        <v>1</v>
      </c>
      <c r="R351">
        <v>0.5</v>
      </c>
      <c r="S351">
        <v>0.5</v>
      </c>
      <c r="T351">
        <v>60</v>
      </c>
      <c r="U351">
        <v>5120</v>
      </c>
      <c r="V351">
        <v>70</v>
      </c>
      <c r="W351">
        <v>540</v>
      </c>
      <c r="X351">
        <v>60</v>
      </c>
      <c r="Y351" t="s">
        <v>2390</v>
      </c>
      <c r="Z351">
        <v>79</v>
      </c>
      <c r="AA351">
        <v>600000</v>
      </c>
      <c r="AB351">
        <v>6.2</v>
      </c>
      <c r="AC351">
        <v>95</v>
      </c>
      <c r="AD351" t="s">
        <v>972</v>
      </c>
      <c r="AE351" t="s">
        <v>973</v>
      </c>
      <c r="AF351">
        <v>50</v>
      </c>
      <c r="AG351" t="str">
        <f t="shared" si="5"/>
        <v>M</v>
      </c>
      <c r="AH351">
        <v>350</v>
      </c>
      <c r="AI351">
        <v>100</v>
      </c>
      <c r="AJ351">
        <v>125</v>
      </c>
      <c r="AK351">
        <v>81</v>
      </c>
      <c r="AL351" t="s">
        <v>62</v>
      </c>
      <c r="AN351">
        <v>162</v>
      </c>
      <c r="AO351">
        <v>3</v>
      </c>
      <c r="AP351">
        <v>0</v>
      </c>
    </row>
    <row r="352" spans="1:42" x14ac:dyDescent="0.25">
      <c r="A352" t="s">
        <v>974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2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70</v>
      </c>
      <c r="U352">
        <v>6400</v>
      </c>
      <c r="V352">
        <v>70</v>
      </c>
      <c r="W352">
        <v>420</v>
      </c>
      <c r="X352">
        <v>45</v>
      </c>
      <c r="Y352" t="s">
        <v>2391</v>
      </c>
      <c r="Z352">
        <v>70</v>
      </c>
      <c r="AA352">
        <v>1000000</v>
      </c>
      <c r="AB352">
        <v>0.3</v>
      </c>
      <c r="AC352">
        <v>70</v>
      </c>
      <c r="AD352" t="s">
        <v>975</v>
      </c>
      <c r="AE352" t="s">
        <v>976</v>
      </c>
      <c r="AF352">
        <v>50</v>
      </c>
      <c r="AG352" t="str">
        <f t="shared" si="5"/>
        <v>M</v>
      </c>
      <c r="AH352">
        <v>351</v>
      </c>
      <c r="AI352">
        <v>70</v>
      </c>
      <c r="AJ352">
        <v>70</v>
      </c>
      <c r="AK352">
        <v>70</v>
      </c>
      <c r="AL352" t="s">
        <v>87</v>
      </c>
      <c r="AN352">
        <v>0.8</v>
      </c>
      <c r="AO352">
        <v>3</v>
      </c>
      <c r="AP352">
        <v>0</v>
      </c>
    </row>
    <row r="353" spans="1:42" x14ac:dyDescent="0.25">
      <c r="A353" t="s">
        <v>977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2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90</v>
      </c>
      <c r="U353">
        <v>5120</v>
      </c>
      <c r="V353">
        <v>70</v>
      </c>
      <c r="W353">
        <v>440</v>
      </c>
      <c r="X353">
        <v>200</v>
      </c>
      <c r="Y353" t="s">
        <v>2392</v>
      </c>
      <c r="Z353">
        <v>70</v>
      </c>
      <c r="AA353">
        <v>1059860</v>
      </c>
      <c r="AB353">
        <v>1</v>
      </c>
      <c r="AC353">
        <v>60</v>
      </c>
      <c r="AD353" t="s">
        <v>978</v>
      </c>
      <c r="AE353" t="s">
        <v>979</v>
      </c>
      <c r="AF353">
        <v>50</v>
      </c>
      <c r="AG353" t="str">
        <f t="shared" si="5"/>
        <v>M</v>
      </c>
      <c r="AH353">
        <v>352</v>
      </c>
      <c r="AI353">
        <v>60</v>
      </c>
      <c r="AJ353">
        <v>120</v>
      </c>
      <c r="AK353">
        <v>40</v>
      </c>
      <c r="AL353" t="s">
        <v>87</v>
      </c>
      <c r="AN353">
        <v>22</v>
      </c>
      <c r="AO353">
        <v>3</v>
      </c>
      <c r="AP353">
        <v>0</v>
      </c>
    </row>
    <row r="354" spans="1:42" x14ac:dyDescent="0.25">
      <c r="A354" t="s">
        <v>980</v>
      </c>
      <c r="B354">
        <v>0.5</v>
      </c>
      <c r="C354">
        <v>2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2</v>
      </c>
      <c r="K354">
        <v>1</v>
      </c>
      <c r="L354">
        <v>1</v>
      </c>
      <c r="M354">
        <v>1</v>
      </c>
      <c r="N354">
        <v>0</v>
      </c>
      <c r="O354">
        <v>0.5</v>
      </c>
      <c r="P354">
        <v>1</v>
      </c>
      <c r="Q354">
        <v>1</v>
      </c>
      <c r="R354">
        <v>1</v>
      </c>
      <c r="S354">
        <v>1</v>
      </c>
      <c r="T354">
        <v>75</v>
      </c>
      <c r="U354">
        <v>6400</v>
      </c>
      <c r="V354">
        <v>35</v>
      </c>
      <c r="W354">
        <v>295</v>
      </c>
      <c r="X354">
        <v>225</v>
      </c>
      <c r="Y354" t="s">
        <v>2393</v>
      </c>
      <c r="Z354">
        <v>35</v>
      </c>
      <c r="AA354">
        <v>800000</v>
      </c>
      <c r="AB354">
        <v>0.6</v>
      </c>
      <c r="AC354">
        <v>44</v>
      </c>
      <c r="AD354" t="s">
        <v>981</v>
      </c>
      <c r="AE354" t="s">
        <v>982</v>
      </c>
      <c r="AF354">
        <v>50</v>
      </c>
      <c r="AG354" t="str">
        <f t="shared" si="5"/>
        <v>M</v>
      </c>
      <c r="AH354">
        <v>353</v>
      </c>
      <c r="AI354">
        <v>63</v>
      </c>
      <c r="AJ354">
        <v>33</v>
      </c>
      <c r="AK354">
        <v>45</v>
      </c>
      <c r="AL354" t="s">
        <v>290</v>
      </c>
      <c r="AN354">
        <v>2.2999999999999998</v>
      </c>
      <c r="AO354">
        <v>3</v>
      </c>
      <c r="AP354">
        <v>0</v>
      </c>
    </row>
    <row r="355" spans="1:42" x14ac:dyDescent="0.25">
      <c r="A355" t="s">
        <v>980</v>
      </c>
      <c r="B355">
        <v>0.5</v>
      </c>
      <c r="C355">
        <v>2</v>
      </c>
      <c r="D355">
        <v>1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2</v>
      </c>
      <c r="K355">
        <v>1</v>
      </c>
      <c r="L355">
        <v>1</v>
      </c>
      <c r="M355">
        <v>1</v>
      </c>
      <c r="N355">
        <v>0</v>
      </c>
      <c r="O355">
        <v>0.5</v>
      </c>
      <c r="P355">
        <v>1</v>
      </c>
      <c r="Q355">
        <v>1</v>
      </c>
      <c r="R355">
        <v>1</v>
      </c>
      <c r="S355">
        <v>1</v>
      </c>
      <c r="T355">
        <v>165</v>
      </c>
      <c r="U355">
        <v>6400</v>
      </c>
      <c r="V355">
        <v>35</v>
      </c>
      <c r="W355">
        <v>555</v>
      </c>
      <c r="X355">
        <v>45</v>
      </c>
      <c r="Y355" t="s">
        <v>2394</v>
      </c>
      <c r="Z355">
        <v>75</v>
      </c>
      <c r="AA355">
        <v>800000</v>
      </c>
      <c r="AB355">
        <v>1.1000000000000001</v>
      </c>
      <c r="AC355">
        <v>64</v>
      </c>
      <c r="AD355" t="s">
        <v>983</v>
      </c>
      <c r="AE355" t="s">
        <v>984</v>
      </c>
      <c r="AF355">
        <v>50</v>
      </c>
      <c r="AG355" t="str">
        <f t="shared" si="5"/>
        <v>M</v>
      </c>
      <c r="AH355">
        <v>354</v>
      </c>
      <c r="AI355">
        <v>93</v>
      </c>
      <c r="AJ355">
        <v>83</v>
      </c>
      <c r="AK355">
        <v>75</v>
      </c>
      <c r="AL355" t="s">
        <v>290</v>
      </c>
      <c r="AN355">
        <v>12.5</v>
      </c>
      <c r="AO355">
        <v>3</v>
      </c>
      <c r="AP355">
        <v>0</v>
      </c>
    </row>
    <row r="356" spans="1:42" x14ac:dyDescent="0.25">
      <c r="A356" t="s">
        <v>985</v>
      </c>
      <c r="B356">
        <v>0.5</v>
      </c>
      <c r="C356">
        <v>2</v>
      </c>
      <c r="D356">
        <v>1</v>
      </c>
      <c r="E356">
        <v>1</v>
      </c>
      <c r="F356">
        <v>1</v>
      </c>
      <c r="G356">
        <v>0</v>
      </c>
      <c r="H356">
        <v>1</v>
      </c>
      <c r="I356">
        <v>1</v>
      </c>
      <c r="J356">
        <v>2</v>
      </c>
      <c r="K356">
        <v>1</v>
      </c>
      <c r="L356">
        <v>1</v>
      </c>
      <c r="M356">
        <v>1</v>
      </c>
      <c r="N356">
        <v>0</v>
      </c>
      <c r="O356">
        <v>0.5</v>
      </c>
      <c r="P356">
        <v>1</v>
      </c>
      <c r="Q356">
        <v>1</v>
      </c>
      <c r="R356">
        <v>1</v>
      </c>
      <c r="S356">
        <v>1</v>
      </c>
      <c r="T356">
        <v>40</v>
      </c>
      <c r="U356">
        <v>6400</v>
      </c>
      <c r="V356">
        <v>35</v>
      </c>
      <c r="W356">
        <v>295</v>
      </c>
      <c r="X356">
        <v>190</v>
      </c>
      <c r="Y356" t="s">
        <v>2395</v>
      </c>
      <c r="Z356">
        <v>90</v>
      </c>
      <c r="AA356">
        <v>800000</v>
      </c>
      <c r="AB356">
        <v>0.8</v>
      </c>
      <c r="AC356">
        <v>20</v>
      </c>
      <c r="AD356" t="s">
        <v>986</v>
      </c>
      <c r="AE356" t="s">
        <v>987</v>
      </c>
      <c r="AF356">
        <v>50</v>
      </c>
      <c r="AG356" t="str">
        <f t="shared" si="5"/>
        <v>M</v>
      </c>
      <c r="AH356">
        <v>355</v>
      </c>
      <c r="AI356">
        <v>30</v>
      </c>
      <c r="AJ356">
        <v>90</v>
      </c>
      <c r="AK356">
        <v>25</v>
      </c>
      <c r="AL356" t="s">
        <v>290</v>
      </c>
      <c r="AN356">
        <v>15</v>
      </c>
      <c r="AO356">
        <v>3</v>
      </c>
      <c r="AP356">
        <v>0</v>
      </c>
    </row>
    <row r="357" spans="1:42" x14ac:dyDescent="0.25">
      <c r="A357" t="s">
        <v>988</v>
      </c>
      <c r="B357">
        <v>0.5</v>
      </c>
      <c r="C357">
        <v>2</v>
      </c>
      <c r="D357">
        <v>1</v>
      </c>
      <c r="E357">
        <v>1</v>
      </c>
      <c r="F357">
        <v>1</v>
      </c>
      <c r="G357">
        <v>0</v>
      </c>
      <c r="H357">
        <v>1</v>
      </c>
      <c r="I357">
        <v>1</v>
      </c>
      <c r="J357">
        <v>2</v>
      </c>
      <c r="K357">
        <v>1</v>
      </c>
      <c r="L357">
        <v>1</v>
      </c>
      <c r="M357">
        <v>1</v>
      </c>
      <c r="N357">
        <v>0</v>
      </c>
      <c r="O357">
        <v>0.5</v>
      </c>
      <c r="P357">
        <v>1</v>
      </c>
      <c r="Q357">
        <v>1</v>
      </c>
      <c r="R357">
        <v>1</v>
      </c>
      <c r="S357">
        <v>1</v>
      </c>
      <c r="T357">
        <v>70</v>
      </c>
      <c r="U357">
        <v>6400</v>
      </c>
      <c r="V357">
        <v>35</v>
      </c>
      <c r="W357">
        <v>455</v>
      </c>
      <c r="X357">
        <v>90</v>
      </c>
      <c r="Y357" t="s">
        <v>2396</v>
      </c>
      <c r="Z357">
        <v>130</v>
      </c>
      <c r="AA357">
        <v>800000</v>
      </c>
      <c r="AB357">
        <v>1.6</v>
      </c>
      <c r="AC357">
        <v>40</v>
      </c>
      <c r="AD357" t="s">
        <v>989</v>
      </c>
      <c r="AE357" t="s">
        <v>990</v>
      </c>
      <c r="AF357">
        <v>50</v>
      </c>
      <c r="AG357" t="str">
        <f t="shared" si="5"/>
        <v>M</v>
      </c>
      <c r="AH357">
        <v>356</v>
      </c>
      <c r="AI357">
        <v>60</v>
      </c>
      <c r="AJ357">
        <v>130</v>
      </c>
      <c r="AK357">
        <v>25</v>
      </c>
      <c r="AL357" t="s">
        <v>290</v>
      </c>
      <c r="AN357">
        <v>30.6</v>
      </c>
      <c r="AO357">
        <v>3</v>
      </c>
      <c r="AP357">
        <v>0</v>
      </c>
    </row>
    <row r="358" spans="1:42" x14ac:dyDescent="0.25">
      <c r="A358" t="s">
        <v>991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0.5</v>
      </c>
      <c r="H358">
        <v>2</v>
      </c>
      <c r="I358">
        <v>2</v>
      </c>
      <c r="J358">
        <v>1</v>
      </c>
      <c r="K358">
        <v>0.25</v>
      </c>
      <c r="L358">
        <v>0</v>
      </c>
      <c r="M358">
        <v>4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0.5</v>
      </c>
      <c r="T358">
        <v>68</v>
      </c>
      <c r="U358">
        <v>6400</v>
      </c>
      <c r="V358">
        <v>70</v>
      </c>
      <c r="W358">
        <v>460</v>
      </c>
      <c r="X358">
        <v>200</v>
      </c>
      <c r="Y358" t="s">
        <v>2397</v>
      </c>
      <c r="Z358">
        <v>83</v>
      </c>
      <c r="AA358">
        <v>1250000</v>
      </c>
      <c r="AB358">
        <v>2</v>
      </c>
      <c r="AC358">
        <v>99</v>
      </c>
      <c r="AD358" t="s">
        <v>992</v>
      </c>
      <c r="AE358" t="s">
        <v>993</v>
      </c>
      <c r="AF358">
        <v>50</v>
      </c>
      <c r="AG358" t="str">
        <f t="shared" si="5"/>
        <v>M</v>
      </c>
      <c r="AH358">
        <v>357</v>
      </c>
      <c r="AI358">
        <v>72</v>
      </c>
      <c r="AJ358">
        <v>87</v>
      </c>
      <c r="AK358">
        <v>51</v>
      </c>
      <c r="AL358" t="s">
        <v>44</v>
      </c>
      <c r="AM358" t="s">
        <v>58</v>
      </c>
      <c r="AN358">
        <v>100</v>
      </c>
      <c r="AO358">
        <v>3</v>
      </c>
      <c r="AP358">
        <v>0</v>
      </c>
    </row>
    <row r="359" spans="1:42" x14ac:dyDescent="0.25">
      <c r="A359" t="s">
        <v>287</v>
      </c>
      <c r="B359">
        <v>2</v>
      </c>
      <c r="C359">
        <v>2</v>
      </c>
      <c r="D359">
        <v>1</v>
      </c>
      <c r="E359">
        <v>1</v>
      </c>
      <c r="F359">
        <v>1</v>
      </c>
      <c r="G359">
        <v>0.5</v>
      </c>
      <c r="H359">
        <v>1</v>
      </c>
      <c r="I359">
        <v>1</v>
      </c>
      <c r="J359">
        <v>2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0.5</v>
      </c>
      <c r="Q359">
        <v>1</v>
      </c>
      <c r="R359">
        <v>1</v>
      </c>
      <c r="S359">
        <v>1</v>
      </c>
      <c r="T359">
        <v>50</v>
      </c>
      <c r="U359">
        <v>6400</v>
      </c>
      <c r="V359">
        <v>70</v>
      </c>
      <c r="W359">
        <v>455</v>
      </c>
      <c r="X359">
        <v>45</v>
      </c>
      <c r="Y359" t="s">
        <v>2398</v>
      </c>
      <c r="Z359">
        <v>80</v>
      </c>
      <c r="AA359">
        <v>800000</v>
      </c>
      <c r="AB359">
        <v>0.6</v>
      </c>
      <c r="AC359">
        <v>75</v>
      </c>
      <c r="AD359" t="s">
        <v>994</v>
      </c>
      <c r="AE359" t="s">
        <v>995</v>
      </c>
      <c r="AF359">
        <v>50</v>
      </c>
      <c r="AG359" t="str">
        <f t="shared" si="5"/>
        <v>M</v>
      </c>
      <c r="AH359">
        <v>358</v>
      </c>
      <c r="AI359">
        <v>95</v>
      </c>
      <c r="AJ359">
        <v>90</v>
      </c>
      <c r="AK359">
        <v>65</v>
      </c>
      <c r="AL359" t="s">
        <v>216</v>
      </c>
      <c r="AN359">
        <v>1</v>
      </c>
      <c r="AO359">
        <v>3</v>
      </c>
      <c r="AP359">
        <v>0</v>
      </c>
    </row>
    <row r="360" spans="1:42" x14ac:dyDescent="0.25">
      <c r="A360" t="s">
        <v>996</v>
      </c>
      <c r="B360">
        <v>2</v>
      </c>
      <c r="C360">
        <v>0.5</v>
      </c>
      <c r="D360">
        <v>1</v>
      </c>
      <c r="E360">
        <v>1</v>
      </c>
      <c r="F360">
        <v>2</v>
      </c>
      <c r="G360">
        <v>2</v>
      </c>
      <c r="H360">
        <v>1</v>
      </c>
      <c r="I360">
        <v>1</v>
      </c>
      <c r="J360">
        <v>0.5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>
        <v>1</v>
      </c>
      <c r="T360">
        <v>150</v>
      </c>
      <c r="U360">
        <v>6400</v>
      </c>
      <c r="V360">
        <v>35</v>
      </c>
      <c r="W360">
        <v>565</v>
      </c>
      <c r="X360">
        <v>30</v>
      </c>
      <c r="Y360" t="s">
        <v>2399</v>
      </c>
      <c r="Z360">
        <v>60</v>
      </c>
      <c r="AA360">
        <v>1059860</v>
      </c>
      <c r="AB360">
        <v>1.2</v>
      </c>
      <c r="AC360">
        <v>65</v>
      </c>
      <c r="AD360" t="s">
        <v>997</v>
      </c>
      <c r="AE360" t="s">
        <v>998</v>
      </c>
      <c r="AF360">
        <v>50</v>
      </c>
      <c r="AG360" t="str">
        <f t="shared" si="5"/>
        <v>M</v>
      </c>
      <c r="AH360">
        <v>359</v>
      </c>
      <c r="AI360">
        <v>115</v>
      </c>
      <c r="AJ360">
        <v>60</v>
      </c>
      <c r="AK360">
        <v>115</v>
      </c>
      <c r="AL360" t="s">
        <v>95</v>
      </c>
      <c r="AN360">
        <v>47</v>
      </c>
      <c r="AO360">
        <v>3</v>
      </c>
      <c r="AP360">
        <v>0</v>
      </c>
    </row>
    <row r="361" spans="1:42" x14ac:dyDescent="0.25">
      <c r="A361" t="s">
        <v>581</v>
      </c>
      <c r="B361">
        <v>2</v>
      </c>
      <c r="C361">
        <v>2</v>
      </c>
      <c r="D361">
        <v>1</v>
      </c>
      <c r="E361">
        <v>1</v>
      </c>
      <c r="F361">
        <v>1</v>
      </c>
      <c r="G361">
        <v>0.5</v>
      </c>
      <c r="H361">
        <v>1</v>
      </c>
      <c r="I361">
        <v>1</v>
      </c>
      <c r="J361">
        <v>2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0.5</v>
      </c>
      <c r="Q361">
        <v>1</v>
      </c>
      <c r="R361">
        <v>1</v>
      </c>
      <c r="S361">
        <v>1</v>
      </c>
      <c r="T361">
        <v>23</v>
      </c>
      <c r="U361">
        <v>5120</v>
      </c>
      <c r="V361">
        <v>70</v>
      </c>
      <c r="W361">
        <v>260</v>
      </c>
      <c r="X361">
        <v>125</v>
      </c>
      <c r="Y361" t="s">
        <v>2400</v>
      </c>
      <c r="Z361">
        <v>48</v>
      </c>
      <c r="AA361">
        <v>1000000</v>
      </c>
      <c r="AB361">
        <v>0.6</v>
      </c>
      <c r="AC361">
        <v>95</v>
      </c>
      <c r="AD361" t="s">
        <v>999</v>
      </c>
      <c r="AE361" t="s">
        <v>1000</v>
      </c>
      <c r="AF361">
        <v>50</v>
      </c>
      <c r="AG361" t="str">
        <f t="shared" si="5"/>
        <v>M</v>
      </c>
      <c r="AH361">
        <v>360</v>
      </c>
      <c r="AI361">
        <v>23</v>
      </c>
      <c r="AJ361">
        <v>48</v>
      </c>
      <c r="AK361">
        <v>23</v>
      </c>
      <c r="AL361" t="s">
        <v>216</v>
      </c>
      <c r="AN361">
        <v>14</v>
      </c>
      <c r="AO361">
        <v>3</v>
      </c>
      <c r="AP361">
        <v>0</v>
      </c>
    </row>
    <row r="362" spans="1:42" x14ac:dyDescent="0.25">
      <c r="A362" t="s">
        <v>1001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2</v>
      </c>
      <c r="H362">
        <v>2</v>
      </c>
      <c r="I362">
        <v>1</v>
      </c>
      <c r="J362">
        <v>1</v>
      </c>
      <c r="K362">
        <v>1</v>
      </c>
      <c r="L362">
        <v>1</v>
      </c>
      <c r="M362">
        <v>0.5</v>
      </c>
      <c r="N362">
        <v>1</v>
      </c>
      <c r="O362">
        <v>1</v>
      </c>
      <c r="P362">
        <v>1</v>
      </c>
      <c r="Q362">
        <v>2</v>
      </c>
      <c r="R362">
        <v>2</v>
      </c>
      <c r="S362">
        <v>1</v>
      </c>
      <c r="T362">
        <v>50</v>
      </c>
      <c r="U362">
        <v>5120</v>
      </c>
      <c r="V362">
        <v>70</v>
      </c>
      <c r="W362">
        <v>300</v>
      </c>
      <c r="X362">
        <v>190</v>
      </c>
      <c r="Y362" t="s">
        <v>2401</v>
      </c>
      <c r="Z362">
        <v>50</v>
      </c>
      <c r="AA362">
        <v>1000000</v>
      </c>
      <c r="AB362">
        <v>0.7</v>
      </c>
      <c r="AC362">
        <v>50</v>
      </c>
      <c r="AD362" t="s">
        <v>1002</v>
      </c>
      <c r="AE362" t="s">
        <v>1003</v>
      </c>
      <c r="AF362">
        <v>50</v>
      </c>
      <c r="AG362" t="str">
        <f t="shared" si="5"/>
        <v>M</v>
      </c>
      <c r="AH362">
        <v>361</v>
      </c>
      <c r="AI362">
        <v>50</v>
      </c>
      <c r="AJ362">
        <v>50</v>
      </c>
      <c r="AK362">
        <v>50</v>
      </c>
      <c r="AL362" t="s">
        <v>119</v>
      </c>
      <c r="AN362">
        <v>16.8</v>
      </c>
      <c r="AO362">
        <v>3</v>
      </c>
      <c r="AP362">
        <v>0</v>
      </c>
    </row>
    <row r="363" spans="1:42" x14ac:dyDescent="0.25">
      <c r="A363" t="s">
        <v>1001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2</v>
      </c>
      <c r="H363">
        <v>2</v>
      </c>
      <c r="I363">
        <v>1</v>
      </c>
      <c r="J363">
        <v>1</v>
      </c>
      <c r="K363">
        <v>1</v>
      </c>
      <c r="L363">
        <v>1</v>
      </c>
      <c r="M363">
        <v>0.5</v>
      </c>
      <c r="N363">
        <v>1</v>
      </c>
      <c r="O363">
        <v>1</v>
      </c>
      <c r="P363">
        <v>1</v>
      </c>
      <c r="Q363">
        <v>2</v>
      </c>
      <c r="R363">
        <v>2</v>
      </c>
      <c r="S363">
        <v>1</v>
      </c>
      <c r="T363">
        <v>120</v>
      </c>
      <c r="U363">
        <v>5120</v>
      </c>
      <c r="V363">
        <v>70</v>
      </c>
      <c r="W363">
        <v>580</v>
      </c>
      <c r="X363">
        <v>75</v>
      </c>
      <c r="Y363" t="s">
        <v>2402</v>
      </c>
      <c r="Z363">
        <v>80</v>
      </c>
      <c r="AA363">
        <v>1000000</v>
      </c>
      <c r="AB363">
        <v>1.5</v>
      </c>
      <c r="AC363">
        <v>80</v>
      </c>
      <c r="AD363" t="s">
        <v>1004</v>
      </c>
      <c r="AE363" t="s">
        <v>1005</v>
      </c>
      <c r="AF363">
        <v>50</v>
      </c>
      <c r="AG363" t="str">
        <f t="shared" si="5"/>
        <v>M</v>
      </c>
      <c r="AH363">
        <v>362</v>
      </c>
      <c r="AI363">
        <v>120</v>
      </c>
      <c r="AJ363">
        <v>80</v>
      </c>
      <c r="AK363">
        <v>100</v>
      </c>
      <c r="AL363" t="s">
        <v>119</v>
      </c>
      <c r="AN363">
        <v>256.5</v>
      </c>
      <c r="AO363">
        <v>3</v>
      </c>
      <c r="AP363">
        <v>0</v>
      </c>
    </row>
    <row r="364" spans="1:42" x14ac:dyDescent="0.25">
      <c r="A364" t="s">
        <v>1006</v>
      </c>
      <c r="B364">
        <v>1</v>
      </c>
      <c r="C364">
        <v>1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1</v>
      </c>
      <c r="J364">
        <v>1</v>
      </c>
      <c r="K364">
        <v>2</v>
      </c>
      <c r="L364">
        <v>1</v>
      </c>
      <c r="M364">
        <v>0.25</v>
      </c>
      <c r="N364">
        <v>1</v>
      </c>
      <c r="O364">
        <v>1</v>
      </c>
      <c r="P364">
        <v>1</v>
      </c>
      <c r="Q364">
        <v>2</v>
      </c>
      <c r="R364">
        <v>1</v>
      </c>
      <c r="S364">
        <v>0.5</v>
      </c>
      <c r="T364">
        <v>40</v>
      </c>
      <c r="U364">
        <v>5120</v>
      </c>
      <c r="V364">
        <v>70</v>
      </c>
      <c r="W364">
        <v>290</v>
      </c>
      <c r="X364">
        <v>255</v>
      </c>
      <c r="Y364" t="s">
        <v>2403</v>
      </c>
      <c r="Z364">
        <v>50</v>
      </c>
      <c r="AA364">
        <v>1059860</v>
      </c>
      <c r="AB364">
        <v>0.8</v>
      </c>
      <c r="AC364">
        <v>70</v>
      </c>
      <c r="AD364" t="s">
        <v>1007</v>
      </c>
      <c r="AE364" t="s">
        <v>1008</v>
      </c>
      <c r="AF364">
        <v>50</v>
      </c>
      <c r="AG364" t="str">
        <f t="shared" si="5"/>
        <v>M</v>
      </c>
      <c r="AH364">
        <v>363</v>
      </c>
      <c r="AI364">
        <v>55</v>
      </c>
      <c r="AJ364">
        <v>50</v>
      </c>
      <c r="AK364">
        <v>25</v>
      </c>
      <c r="AL364" t="s">
        <v>119</v>
      </c>
      <c r="AM364" t="s">
        <v>62</v>
      </c>
      <c r="AN364">
        <v>39.5</v>
      </c>
      <c r="AO364">
        <v>3</v>
      </c>
      <c r="AP364">
        <v>0</v>
      </c>
    </row>
    <row r="365" spans="1:42" x14ac:dyDescent="0.25">
      <c r="A365" t="s">
        <v>1006</v>
      </c>
      <c r="B365">
        <v>1</v>
      </c>
      <c r="C365">
        <v>1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1</v>
      </c>
      <c r="J365">
        <v>1</v>
      </c>
      <c r="K365">
        <v>2</v>
      </c>
      <c r="L365">
        <v>1</v>
      </c>
      <c r="M365">
        <v>0.25</v>
      </c>
      <c r="N365">
        <v>1</v>
      </c>
      <c r="O365">
        <v>1</v>
      </c>
      <c r="P365">
        <v>1</v>
      </c>
      <c r="Q365">
        <v>2</v>
      </c>
      <c r="R365">
        <v>1</v>
      </c>
      <c r="S365">
        <v>0.5</v>
      </c>
      <c r="T365">
        <v>60</v>
      </c>
      <c r="U365">
        <v>5120</v>
      </c>
      <c r="V365">
        <v>70</v>
      </c>
      <c r="W365">
        <v>410</v>
      </c>
      <c r="X365">
        <v>120</v>
      </c>
      <c r="Y365" t="s">
        <v>2404</v>
      </c>
      <c r="Z365">
        <v>70</v>
      </c>
      <c r="AA365">
        <v>1059860</v>
      </c>
      <c r="AB365">
        <v>1.1000000000000001</v>
      </c>
      <c r="AC365">
        <v>90</v>
      </c>
      <c r="AD365" t="s">
        <v>1009</v>
      </c>
      <c r="AE365" t="s">
        <v>1010</v>
      </c>
      <c r="AF365">
        <v>50</v>
      </c>
      <c r="AG365" t="str">
        <f t="shared" si="5"/>
        <v>M</v>
      </c>
      <c r="AH365">
        <v>364</v>
      </c>
      <c r="AI365">
        <v>75</v>
      </c>
      <c r="AJ365">
        <v>70</v>
      </c>
      <c r="AK365">
        <v>45</v>
      </c>
      <c r="AL365" t="s">
        <v>119</v>
      </c>
      <c r="AM365" t="s">
        <v>62</v>
      </c>
      <c r="AN365">
        <v>87.6</v>
      </c>
      <c r="AO365">
        <v>3</v>
      </c>
      <c r="AP365">
        <v>0</v>
      </c>
    </row>
    <row r="366" spans="1:42" x14ac:dyDescent="0.25">
      <c r="A366" t="s">
        <v>1006</v>
      </c>
      <c r="B366">
        <v>1</v>
      </c>
      <c r="C366">
        <v>1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1</v>
      </c>
      <c r="J366">
        <v>1</v>
      </c>
      <c r="K366">
        <v>2</v>
      </c>
      <c r="L366">
        <v>1</v>
      </c>
      <c r="M366">
        <v>0.25</v>
      </c>
      <c r="N366">
        <v>1</v>
      </c>
      <c r="O366">
        <v>1</v>
      </c>
      <c r="P366">
        <v>1</v>
      </c>
      <c r="Q366">
        <v>2</v>
      </c>
      <c r="R366">
        <v>1</v>
      </c>
      <c r="S366">
        <v>0.5</v>
      </c>
      <c r="T366">
        <v>80</v>
      </c>
      <c r="U366">
        <v>5120</v>
      </c>
      <c r="V366">
        <v>70</v>
      </c>
      <c r="W366">
        <v>530</v>
      </c>
      <c r="X366">
        <v>45</v>
      </c>
      <c r="Y366" t="s">
        <v>2405</v>
      </c>
      <c r="Z366">
        <v>90</v>
      </c>
      <c r="AA366">
        <v>1059860</v>
      </c>
      <c r="AB366">
        <v>1.4</v>
      </c>
      <c r="AC366">
        <v>110</v>
      </c>
      <c r="AD366" t="s">
        <v>1011</v>
      </c>
      <c r="AE366" t="s">
        <v>1012</v>
      </c>
      <c r="AF366">
        <v>50</v>
      </c>
      <c r="AG366" t="str">
        <f t="shared" si="5"/>
        <v>M</v>
      </c>
      <c r="AH366">
        <v>365</v>
      </c>
      <c r="AI366">
        <v>95</v>
      </c>
      <c r="AJ366">
        <v>90</v>
      </c>
      <c r="AK366">
        <v>65</v>
      </c>
      <c r="AL366" t="s">
        <v>119</v>
      </c>
      <c r="AM366" t="s">
        <v>62</v>
      </c>
      <c r="AN366">
        <v>150.6</v>
      </c>
      <c r="AO366">
        <v>3</v>
      </c>
      <c r="AP366">
        <v>0</v>
      </c>
    </row>
    <row r="367" spans="1:42" x14ac:dyDescent="0.25">
      <c r="A367" t="s">
        <v>1013</v>
      </c>
      <c r="B367">
        <v>1</v>
      </c>
      <c r="C367">
        <v>1</v>
      </c>
      <c r="D367">
        <v>1</v>
      </c>
      <c r="E367">
        <v>2</v>
      </c>
      <c r="F367">
        <v>1</v>
      </c>
      <c r="G367">
        <v>1</v>
      </c>
      <c r="H367">
        <v>0.5</v>
      </c>
      <c r="I367">
        <v>1</v>
      </c>
      <c r="J367">
        <v>1</v>
      </c>
      <c r="K367">
        <v>2</v>
      </c>
      <c r="L367">
        <v>1</v>
      </c>
      <c r="M367">
        <v>0.5</v>
      </c>
      <c r="N367">
        <v>1</v>
      </c>
      <c r="O367">
        <v>1</v>
      </c>
      <c r="P367">
        <v>1</v>
      </c>
      <c r="Q367">
        <v>1</v>
      </c>
      <c r="R367">
        <v>0.5</v>
      </c>
      <c r="S367">
        <v>0.5</v>
      </c>
      <c r="T367">
        <v>64</v>
      </c>
      <c r="U367">
        <v>5120</v>
      </c>
      <c r="V367">
        <v>70</v>
      </c>
      <c r="W367">
        <v>345</v>
      </c>
      <c r="X367">
        <v>255</v>
      </c>
      <c r="Y367" t="s">
        <v>2201</v>
      </c>
      <c r="Z367">
        <v>85</v>
      </c>
      <c r="AA367">
        <v>600000</v>
      </c>
      <c r="AB367">
        <v>0.4</v>
      </c>
      <c r="AC367">
        <v>35</v>
      </c>
      <c r="AD367" t="s">
        <v>1014</v>
      </c>
      <c r="AE367" t="s">
        <v>1015</v>
      </c>
      <c r="AF367">
        <v>50</v>
      </c>
      <c r="AG367" t="str">
        <f t="shared" si="5"/>
        <v>M</v>
      </c>
      <c r="AH367">
        <v>366</v>
      </c>
      <c r="AI367">
        <v>74</v>
      </c>
      <c r="AJ367">
        <v>55</v>
      </c>
      <c r="AK367">
        <v>32</v>
      </c>
      <c r="AL367" t="s">
        <v>62</v>
      </c>
      <c r="AN367">
        <v>52.5</v>
      </c>
      <c r="AO367">
        <v>3</v>
      </c>
      <c r="AP367">
        <v>0</v>
      </c>
    </row>
    <row r="368" spans="1:42" x14ac:dyDescent="0.25">
      <c r="A368" t="s">
        <v>1016</v>
      </c>
      <c r="B368">
        <v>1</v>
      </c>
      <c r="C368">
        <v>1</v>
      </c>
      <c r="D368">
        <v>1</v>
      </c>
      <c r="E368">
        <v>2</v>
      </c>
      <c r="F368">
        <v>1</v>
      </c>
      <c r="G368">
        <v>1</v>
      </c>
      <c r="H368">
        <v>0.5</v>
      </c>
      <c r="I368">
        <v>1</v>
      </c>
      <c r="J368">
        <v>1</v>
      </c>
      <c r="K368">
        <v>2</v>
      </c>
      <c r="L368">
        <v>1</v>
      </c>
      <c r="M368">
        <v>0.5</v>
      </c>
      <c r="N368">
        <v>1</v>
      </c>
      <c r="O368">
        <v>1</v>
      </c>
      <c r="P368">
        <v>1</v>
      </c>
      <c r="Q368">
        <v>1</v>
      </c>
      <c r="R368">
        <v>0.5</v>
      </c>
      <c r="S368">
        <v>0.5</v>
      </c>
      <c r="T368">
        <v>104</v>
      </c>
      <c r="U368">
        <v>5120</v>
      </c>
      <c r="V368">
        <v>70</v>
      </c>
      <c r="W368">
        <v>485</v>
      </c>
      <c r="X368">
        <v>60</v>
      </c>
      <c r="Y368" t="s">
        <v>2406</v>
      </c>
      <c r="Z368">
        <v>105</v>
      </c>
      <c r="AA368">
        <v>600000</v>
      </c>
      <c r="AB368">
        <v>1.7</v>
      </c>
      <c r="AC368">
        <v>55</v>
      </c>
      <c r="AD368" t="s">
        <v>1017</v>
      </c>
      <c r="AE368" t="s">
        <v>1018</v>
      </c>
      <c r="AF368">
        <v>50</v>
      </c>
      <c r="AG368" t="str">
        <f t="shared" si="5"/>
        <v>M</v>
      </c>
      <c r="AH368">
        <v>367</v>
      </c>
      <c r="AI368">
        <v>94</v>
      </c>
      <c r="AJ368">
        <v>75</v>
      </c>
      <c r="AK368">
        <v>52</v>
      </c>
      <c r="AL368" t="s">
        <v>62</v>
      </c>
      <c r="AN368">
        <v>27</v>
      </c>
      <c r="AO368">
        <v>3</v>
      </c>
      <c r="AP368">
        <v>0</v>
      </c>
    </row>
    <row r="369" spans="1:42" x14ac:dyDescent="0.25">
      <c r="A369" t="s">
        <v>1019</v>
      </c>
      <c r="B369">
        <v>1</v>
      </c>
      <c r="C369">
        <v>1</v>
      </c>
      <c r="D369">
        <v>1</v>
      </c>
      <c r="E369">
        <v>2</v>
      </c>
      <c r="F369">
        <v>1</v>
      </c>
      <c r="G369">
        <v>1</v>
      </c>
      <c r="H369">
        <v>0.5</v>
      </c>
      <c r="I369">
        <v>1</v>
      </c>
      <c r="J369">
        <v>1</v>
      </c>
      <c r="K369">
        <v>2</v>
      </c>
      <c r="L369">
        <v>1</v>
      </c>
      <c r="M369">
        <v>0.5</v>
      </c>
      <c r="N369">
        <v>1</v>
      </c>
      <c r="O369">
        <v>1</v>
      </c>
      <c r="P369">
        <v>1</v>
      </c>
      <c r="Q369">
        <v>1</v>
      </c>
      <c r="R369">
        <v>0.5</v>
      </c>
      <c r="S369">
        <v>0.5</v>
      </c>
      <c r="T369">
        <v>84</v>
      </c>
      <c r="U369">
        <v>5120</v>
      </c>
      <c r="V369">
        <v>70</v>
      </c>
      <c r="W369">
        <v>485</v>
      </c>
      <c r="X369">
        <v>60</v>
      </c>
      <c r="Y369" t="s">
        <v>2407</v>
      </c>
      <c r="Z369">
        <v>105</v>
      </c>
      <c r="AA369">
        <v>600000</v>
      </c>
      <c r="AB369">
        <v>1.8</v>
      </c>
      <c r="AC369">
        <v>55</v>
      </c>
      <c r="AD369" t="s">
        <v>1020</v>
      </c>
      <c r="AE369" t="s">
        <v>1021</v>
      </c>
      <c r="AF369">
        <v>50</v>
      </c>
      <c r="AG369" t="str">
        <f t="shared" si="5"/>
        <v>M</v>
      </c>
      <c r="AH369">
        <v>368</v>
      </c>
      <c r="AI369">
        <v>114</v>
      </c>
      <c r="AJ369">
        <v>75</v>
      </c>
      <c r="AK369">
        <v>52</v>
      </c>
      <c r="AL369" t="s">
        <v>62</v>
      </c>
      <c r="AN369">
        <v>22.6</v>
      </c>
      <c r="AO369">
        <v>3</v>
      </c>
      <c r="AP369">
        <v>0</v>
      </c>
    </row>
    <row r="370" spans="1:42" x14ac:dyDescent="0.25">
      <c r="A370" t="s">
        <v>1022</v>
      </c>
      <c r="B370">
        <v>1</v>
      </c>
      <c r="C370">
        <v>1</v>
      </c>
      <c r="D370">
        <v>1</v>
      </c>
      <c r="E370">
        <v>2</v>
      </c>
      <c r="F370">
        <v>1</v>
      </c>
      <c r="G370">
        <v>2</v>
      </c>
      <c r="H370">
        <v>0.25</v>
      </c>
      <c r="I370">
        <v>0.5</v>
      </c>
      <c r="J370">
        <v>1</v>
      </c>
      <c r="K370">
        <v>4</v>
      </c>
      <c r="L370">
        <v>2</v>
      </c>
      <c r="M370">
        <v>0.5</v>
      </c>
      <c r="N370">
        <v>0.5</v>
      </c>
      <c r="O370">
        <v>0.5</v>
      </c>
      <c r="P370">
        <v>1</v>
      </c>
      <c r="Q370">
        <v>1</v>
      </c>
      <c r="R370">
        <v>1</v>
      </c>
      <c r="S370">
        <v>1</v>
      </c>
      <c r="T370">
        <v>90</v>
      </c>
      <c r="U370">
        <v>10240</v>
      </c>
      <c r="V370">
        <v>70</v>
      </c>
      <c r="W370">
        <v>485</v>
      </c>
      <c r="X370">
        <v>25</v>
      </c>
      <c r="Y370" t="s">
        <v>2408</v>
      </c>
      <c r="Z370">
        <v>130</v>
      </c>
      <c r="AA370">
        <v>1250000</v>
      </c>
      <c r="AB370">
        <v>1</v>
      </c>
      <c r="AC370">
        <v>100</v>
      </c>
      <c r="AD370" t="s">
        <v>1023</v>
      </c>
      <c r="AE370" t="s">
        <v>1024</v>
      </c>
      <c r="AF370">
        <v>88.1</v>
      </c>
      <c r="AG370" t="str">
        <f t="shared" si="5"/>
        <v>M</v>
      </c>
      <c r="AH370">
        <v>369</v>
      </c>
      <c r="AI370">
        <v>45</v>
      </c>
      <c r="AJ370">
        <v>65</v>
      </c>
      <c r="AK370">
        <v>55</v>
      </c>
      <c r="AL370" t="s">
        <v>62</v>
      </c>
      <c r="AM370" t="s">
        <v>243</v>
      </c>
      <c r="AN370">
        <v>23.4</v>
      </c>
      <c r="AO370">
        <v>3</v>
      </c>
      <c r="AP370">
        <v>0</v>
      </c>
    </row>
    <row r="371" spans="1:42" x14ac:dyDescent="0.25">
      <c r="A371" t="s">
        <v>1019</v>
      </c>
      <c r="B371">
        <v>1</v>
      </c>
      <c r="C371">
        <v>1</v>
      </c>
      <c r="D371">
        <v>1</v>
      </c>
      <c r="E371">
        <v>2</v>
      </c>
      <c r="F371">
        <v>1</v>
      </c>
      <c r="G371">
        <v>1</v>
      </c>
      <c r="H371">
        <v>0.5</v>
      </c>
      <c r="I371">
        <v>1</v>
      </c>
      <c r="J371">
        <v>1</v>
      </c>
      <c r="K371">
        <v>2</v>
      </c>
      <c r="L371">
        <v>1</v>
      </c>
      <c r="M371">
        <v>0.5</v>
      </c>
      <c r="N371">
        <v>1</v>
      </c>
      <c r="O371">
        <v>1</v>
      </c>
      <c r="P371">
        <v>1</v>
      </c>
      <c r="Q371">
        <v>1</v>
      </c>
      <c r="R371">
        <v>0.5</v>
      </c>
      <c r="S371">
        <v>0.5</v>
      </c>
      <c r="T371">
        <v>30</v>
      </c>
      <c r="U371">
        <v>5120</v>
      </c>
      <c r="V371">
        <v>70</v>
      </c>
      <c r="W371">
        <v>330</v>
      </c>
      <c r="X371">
        <v>225</v>
      </c>
      <c r="Y371" t="s">
        <v>2409</v>
      </c>
      <c r="Z371">
        <v>55</v>
      </c>
      <c r="AA371">
        <v>800000</v>
      </c>
      <c r="AB371">
        <v>0.6</v>
      </c>
      <c r="AC371">
        <v>43</v>
      </c>
      <c r="AD371" t="s">
        <v>1025</v>
      </c>
      <c r="AE371" t="s">
        <v>1026</v>
      </c>
      <c r="AF371">
        <v>24.6</v>
      </c>
      <c r="AG371" t="str">
        <f t="shared" si="5"/>
        <v>M</v>
      </c>
      <c r="AH371">
        <v>370</v>
      </c>
      <c r="AI371">
        <v>40</v>
      </c>
      <c r="AJ371">
        <v>65</v>
      </c>
      <c r="AK371">
        <v>97</v>
      </c>
      <c r="AL371" t="s">
        <v>62</v>
      </c>
      <c r="AN371">
        <v>8.6999999999999993</v>
      </c>
      <c r="AO371">
        <v>3</v>
      </c>
      <c r="AP371">
        <v>0</v>
      </c>
    </row>
    <row r="372" spans="1:42" x14ac:dyDescent="0.25">
      <c r="A372" t="s">
        <v>1027</v>
      </c>
      <c r="B372">
        <v>1</v>
      </c>
      <c r="C372">
        <v>1</v>
      </c>
      <c r="D372">
        <v>2</v>
      </c>
      <c r="E372">
        <v>0.5</v>
      </c>
      <c r="F372">
        <v>2</v>
      </c>
      <c r="G372">
        <v>1</v>
      </c>
      <c r="H372">
        <v>0.5</v>
      </c>
      <c r="I372">
        <v>1</v>
      </c>
      <c r="J372">
        <v>1</v>
      </c>
      <c r="K372">
        <v>0.5</v>
      </c>
      <c r="L372">
        <v>1</v>
      </c>
      <c r="M372">
        <v>2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0.5</v>
      </c>
      <c r="T372">
        <v>75</v>
      </c>
      <c r="U372">
        <v>10240</v>
      </c>
      <c r="V372">
        <v>35</v>
      </c>
      <c r="W372">
        <v>300</v>
      </c>
      <c r="X372">
        <v>45</v>
      </c>
      <c r="Y372" t="s">
        <v>2410</v>
      </c>
      <c r="Z372">
        <v>60</v>
      </c>
      <c r="AA372">
        <v>1250000</v>
      </c>
      <c r="AB372">
        <v>0.6</v>
      </c>
      <c r="AC372">
        <v>45</v>
      </c>
      <c r="AD372" t="s">
        <v>1028</v>
      </c>
      <c r="AE372" t="s">
        <v>1029</v>
      </c>
      <c r="AF372">
        <v>50</v>
      </c>
      <c r="AG372" t="str">
        <f t="shared" si="5"/>
        <v>M</v>
      </c>
      <c r="AH372">
        <v>371</v>
      </c>
      <c r="AI372">
        <v>40</v>
      </c>
      <c r="AJ372">
        <v>30</v>
      </c>
      <c r="AK372">
        <v>50</v>
      </c>
      <c r="AL372" t="s">
        <v>445</v>
      </c>
      <c r="AN372">
        <v>42.1</v>
      </c>
      <c r="AO372">
        <v>3</v>
      </c>
      <c r="AP372">
        <v>0</v>
      </c>
    </row>
    <row r="373" spans="1:42" x14ac:dyDescent="0.25">
      <c r="A373" t="s">
        <v>1030</v>
      </c>
      <c r="B373">
        <v>1</v>
      </c>
      <c r="C373">
        <v>1</v>
      </c>
      <c r="D373">
        <v>2</v>
      </c>
      <c r="E373">
        <v>0.5</v>
      </c>
      <c r="F373">
        <v>2</v>
      </c>
      <c r="G373">
        <v>1</v>
      </c>
      <c r="H373">
        <v>0.5</v>
      </c>
      <c r="I373">
        <v>1</v>
      </c>
      <c r="J373">
        <v>1</v>
      </c>
      <c r="K373">
        <v>0.5</v>
      </c>
      <c r="L373">
        <v>1</v>
      </c>
      <c r="M373">
        <v>2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0.5</v>
      </c>
      <c r="T373">
        <v>95</v>
      </c>
      <c r="U373">
        <v>10240</v>
      </c>
      <c r="V373">
        <v>35</v>
      </c>
      <c r="W373">
        <v>420</v>
      </c>
      <c r="X373">
        <v>45</v>
      </c>
      <c r="Y373" t="s">
        <v>2411</v>
      </c>
      <c r="Z373">
        <v>100</v>
      </c>
      <c r="AA373">
        <v>1250000</v>
      </c>
      <c r="AB373">
        <v>1.1000000000000001</v>
      </c>
      <c r="AC373">
        <v>65</v>
      </c>
      <c r="AD373" t="s">
        <v>1031</v>
      </c>
      <c r="AE373" t="s">
        <v>1032</v>
      </c>
      <c r="AF373">
        <v>50</v>
      </c>
      <c r="AG373" t="str">
        <f t="shared" si="5"/>
        <v>M</v>
      </c>
      <c r="AH373">
        <v>372</v>
      </c>
      <c r="AI373">
        <v>60</v>
      </c>
      <c r="AJ373">
        <v>50</v>
      </c>
      <c r="AK373">
        <v>50</v>
      </c>
      <c r="AL373" t="s">
        <v>445</v>
      </c>
      <c r="AN373">
        <v>110.5</v>
      </c>
      <c r="AO373">
        <v>3</v>
      </c>
      <c r="AP373">
        <v>0</v>
      </c>
    </row>
    <row r="374" spans="1:42" x14ac:dyDescent="0.25">
      <c r="A374" t="s">
        <v>393</v>
      </c>
      <c r="B374">
        <v>0.5</v>
      </c>
      <c r="C374">
        <v>1</v>
      </c>
      <c r="D374">
        <v>2</v>
      </c>
      <c r="E374">
        <v>1</v>
      </c>
      <c r="F374">
        <v>2</v>
      </c>
      <c r="G374">
        <v>0.5</v>
      </c>
      <c r="H374">
        <v>0.5</v>
      </c>
      <c r="I374">
        <v>1</v>
      </c>
      <c r="J374">
        <v>1</v>
      </c>
      <c r="K374">
        <v>0.25</v>
      </c>
      <c r="L374">
        <v>0</v>
      </c>
      <c r="M374">
        <v>4</v>
      </c>
      <c r="N374">
        <v>1</v>
      </c>
      <c r="O374">
        <v>1</v>
      </c>
      <c r="P374">
        <v>1</v>
      </c>
      <c r="Q374">
        <v>2</v>
      </c>
      <c r="R374">
        <v>1</v>
      </c>
      <c r="S374">
        <v>0.5</v>
      </c>
      <c r="T374">
        <v>145</v>
      </c>
      <c r="U374">
        <v>10240</v>
      </c>
      <c r="V374">
        <v>35</v>
      </c>
      <c r="W374">
        <v>700</v>
      </c>
      <c r="X374">
        <v>45</v>
      </c>
      <c r="Y374" t="s">
        <v>2220</v>
      </c>
      <c r="Z374">
        <v>130</v>
      </c>
      <c r="AA374">
        <v>1250000</v>
      </c>
      <c r="AB374">
        <v>1.5</v>
      </c>
      <c r="AC374">
        <v>95</v>
      </c>
      <c r="AD374" t="s">
        <v>1033</v>
      </c>
      <c r="AE374" t="s">
        <v>1034</v>
      </c>
      <c r="AF374">
        <v>50</v>
      </c>
      <c r="AG374" t="str">
        <f t="shared" si="5"/>
        <v>M</v>
      </c>
      <c r="AH374">
        <v>373</v>
      </c>
      <c r="AI374">
        <v>120</v>
      </c>
      <c r="AJ374">
        <v>90</v>
      </c>
      <c r="AK374">
        <v>120</v>
      </c>
      <c r="AL374" t="s">
        <v>445</v>
      </c>
      <c r="AM374" t="s">
        <v>58</v>
      </c>
      <c r="AN374">
        <v>102.6</v>
      </c>
      <c r="AO374">
        <v>3</v>
      </c>
      <c r="AP374">
        <v>0</v>
      </c>
    </row>
    <row r="375" spans="1:42" x14ac:dyDescent="0.25">
      <c r="A375" t="s">
        <v>1035</v>
      </c>
      <c r="B375">
        <v>1</v>
      </c>
      <c r="C375">
        <v>2</v>
      </c>
      <c r="D375">
        <v>0.5</v>
      </c>
      <c r="E375">
        <v>1</v>
      </c>
      <c r="F375">
        <v>0.5</v>
      </c>
      <c r="G375">
        <v>1</v>
      </c>
      <c r="H375">
        <v>2</v>
      </c>
      <c r="I375">
        <v>0.5</v>
      </c>
      <c r="J375">
        <v>2</v>
      </c>
      <c r="K375">
        <v>0.5</v>
      </c>
      <c r="L375">
        <v>2</v>
      </c>
      <c r="M375">
        <v>0.5</v>
      </c>
      <c r="N375">
        <v>0.5</v>
      </c>
      <c r="O375">
        <v>0</v>
      </c>
      <c r="P375">
        <v>0.25</v>
      </c>
      <c r="Q375">
        <v>0.5</v>
      </c>
      <c r="R375">
        <v>0.5</v>
      </c>
      <c r="S375">
        <v>1</v>
      </c>
      <c r="T375">
        <v>55</v>
      </c>
      <c r="U375">
        <v>10240</v>
      </c>
      <c r="V375">
        <v>35</v>
      </c>
      <c r="W375">
        <v>300</v>
      </c>
      <c r="X375">
        <v>3</v>
      </c>
      <c r="Y375" t="s">
        <v>2412</v>
      </c>
      <c r="Z375">
        <v>80</v>
      </c>
      <c r="AA375">
        <v>1250000</v>
      </c>
      <c r="AB375">
        <v>0.6</v>
      </c>
      <c r="AC375">
        <v>40</v>
      </c>
      <c r="AD375" t="s">
        <v>1036</v>
      </c>
      <c r="AE375" t="s">
        <v>1037</v>
      </c>
      <c r="AG375" t="str">
        <f t="shared" si="5"/>
        <v>F</v>
      </c>
      <c r="AH375">
        <v>374</v>
      </c>
      <c r="AI375">
        <v>35</v>
      </c>
      <c r="AJ375">
        <v>60</v>
      </c>
      <c r="AK375">
        <v>30</v>
      </c>
      <c r="AL375" t="s">
        <v>261</v>
      </c>
      <c r="AM375" t="s">
        <v>216</v>
      </c>
      <c r="AN375">
        <v>95.2</v>
      </c>
      <c r="AO375">
        <v>3</v>
      </c>
      <c r="AP375">
        <v>0</v>
      </c>
    </row>
    <row r="376" spans="1:42" x14ac:dyDescent="0.25">
      <c r="A376" t="s">
        <v>1035</v>
      </c>
      <c r="B376">
        <v>1</v>
      </c>
      <c r="C376">
        <v>2</v>
      </c>
      <c r="D376">
        <v>0.5</v>
      </c>
      <c r="E376">
        <v>1</v>
      </c>
      <c r="F376">
        <v>0.5</v>
      </c>
      <c r="G376">
        <v>1</v>
      </c>
      <c r="H376">
        <v>2</v>
      </c>
      <c r="I376">
        <v>0.5</v>
      </c>
      <c r="J376">
        <v>2</v>
      </c>
      <c r="K376">
        <v>0.5</v>
      </c>
      <c r="L376">
        <v>2</v>
      </c>
      <c r="M376">
        <v>0.5</v>
      </c>
      <c r="N376">
        <v>0.5</v>
      </c>
      <c r="O376">
        <v>0</v>
      </c>
      <c r="P376">
        <v>0.25</v>
      </c>
      <c r="Q376">
        <v>0.5</v>
      </c>
      <c r="R376">
        <v>0.5</v>
      </c>
      <c r="S376">
        <v>1</v>
      </c>
      <c r="T376">
        <v>75</v>
      </c>
      <c r="U376">
        <v>10240</v>
      </c>
      <c r="V376">
        <v>35</v>
      </c>
      <c r="W376">
        <v>420</v>
      </c>
      <c r="X376">
        <v>3</v>
      </c>
      <c r="Y376" t="s">
        <v>2413</v>
      </c>
      <c r="Z376">
        <v>100</v>
      </c>
      <c r="AA376">
        <v>1250000</v>
      </c>
      <c r="AB376">
        <v>1.2</v>
      </c>
      <c r="AC376">
        <v>60</v>
      </c>
      <c r="AD376" t="s">
        <v>1038</v>
      </c>
      <c r="AE376" t="s">
        <v>1039</v>
      </c>
      <c r="AG376" t="str">
        <f t="shared" si="5"/>
        <v>F</v>
      </c>
      <c r="AH376">
        <v>375</v>
      </c>
      <c r="AI376">
        <v>55</v>
      </c>
      <c r="AJ376">
        <v>80</v>
      </c>
      <c r="AK376">
        <v>50</v>
      </c>
      <c r="AL376" t="s">
        <v>261</v>
      </c>
      <c r="AM376" t="s">
        <v>216</v>
      </c>
      <c r="AN376">
        <v>202.5</v>
      </c>
      <c r="AO376">
        <v>3</v>
      </c>
      <c r="AP376">
        <v>0</v>
      </c>
    </row>
    <row r="377" spans="1:42" x14ac:dyDescent="0.25">
      <c r="A377" t="s">
        <v>1035</v>
      </c>
      <c r="B377">
        <v>1</v>
      </c>
      <c r="C377">
        <v>2</v>
      </c>
      <c r="D377">
        <v>0.5</v>
      </c>
      <c r="E377">
        <v>1</v>
      </c>
      <c r="F377">
        <v>0.5</v>
      </c>
      <c r="G377">
        <v>1</v>
      </c>
      <c r="H377">
        <v>2</v>
      </c>
      <c r="I377">
        <v>0.5</v>
      </c>
      <c r="J377">
        <v>2</v>
      </c>
      <c r="K377">
        <v>0.5</v>
      </c>
      <c r="L377">
        <v>2</v>
      </c>
      <c r="M377">
        <v>0.5</v>
      </c>
      <c r="N377">
        <v>0.5</v>
      </c>
      <c r="O377">
        <v>0</v>
      </c>
      <c r="P377">
        <v>0.25</v>
      </c>
      <c r="Q377">
        <v>0.5</v>
      </c>
      <c r="R377">
        <v>0.5</v>
      </c>
      <c r="S377">
        <v>1</v>
      </c>
      <c r="T377">
        <v>145</v>
      </c>
      <c r="U377">
        <v>10240</v>
      </c>
      <c r="V377">
        <v>35</v>
      </c>
      <c r="W377">
        <v>700</v>
      </c>
      <c r="X377">
        <v>3</v>
      </c>
      <c r="Y377" t="s">
        <v>2414</v>
      </c>
      <c r="Z377">
        <v>150</v>
      </c>
      <c r="AA377">
        <v>1250000</v>
      </c>
      <c r="AB377">
        <v>1.6</v>
      </c>
      <c r="AC377">
        <v>80</v>
      </c>
      <c r="AD377" t="s">
        <v>1040</v>
      </c>
      <c r="AE377" t="s">
        <v>1041</v>
      </c>
      <c r="AG377" t="str">
        <f t="shared" si="5"/>
        <v>F</v>
      </c>
      <c r="AH377">
        <v>376</v>
      </c>
      <c r="AI377">
        <v>105</v>
      </c>
      <c r="AJ377">
        <v>110</v>
      </c>
      <c r="AK377">
        <v>110</v>
      </c>
      <c r="AL377" t="s">
        <v>261</v>
      </c>
      <c r="AM377" t="s">
        <v>216</v>
      </c>
      <c r="AN377">
        <v>550</v>
      </c>
      <c r="AO377">
        <v>3</v>
      </c>
      <c r="AP377">
        <v>0</v>
      </c>
    </row>
    <row r="378" spans="1:42" x14ac:dyDescent="0.25">
      <c r="A378" t="s">
        <v>1042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2</v>
      </c>
      <c r="H378">
        <v>0.5</v>
      </c>
      <c r="I378">
        <v>0.5</v>
      </c>
      <c r="J378">
        <v>1</v>
      </c>
      <c r="K378">
        <v>2</v>
      </c>
      <c r="L378">
        <v>2</v>
      </c>
      <c r="M378">
        <v>1</v>
      </c>
      <c r="N378">
        <v>0.5</v>
      </c>
      <c r="O378">
        <v>0.5</v>
      </c>
      <c r="P378">
        <v>1</v>
      </c>
      <c r="Q378">
        <v>1</v>
      </c>
      <c r="R378">
        <v>2</v>
      </c>
      <c r="S378">
        <v>2</v>
      </c>
      <c r="T378">
        <v>100</v>
      </c>
      <c r="U378">
        <v>20480</v>
      </c>
      <c r="V378">
        <v>35</v>
      </c>
      <c r="W378">
        <v>580</v>
      </c>
      <c r="X378">
        <v>3</v>
      </c>
      <c r="Y378" t="s">
        <v>2415</v>
      </c>
      <c r="Z378">
        <v>200</v>
      </c>
      <c r="AA378">
        <v>1250000</v>
      </c>
      <c r="AB378">
        <v>1.7</v>
      </c>
      <c r="AC378">
        <v>80</v>
      </c>
      <c r="AD378" t="s">
        <v>1043</v>
      </c>
      <c r="AE378" t="s">
        <v>1044</v>
      </c>
      <c r="AG378" t="str">
        <f t="shared" si="5"/>
        <v>F</v>
      </c>
      <c r="AH378">
        <v>377</v>
      </c>
      <c r="AI378">
        <v>50</v>
      </c>
      <c r="AJ378">
        <v>100</v>
      </c>
      <c r="AK378">
        <v>50</v>
      </c>
      <c r="AL378" t="s">
        <v>243</v>
      </c>
      <c r="AN378">
        <v>230</v>
      </c>
      <c r="AO378">
        <v>3</v>
      </c>
      <c r="AP378">
        <v>1</v>
      </c>
    </row>
    <row r="379" spans="1:42" x14ac:dyDescent="0.25">
      <c r="A379" t="s">
        <v>1045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2</v>
      </c>
      <c r="H379">
        <v>2</v>
      </c>
      <c r="I379">
        <v>1</v>
      </c>
      <c r="J379">
        <v>1</v>
      </c>
      <c r="K379">
        <v>1</v>
      </c>
      <c r="L379">
        <v>1</v>
      </c>
      <c r="M379">
        <v>0.5</v>
      </c>
      <c r="N379">
        <v>1</v>
      </c>
      <c r="O379">
        <v>1</v>
      </c>
      <c r="P379">
        <v>1</v>
      </c>
      <c r="Q379">
        <v>2</v>
      </c>
      <c r="R379">
        <v>2</v>
      </c>
      <c r="S379">
        <v>1</v>
      </c>
      <c r="T379">
        <v>50</v>
      </c>
      <c r="U379">
        <v>20480</v>
      </c>
      <c r="V379">
        <v>35</v>
      </c>
      <c r="W379">
        <v>580</v>
      </c>
      <c r="X379">
        <v>3</v>
      </c>
      <c r="Y379" t="s">
        <v>2416</v>
      </c>
      <c r="Z379">
        <v>100</v>
      </c>
      <c r="AA379">
        <v>1250000</v>
      </c>
      <c r="AB379">
        <v>1.8</v>
      </c>
      <c r="AC379">
        <v>80</v>
      </c>
      <c r="AD379" t="s">
        <v>1046</v>
      </c>
      <c r="AE379" t="s">
        <v>1047</v>
      </c>
      <c r="AG379" t="str">
        <f t="shared" si="5"/>
        <v>F</v>
      </c>
      <c r="AH379">
        <v>378</v>
      </c>
      <c r="AI379">
        <v>100</v>
      </c>
      <c r="AJ379">
        <v>200</v>
      </c>
      <c r="AK379">
        <v>50</v>
      </c>
      <c r="AL379" t="s">
        <v>119</v>
      </c>
      <c r="AN379">
        <v>175</v>
      </c>
      <c r="AO379">
        <v>3</v>
      </c>
      <c r="AP379">
        <v>1</v>
      </c>
    </row>
    <row r="380" spans="1:42" x14ac:dyDescent="0.25">
      <c r="A380" t="s">
        <v>1035</v>
      </c>
      <c r="B380">
        <v>0.5</v>
      </c>
      <c r="C380">
        <v>1</v>
      </c>
      <c r="D380">
        <v>0.5</v>
      </c>
      <c r="E380">
        <v>1</v>
      </c>
      <c r="F380">
        <v>0.5</v>
      </c>
      <c r="G380">
        <v>2</v>
      </c>
      <c r="H380">
        <v>2</v>
      </c>
      <c r="I380">
        <v>0.5</v>
      </c>
      <c r="J380">
        <v>1</v>
      </c>
      <c r="K380">
        <v>0.5</v>
      </c>
      <c r="L380">
        <v>2</v>
      </c>
      <c r="M380">
        <v>0.5</v>
      </c>
      <c r="N380">
        <v>0.5</v>
      </c>
      <c r="O380">
        <v>0</v>
      </c>
      <c r="P380">
        <v>0.5</v>
      </c>
      <c r="Q380">
        <v>0.5</v>
      </c>
      <c r="R380">
        <v>0.5</v>
      </c>
      <c r="S380">
        <v>1</v>
      </c>
      <c r="T380">
        <v>75</v>
      </c>
      <c r="U380">
        <v>20480</v>
      </c>
      <c r="V380">
        <v>35</v>
      </c>
      <c r="W380">
        <v>580</v>
      </c>
      <c r="X380">
        <v>3</v>
      </c>
      <c r="Y380" t="s">
        <v>2417</v>
      </c>
      <c r="Z380">
        <v>150</v>
      </c>
      <c r="AA380">
        <v>1250000</v>
      </c>
      <c r="AB380">
        <v>1.9</v>
      </c>
      <c r="AC380">
        <v>80</v>
      </c>
      <c r="AD380" t="s">
        <v>1048</v>
      </c>
      <c r="AE380" t="s">
        <v>1049</v>
      </c>
      <c r="AG380" t="str">
        <f t="shared" si="5"/>
        <v>F</v>
      </c>
      <c r="AH380">
        <v>379</v>
      </c>
      <c r="AI380">
        <v>75</v>
      </c>
      <c r="AJ380">
        <v>150</v>
      </c>
      <c r="AK380">
        <v>50</v>
      </c>
      <c r="AL380" t="s">
        <v>261</v>
      </c>
      <c r="AN380">
        <v>205</v>
      </c>
      <c r="AO380">
        <v>3</v>
      </c>
      <c r="AP380">
        <v>1</v>
      </c>
    </row>
    <row r="381" spans="1:42" x14ac:dyDescent="0.25">
      <c r="A381" t="s">
        <v>287</v>
      </c>
      <c r="B381">
        <v>2</v>
      </c>
      <c r="C381">
        <v>2</v>
      </c>
      <c r="D381">
        <v>2</v>
      </c>
      <c r="E381">
        <v>0.5</v>
      </c>
      <c r="F381">
        <v>2</v>
      </c>
      <c r="G381">
        <v>0.5</v>
      </c>
      <c r="H381">
        <v>0.5</v>
      </c>
      <c r="I381">
        <v>1</v>
      </c>
      <c r="J381">
        <v>2</v>
      </c>
      <c r="K381">
        <v>0.5</v>
      </c>
      <c r="L381">
        <v>1</v>
      </c>
      <c r="M381">
        <v>2</v>
      </c>
      <c r="N381">
        <v>1</v>
      </c>
      <c r="O381">
        <v>1</v>
      </c>
      <c r="P381">
        <v>0.5</v>
      </c>
      <c r="Q381">
        <v>1</v>
      </c>
      <c r="R381">
        <v>1</v>
      </c>
      <c r="S381">
        <v>0.5</v>
      </c>
      <c r="T381">
        <v>100</v>
      </c>
      <c r="U381">
        <v>30720</v>
      </c>
      <c r="V381">
        <v>90</v>
      </c>
      <c r="W381">
        <v>700</v>
      </c>
      <c r="X381">
        <v>3</v>
      </c>
      <c r="Y381" t="s">
        <v>2418</v>
      </c>
      <c r="Z381">
        <v>120</v>
      </c>
      <c r="AA381">
        <v>1250000</v>
      </c>
      <c r="AB381">
        <v>1.4</v>
      </c>
      <c r="AC381">
        <v>80</v>
      </c>
      <c r="AD381" t="s">
        <v>1050</v>
      </c>
      <c r="AE381" t="s">
        <v>1051</v>
      </c>
      <c r="AF381">
        <v>0</v>
      </c>
      <c r="AG381" t="str">
        <f t="shared" si="5"/>
        <v>F</v>
      </c>
      <c r="AH381">
        <v>380</v>
      </c>
      <c r="AI381">
        <v>140</v>
      </c>
      <c r="AJ381">
        <v>150</v>
      </c>
      <c r="AK381">
        <v>110</v>
      </c>
      <c r="AL381" t="s">
        <v>445</v>
      </c>
      <c r="AM381" t="s">
        <v>216</v>
      </c>
      <c r="AN381">
        <v>40</v>
      </c>
      <c r="AO381">
        <v>3</v>
      </c>
      <c r="AP381">
        <v>1</v>
      </c>
    </row>
    <row r="382" spans="1:42" x14ac:dyDescent="0.25">
      <c r="A382" t="s">
        <v>287</v>
      </c>
      <c r="B382">
        <v>2</v>
      </c>
      <c r="C382">
        <v>2</v>
      </c>
      <c r="D382">
        <v>2</v>
      </c>
      <c r="E382">
        <v>0.5</v>
      </c>
      <c r="F382">
        <v>2</v>
      </c>
      <c r="G382">
        <v>0.5</v>
      </c>
      <c r="H382">
        <v>0.5</v>
      </c>
      <c r="I382">
        <v>1</v>
      </c>
      <c r="J382">
        <v>2</v>
      </c>
      <c r="K382">
        <v>0.5</v>
      </c>
      <c r="L382">
        <v>1</v>
      </c>
      <c r="M382">
        <v>2</v>
      </c>
      <c r="N382">
        <v>1</v>
      </c>
      <c r="O382">
        <v>1</v>
      </c>
      <c r="P382">
        <v>0.5</v>
      </c>
      <c r="Q382">
        <v>1</v>
      </c>
      <c r="R382">
        <v>1</v>
      </c>
      <c r="S382">
        <v>0.5</v>
      </c>
      <c r="T382">
        <v>130</v>
      </c>
      <c r="U382">
        <v>30720</v>
      </c>
      <c r="V382">
        <v>90</v>
      </c>
      <c r="W382">
        <v>700</v>
      </c>
      <c r="X382">
        <v>3</v>
      </c>
      <c r="Y382" t="s">
        <v>2418</v>
      </c>
      <c r="Z382">
        <v>100</v>
      </c>
      <c r="AA382">
        <v>1250000</v>
      </c>
      <c r="AB382">
        <v>2</v>
      </c>
      <c r="AC382">
        <v>80</v>
      </c>
      <c r="AD382" t="s">
        <v>1052</v>
      </c>
      <c r="AE382" t="s">
        <v>1053</v>
      </c>
      <c r="AF382">
        <v>100</v>
      </c>
      <c r="AG382" t="str">
        <f t="shared" si="5"/>
        <v>M</v>
      </c>
      <c r="AH382">
        <v>381</v>
      </c>
      <c r="AI382">
        <v>160</v>
      </c>
      <c r="AJ382">
        <v>120</v>
      </c>
      <c r="AK382">
        <v>110</v>
      </c>
      <c r="AL382" t="s">
        <v>445</v>
      </c>
      <c r="AM382" t="s">
        <v>216</v>
      </c>
      <c r="AN382">
        <v>60</v>
      </c>
      <c r="AO382">
        <v>3</v>
      </c>
      <c r="AP382">
        <v>1</v>
      </c>
    </row>
    <row r="383" spans="1:42" x14ac:dyDescent="0.25">
      <c r="A383" t="s">
        <v>1054</v>
      </c>
      <c r="B383">
        <v>1</v>
      </c>
      <c r="C383">
        <v>1</v>
      </c>
      <c r="D383">
        <v>1</v>
      </c>
      <c r="E383">
        <v>2</v>
      </c>
      <c r="F383">
        <v>1</v>
      </c>
      <c r="G383">
        <v>1</v>
      </c>
      <c r="H383">
        <v>0.5</v>
      </c>
      <c r="I383">
        <v>1</v>
      </c>
      <c r="J383">
        <v>1</v>
      </c>
      <c r="K383">
        <v>2</v>
      </c>
      <c r="L383">
        <v>1</v>
      </c>
      <c r="M383">
        <v>0.5</v>
      </c>
      <c r="N383">
        <v>1</v>
      </c>
      <c r="O383">
        <v>1</v>
      </c>
      <c r="P383">
        <v>1</v>
      </c>
      <c r="Q383">
        <v>1</v>
      </c>
      <c r="R383">
        <v>0.5</v>
      </c>
      <c r="S383">
        <v>0.5</v>
      </c>
      <c r="T383">
        <v>150</v>
      </c>
      <c r="U383">
        <v>30720</v>
      </c>
      <c r="V383">
        <v>0</v>
      </c>
      <c r="W383">
        <v>770</v>
      </c>
      <c r="X383">
        <v>3</v>
      </c>
      <c r="Y383" t="s">
        <v>2419</v>
      </c>
      <c r="Z383">
        <v>90</v>
      </c>
      <c r="AA383">
        <v>1250000</v>
      </c>
      <c r="AB383">
        <v>4.5</v>
      </c>
      <c r="AC383">
        <v>100</v>
      </c>
      <c r="AD383" t="s">
        <v>1055</v>
      </c>
      <c r="AE383" t="s">
        <v>1056</v>
      </c>
      <c r="AG383" t="str">
        <f t="shared" si="5"/>
        <v>F</v>
      </c>
      <c r="AH383">
        <v>382</v>
      </c>
      <c r="AI383">
        <v>180</v>
      </c>
      <c r="AJ383">
        <v>160</v>
      </c>
      <c r="AK383">
        <v>90</v>
      </c>
      <c r="AL383" t="s">
        <v>62</v>
      </c>
      <c r="AN383">
        <v>352</v>
      </c>
      <c r="AO383">
        <v>3</v>
      </c>
      <c r="AP383">
        <v>1</v>
      </c>
    </row>
    <row r="384" spans="1:42" x14ac:dyDescent="0.25">
      <c r="A384" t="s">
        <v>1057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0.5</v>
      </c>
      <c r="P384">
        <v>1</v>
      </c>
      <c r="Q384">
        <v>0.5</v>
      </c>
      <c r="R384">
        <v>1</v>
      </c>
      <c r="S384">
        <v>2</v>
      </c>
      <c r="T384">
        <v>180</v>
      </c>
      <c r="U384">
        <v>30720</v>
      </c>
      <c r="V384">
        <v>0</v>
      </c>
      <c r="W384">
        <v>770</v>
      </c>
      <c r="X384">
        <v>3</v>
      </c>
      <c r="Y384" t="s">
        <v>2420</v>
      </c>
      <c r="Z384">
        <v>160</v>
      </c>
      <c r="AA384">
        <v>1250000</v>
      </c>
      <c r="AB384">
        <v>3.5</v>
      </c>
      <c r="AC384">
        <v>100</v>
      </c>
      <c r="AD384" t="s">
        <v>1058</v>
      </c>
      <c r="AE384" t="s">
        <v>1059</v>
      </c>
      <c r="AG384" t="str">
        <f t="shared" si="5"/>
        <v>F</v>
      </c>
      <c r="AH384">
        <v>383</v>
      </c>
      <c r="AI384">
        <v>150</v>
      </c>
      <c r="AJ384">
        <v>90</v>
      </c>
      <c r="AK384">
        <v>90</v>
      </c>
      <c r="AL384" t="s">
        <v>118</v>
      </c>
      <c r="AN384">
        <v>950</v>
      </c>
      <c r="AO384">
        <v>3</v>
      </c>
      <c r="AP384">
        <v>1</v>
      </c>
    </row>
    <row r="385" spans="1:42" x14ac:dyDescent="0.25">
      <c r="A385" t="s">
        <v>1060</v>
      </c>
      <c r="B385">
        <v>0.5</v>
      </c>
      <c r="C385">
        <v>1</v>
      </c>
      <c r="D385">
        <v>2</v>
      </c>
      <c r="E385">
        <v>1</v>
      </c>
      <c r="F385">
        <v>2</v>
      </c>
      <c r="G385">
        <v>0.5</v>
      </c>
      <c r="H385">
        <v>0.5</v>
      </c>
      <c r="I385">
        <v>1</v>
      </c>
      <c r="J385">
        <v>1</v>
      </c>
      <c r="K385">
        <v>0.25</v>
      </c>
      <c r="L385">
        <v>0</v>
      </c>
      <c r="M385">
        <v>4</v>
      </c>
      <c r="N385">
        <v>1</v>
      </c>
      <c r="O385">
        <v>1</v>
      </c>
      <c r="P385">
        <v>1</v>
      </c>
      <c r="Q385">
        <v>2</v>
      </c>
      <c r="R385">
        <v>1</v>
      </c>
      <c r="S385">
        <v>0.5</v>
      </c>
      <c r="T385">
        <v>180</v>
      </c>
      <c r="U385">
        <v>30720</v>
      </c>
      <c r="V385">
        <v>0</v>
      </c>
      <c r="W385">
        <v>780</v>
      </c>
      <c r="X385">
        <v>45</v>
      </c>
      <c r="Y385" t="s">
        <v>2421</v>
      </c>
      <c r="Z385">
        <v>100</v>
      </c>
      <c r="AA385">
        <v>1250000</v>
      </c>
      <c r="AB385">
        <v>7</v>
      </c>
      <c r="AC385">
        <v>105</v>
      </c>
      <c r="AD385" t="s">
        <v>1061</v>
      </c>
      <c r="AE385" t="s">
        <v>1062</v>
      </c>
      <c r="AG385" t="str">
        <f t="shared" si="5"/>
        <v>F</v>
      </c>
      <c r="AH385">
        <v>384</v>
      </c>
      <c r="AI385">
        <v>180</v>
      </c>
      <c r="AJ385">
        <v>100</v>
      </c>
      <c r="AK385">
        <v>115</v>
      </c>
      <c r="AL385" t="s">
        <v>445</v>
      </c>
      <c r="AM385" t="s">
        <v>58</v>
      </c>
      <c r="AN385">
        <v>206.5</v>
      </c>
      <c r="AO385">
        <v>3</v>
      </c>
      <c r="AP385">
        <v>1</v>
      </c>
    </row>
    <row r="386" spans="1:42" x14ac:dyDescent="0.25">
      <c r="A386" t="s">
        <v>1063</v>
      </c>
      <c r="B386">
        <v>1</v>
      </c>
      <c r="C386">
        <v>2</v>
      </c>
      <c r="D386">
        <v>0.5</v>
      </c>
      <c r="E386">
        <v>1</v>
      </c>
      <c r="F386">
        <v>0.5</v>
      </c>
      <c r="G386">
        <v>1</v>
      </c>
      <c r="H386">
        <v>2</v>
      </c>
      <c r="I386">
        <v>0.5</v>
      </c>
      <c r="J386">
        <v>2</v>
      </c>
      <c r="K386">
        <v>0.5</v>
      </c>
      <c r="L386">
        <v>2</v>
      </c>
      <c r="M386">
        <v>0.5</v>
      </c>
      <c r="N386">
        <v>0.5</v>
      </c>
      <c r="O386">
        <v>0</v>
      </c>
      <c r="P386">
        <v>0.25</v>
      </c>
      <c r="Q386">
        <v>0.5</v>
      </c>
      <c r="R386">
        <v>0.5</v>
      </c>
      <c r="S386">
        <v>1</v>
      </c>
      <c r="T386">
        <v>100</v>
      </c>
      <c r="U386">
        <v>30720</v>
      </c>
      <c r="V386">
        <v>100</v>
      </c>
      <c r="W386">
        <v>600</v>
      </c>
      <c r="X386">
        <v>3</v>
      </c>
      <c r="Y386" t="s">
        <v>2422</v>
      </c>
      <c r="Z386">
        <v>100</v>
      </c>
      <c r="AA386">
        <v>1250000</v>
      </c>
      <c r="AB386">
        <v>0.3</v>
      </c>
      <c r="AC386">
        <v>100</v>
      </c>
      <c r="AD386" t="s">
        <v>1064</v>
      </c>
      <c r="AE386" t="s">
        <v>1065</v>
      </c>
      <c r="AG386" t="str">
        <f t="shared" si="5"/>
        <v>F</v>
      </c>
      <c r="AH386">
        <v>385</v>
      </c>
      <c r="AI386">
        <v>100</v>
      </c>
      <c r="AJ386">
        <v>100</v>
      </c>
      <c r="AK386">
        <v>100</v>
      </c>
      <c r="AL386" t="s">
        <v>261</v>
      </c>
      <c r="AM386" t="s">
        <v>216</v>
      </c>
      <c r="AN386">
        <v>1.1000000000000001</v>
      </c>
      <c r="AO386">
        <v>3</v>
      </c>
      <c r="AP386">
        <v>1</v>
      </c>
    </row>
    <row r="387" spans="1:42" x14ac:dyDescent="0.25">
      <c r="A387" t="s">
        <v>1066</v>
      </c>
      <c r="B387">
        <v>2</v>
      </c>
      <c r="C387">
        <v>2</v>
      </c>
      <c r="D387">
        <v>1</v>
      </c>
      <c r="E387">
        <v>1</v>
      </c>
      <c r="F387">
        <v>1</v>
      </c>
      <c r="G387">
        <v>0.5</v>
      </c>
      <c r="H387">
        <v>1</v>
      </c>
      <c r="I387">
        <v>1</v>
      </c>
      <c r="J387">
        <v>2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0.5</v>
      </c>
      <c r="Q387">
        <v>1</v>
      </c>
      <c r="R387">
        <v>1</v>
      </c>
      <c r="S387">
        <v>1</v>
      </c>
      <c r="T387">
        <v>95</v>
      </c>
      <c r="U387">
        <v>30720</v>
      </c>
      <c r="V387">
        <v>0</v>
      </c>
      <c r="W387">
        <v>600</v>
      </c>
      <c r="X387">
        <v>3</v>
      </c>
      <c r="Y387" t="s">
        <v>2423</v>
      </c>
      <c r="Z387">
        <v>90</v>
      </c>
      <c r="AA387">
        <v>1250000</v>
      </c>
      <c r="AB387">
        <v>1.7</v>
      </c>
      <c r="AC387">
        <v>50</v>
      </c>
      <c r="AD387" t="s">
        <v>1067</v>
      </c>
      <c r="AE387" t="s">
        <v>1068</v>
      </c>
      <c r="AG387" t="str">
        <f t="shared" ref="AG387:AG450" si="6">+IF(AF387&gt;0,"M","F")</f>
        <v>F</v>
      </c>
      <c r="AH387">
        <v>386</v>
      </c>
      <c r="AI387">
        <v>95</v>
      </c>
      <c r="AJ387">
        <v>90</v>
      </c>
      <c r="AK387">
        <v>180</v>
      </c>
      <c r="AL387" t="s">
        <v>216</v>
      </c>
      <c r="AN387">
        <v>60.8</v>
      </c>
      <c r="AO387">
        <v>3</v>
      </c>
      <c r="AP387">
        <v>1</v>
      </c>
    </row>
    <row r="388" spans="1:42" x14ac:dyDescent="0.25">
      <c r="A388" t="s">
        <v>1069</v>
      </c>
      <c r="B388">
        <v>2</v>
      </c>
      <c r="C388">
        <v>1</v>
      </c>
      <c r="D388">
        <v>1</v>
      </c>
      <c r="E388">
        <v>0.5</v>
      </c>
      <c r="F388">
        <v>1</v>
      </c>
      <c r="G388">
        <v>1</v>
      </c>
      <c r="H388">
        <v>2</v>
      </c>
      <c r="I388">
        <v>2</v>
      </c>
      <c r="J388">
        <v>1</v>
      </c>
      <c r="K388">
        <v>0.5</v>
      </c>
      <c r="L388">
        <v>0.5</v>
      </c>
      <c r="M388">
        <v>2</v>
      </c>
      <c r="N388">
        <v>1</v>
      </c>
      <c r="O388">
        <v>2</v>
      </c>
      <c r="P388">
        <v>1</v>
      </c>
      <c r="Q388">
        <v>1</v>
      </c>
      <c r="R388">
        <v>1</v>
      </c>
      <c r="S388">
        <v>0.5</v>
      </c>
      <c r="T388">
        <v>68</v>
      </c>
      <c r="U388">
        <v>5120</v>
      </c>
      <c r="V388">
        <v>70</v>
      </c>
      <c r="W388">
        <v>318</v>
      </c>
      <c r="X388">
        <v>45</v>
      </c>
      <c r="Y388" t="s">
        <v>2424</v>
      </c>
      <c r="Z388">
        <v>64</v>
      </c>
      <c r="AA388">
        <v>1059860</v>
      </c>
      <c r="AB388">
        <v>0.4</v>
      </c>
      <c r="AC388">
        <v>55</v>
      </c>
      <c r="AD388" t="s">
        <v>1070</v>
      </c>
      <c r="AE388" t="s">
        <v>1071</v>
      </c>
      <c r="AF388">
        <v>88.1</v>
      </c>
      <c r="AG388" t="str">
        <f t="shared" si="6"/>
        <v>M</v>
      </c>
      <c r="AH388">
        <v>387</v>
      </c>
      <c r="AI388">
        <v>45</v>
      </c>
      <c r="AJ388">
        <v>55</v>
      </c>
      <c r="AK388">
        <v>31</v>
      </c>
      <c r="AL388" t="s">
        <v>44</v>
      </c>
      <c r="AN388">
        <v>10.199999999999999</v>
      </c>
      <c r="AO388">
        <v>4</v>
      </c>
      <c r="AP388">
        <v>0</v>
      </c>
    </row>
    <row r="389" spans="1:42" x14ac:dyDescent="0.25">
      <c r="A389" t="s">
        <v>1069</v>
      </c>
      <c r="B389">
        <v>2</v>
      </c>
      <c r="C389">
        <v>1</v>
      </c>
      <c r="D389">
        <v>1</v>
      </c>
      <c r="E389">
        <v>0.5</v>
      </c>
      <c r="F389">
        <v>1</v>
      </c>
      <c r="G389">
        <v>1</v>
      </c>
      <c r="H389">
        <v>2</v>
      </c>
      <c r="I389">
        <v>2</v>
      </c>
      <c r="J389">
        <v>1</v>
      </c>
      <c r="K389">
        <v>0.5</v>
      </c>
      <c r="L389">
        <v>0.5</v>
      </c>
      <c r="M389">
        <v>2</v>
      </c>
      <c r="N389">
        <v>1</v>
      </c>
      <c r="O389">
        <v>2</v>
      </c>
      <c r="P389">
        <v>1</v>
      </c>
      <c r="Q389">
        <v>1</v>
      </c>
      <c r="R389">
        <v>1</v>
      </c>
      <c r="S389">
        <v>0.5</v>
      </c>
      <c r="T389">
        <v>89</v>
      </c>
      <c r="U389">
        <v>5120</v>
      </c>
      <c r="V389">
        <v>70</v>
      </c>
      <c r="W389">
        <v>405</v>
      </c>
      <c r="X389">
        <v>45</v>
      </c>
      <c r="Y389" t="s">
        <v>2425</v>
      </c>
      <c r="Z389">
        <v>85</v>
      </c>
      <c r="AA389">
        <v>1059860</v>
      </c>
      <c r="AB389">
        <v>1.1000000000000001</v>
      </c>
      <c r="AC389">
        <v>75</v>
      </c>
      <c r="AD389" t="s">
        <v>1072</v>
      </c>
      <c r="AE389" t="s">
        <v>1073</v>
      </c>
      <c r="AF389">
        <v>88.1</v>
      </c>
      <c r="AG389" t="str">
        <f t="shared" si="6"/>
        <v>M</v>
      </c>
      <c r="AH389">
        <v>388</v>
      </c>
      <c r="AI389">
        <v>55</v>
      </c>
      <c r="AJ389">
        <v>65</v>
      </c>
      <c r="AK389">
        <v>36</v>
      </c>
      <c r="AL389" t="s">
        <v>44</v>
      </c>
      <c r="AN389">
        <v>97</v>
      </c>
      <c r="AO389">
        <v>4</v>
      </c>
      <c r="AP389">
        <v>0</v>
      </c>
    </row>
    <row r="390" spans="1:42" x14ac:dyDescent="0.25">
      <c r="A390" t="s">
        <v>1069</v>
      </c>
      <c r="B390">
        <v>2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2</v>
      </c>
      <c r="I390">
        <v>2</v>
      </c>
      <c r="J390">
        <v>1</v>
      </c>
      <c r="K390">
        <v>1</v>
      </c>
      <c r="L390">
        <v>0.5</v>
      </c>
      <c r="M390">
        <v>4</v>
      </c>
      <c r="N390">
        <v>1</v>
      </c>
      <c r="O390">
        <v>1</v>
      </c>
      <c r="P390">
        <v>1</v>
      </c>
      <c r="Q390">
        <v>0.5</v>
      </c>
      <c r="R390">
        <v>1</v>
      </c>
      <c r="S390">
        <v>1</v>
      </c>
      <c r="T390">
        <v>109</v>
      </c>
      <c r="U390">
        <v>5120</v>
      </c>
      <c r="V390">
        <v>70</v>
      </c>
      <c r="W390">
        <v>525</v>
      </c>
      <c r="X390">
        <v>45</v>
      </c>
      <c r="Y390" t="s">
        <v>2420</v>
      </c>
      <c r="Z390">
        <v>105</v>
      </c>
      <c r="AA390">
        <v>1059860</v>
      </c>
      <c r="AB390">
        <v>2.2000000000000002</v>
      </c>
      <c r="AC390">
        <v>95</v>
      </c>
      <c r="AD390" t="s">
        <v>1074</v>
      </c>
      <c r="AE390" t="s">
        <v>1075</v>
      </c>
      <c r="AF390">
        <v>88.1</v>
      </c>
      <c r="AG390" t="str">
        <f t="shared" si="6"/>
        <v>M</v>
      </c>
      <c r="AH390">
        <v>389</v>
      </c>
      <c r="AI390">
        <v>75</v>
      </c>
      <c r="AJ390">
        <v>85</v>
      </c>
      <c r="AK390">
        <v>56</v>
      </c>
      <c r="AL390" t="s">
        <v>44</v>
      </c>
      <c r="AM390" t="s">
        <v>118</v>
      </c>
      <c r="AN390">
        <v>310</v>
      </c>
      <c r="AO390">
        <v>4</v>
      </c>
      <c r="AP390">
        <v>0</v>
      </c>
    </row>
    <row r="391" spans="1:42" x14ac:dyDescent="0.25">
      <c r="A391" t="s">
        <v>1076</v>
      </c>
      <c r="B391">
        <v>0.5</v>
      </c>
      <c r="C391">
        <v>1</v>
      </c>
      <c r="D391">
        <v>1</v>
      </c>
      <c r="E391">
        <v>1</v>
      </c>
      <c r="F391">
        <v>0.5</v>
      </c>
      <c r="G391">
        <v>1</v>
      </c>
      <c r="H391">
        <v>0.5</v>
      </c>
      <c r="I391">
        <v>1</v>
      </c>
      <c r="J391">
        <v>1</v>
      </c>
      <c r="K391">
        <v>0.5</v>
      </c>
      <c r="L391">
        <v>2</v>
      </c>
      <c r="M391">
        <v>0.5</v>
      </c>
      <c r="N391">
        <v>1</v>
      </c>
      <c r="O391">
        <v>1</v>
      </c>
      <c r="P391">
        <v>1</v>
      </c>
      <c r="Q391">
        <v>2</v>
      </c>
      <c r="R391">
        <v>0.5</v>
      </c>
      <c r="S391">
        <v>2</v>
      </c>
      <c r="T391">
        <v>58</v>
      </c>
      <c r="U391">
        <v>5120</v>
      </c>
      <c r="V391">
        <v>70</v>
      </c>
      <c r="W391">
        <v>309</v>
      </c>
      <c r="X391">
        <v>45</v>
      </c>
      <c r="Y391" t="s">
        <v>2426</v>
      </c>
      <c r="Z391">
        <v>44</v>
      </c>
      <c r="AA391">
        <v>1059860</v>
      </c>
      <c r="AB391">
        <v>0.5</v>
      </c>
      <c r="AC391">
        <v>44</v>
      </c>
      <c r="AD391" t="s">
        <v>1077</v>
      </c>
      <c r="AE391" t="s">
        <v>1078</v>
      </c>
      <c r="AF391">
        <v>88.1</v>
      </c>
      <c r="AG391" t="str">
        <f t="shared" si="6"/>
        <v>M</v>
      </c>
      <c r="AH391">
        <v>390</v>
      </c>
      <c r="AI391">
        <v>58</v>
      </c>
      <c r="AJ391">
        <v>44</v>
      </c>
      <c r="AK391">
        <v>61</v>
      </c>
      <c r="AL391" t="s">
        <v>53</v>
      </c>
      <c r="AN391">
        <v>6.2</v>
      </c>
      <c r="AO391">
        <v>4</v>
      </c>
      <c r="AP391">
        <v>0</v>
      </c>
    </row>
    <row r="392" spans="1:42" x14ac:dyDescent="0.25">
      <c r="A392" t="s">
        <v>1076</v>
      </c>
      <c r="B392">
        <v>0.25</v>
      </c>
      <c r="C392">
        <v>0.5</v>
      </c>
      <c r="D392">
        <v>1</v>
      </c>
      <c r="E392">
        <v>1</v>
      </c>
      <c r="F392">
        <v>1</v>
      </c>
      <c r="G392">
        <v>1</v>
      </c>
      <c r="H392">
        <v>0.5</v>
      </c>
      <c r="I392">
        <v>2</v>
      </c>
      <c r="J392">
        <v>1</v>
      </c>
      <c r="K392">
        <v>0.5</v>
      </c>
      <c r="L392">
        <v>2</v>
      </c>
      <c r="M392">
        <v>0.5</v>
      </c>
      <c r="N392">
        <v>1</v>
      </c>
      <c r="O392">
        <v>1</v>
      </c>
      <c r="P392">
        <v>2</v>
      </c>
      <c r="Q392">
        <v>1</v>
      </c>
      <c r="R392">
        <v>0.5</v>
      </c>
      <c r="S392">
        <v>2</v>
      </c>
      <c r="T392">
        <v>78</v>
      </c>
      <c r="U392">
        <v>5120</v>
      </c>
      <c r="V392">
        <v>70</v>
      </c>
      <c r="W392">
        <v>405</v>
      </c>
      <c r="X392">
        <v>45</v>
      </c>
      <c r="Y392" t="s">
        <v>2427</v>
      </c>
      <c r="Z392">
        <v>52</v>
      </c>
      <c r="AA392">
        <v>1059860</v>
      </c>
      <c r="AB392">
        <v>0.9</v>
      </c>
      <c r="AC392">
        <v>64</v>
      </c>
      <c r="AD392" t="s">
        <v>1079</v>
      </c>
      <c r="AE392" t="s">
        <v>1080</v>
      </c>
      <c r="AF392">
        <v>88.1</v>
      </c>
      <c r="AG392" t="str">
        <f t="shared" si="6"/>
        <v>M</v>
      </c>
      <c r="AH392">
        <v>391</v>
      </c>
      <c r="AI392">
        <v>78</v>
      </c>
      <c r="AJ392">
        <v>52</v>
      </c>
      <c r="AK392">
        <v>81</v>
      </c>
      <c r="AL392" t="s">
        <v>53</v>
      </c>
      <c r="AM392" t="s">
        <v>198</v>
      </c>
      <c r="AN392">
        <v>22</v>
      </c>
      <c r="AO392">
        <v>4</v>
      </c>
      <c r="AP392">
        <v>0</v>
      </c>
    </row>
    <row r="393" spans="1:42" x14ac:dyDescent="0.25">
      <c r="A393" t="s">
        <v>1076</v>
      </c>
      <c r="B393">
        <v>0.25</v>
      </c>
      <c r="C393">
        <v>0.5</v>
      </c>
      <c r="D393">
        <v>1</v>
      </c>
      <c r="E393">
        <v>1</v>
      </c>
      <c r="F393">
        <v>1</v>
      </c>
      <c r="G393">
        <v>1</v>
      </c>
      <c r="H393">
        <v>0.5</v>
      </c>
      <c r="I393">
        <v>2</v>
      </c>
      <c r="J393">
        <v>1</v>
      </c>
      <c r="K393">
        <v>0.5</v>
      </c>
      <c r="L393">
        <v>2</v>
      </c>
      <c r="M393">
        <v>0.5</v>
      </c>
      <c r="N393">
        <v>1</v>
      </c>
      <c r="O393">
        <v>1</v>
      </c>
      <c r="P393">
        <v>2</v>
      </c>
      <c r="Q393">
        <v>1</v>
      </c>
      <c r="R393">
        <v>0.5</v>
      </c>
      <c r="S393">
        <v>2</v>
      </c>
      <c r="T393">
        <v>104</v>
      </c>
      <c r="U393">
        <v>5120</v>
      </c>
      <c r="V393">
        <v>70</v>
      </c>
      <c r="W393">
        <v>534</v>
      </c>
      <c r="X393">
        <v>45</v>
      </c>
      <c r="Y393" t="s">
        <v>2152</v>
      </c>
      <c r="Z393">
        <v>71</v>
      </c>
      <c r="AA393">
        <v>1059860</v>
      </c>
      <c r="AB393">
        <v>1.2</v>
      </c>
      <c r="AC393">
        <v>76</v>
      </c>
      <c r="AD393" t="s">
        <v>1081</v>
      </c>
      <c r="AE393" t="s">
        <v>1082</v>
      </c>
      <c r="AF393">
        <v>88.1</v>
      </c>
      <c r="AG393" t="str">
        <f t="shared" si="6"/>
        <v>M</v>
      </c>
      <c r="AH393">
        <v>392</v>
      </c>
      <c r="AI393">
        <v>104</v>
      </c>
      <c r="AJ393">
        <v>71</v>
      </c>
      <c r="AK393">
        <v>108</v>
      </c>
      <c r="AL393" t="s">
        <v>53</v>
      </c>
      <c r="AM393" t="s">
        <v>198</v>
      </c>
      <c r="AN393">
        <v>55</v>
      </c>
      <c r="AO393">
        <v>4</v>
      </c>
      <c r="AP393">
        <v>0</v>
      </c>
    </row>
    <row r="394" spans="1:42" x14ac:dyDescent="0.25">
      <c r="A394" t="s">
        <v>1083</v>
      </c>
      <c r="B394">
        <v>1</v>
      </c>
      <c r="C394">
        <v>1</v>
      </c>
      <c r="D394">
        <v>1</v>
      </c>
      <c r="E394">
        <v>2</v>
      </c>
      <c r="F394">
        <v>1</v>
      </c>
      <c r="G394">
        <v>1</v>
      </c>
      <c r="H394">
        <v>0.5</v>
      </c>
      <c r="I394">
        <v>1</v>
      </c>
      <c r="J394">
        <v>1</v>
      </c>
      <c r="K394">
        <v>2</v>
      </c>
      <c r="L394">
        <v>1</v>
      </c>
      <c r="M394">
        <v>0.5</v>
      </c>
      <c r="N394">
        <v>1</v>
      </c>
      <c r="O394">
        <v>1</v>
      </c>
      <c r="P394">
        <v>1</v>
      </c>
      <c r="Q394">
        <v>1</v>
      </c>
      <c r="R394">
        <v>0.5</v>
      </c>
      <c r="S394">
        <v>0.5</v>
      </c>
      <c r="T394">
        <v>51</v>
      </c>
      <c r="U394">
        <v>5120</v>
      </c>
      <c r="V394">
        <v>70</v>
      </c>
      <c r="W394">
        <v>314</v>
      </c>
      <c r="X394">
        <v>45</v>
      </c>
      <c r="Y394" t="s">
        <v>2428</v>
      </c>
      <c r="Z394">
        <v>53</v>
      </c>
      <c r="AA394">
        <v>1059860</v>
      </c>
      <c r="AB394">
        <v>0.4</v>
      </c>
      <c r="AC394">
        <v>53</v>
      </c>
      <c r="AD394" t="s">
        <v>1084</v>
      </c>
      <c r="AE394" t="s">
        <v>1085</v>
      </c>
      <c r="AF394">
        <v>88.1</v>
      </c>
      <c r="AG394" t="str">
        <f t="shared" si="6"/>
        <v>M</v>
      </c>
      <c r="AH394">
        <v>393</v>
      </c>
      <c r="AI394">
        <v>61</v>
      </c>
      <c r="AJ394">
        <v>56</v>
      </c>
      <c r="AK394">
        <v>40</v>
      </c>
      <c r="AL394" t="s">
        <v>62</v>
      </c>
      <c r="AN394">
        <v>5.2</v>
      </c>
      <c r="AO394">
        <v>4</v>
      </c>
      <c r="AP394">
        <v>0</v>
      </c>
    </row>
    <row r="395" spans="1:42" x14ac:dyDescent="0.25">
      <c r="A395" t="s">
        <v>1083</v>
      </c>
      <c r="B395">
        <v>1</v>
      </c>
      <c r="C395">
        <v>1</v>
      </c>
      <c r="D395">
        <v>1</v>
      </c>
      <c r="E395">
        <v>2</v>
      </c>
      <c r="F395">
        <v>1</v>
      </c>
      <c r="G395">
        <v>1</v>
      </c>
      <c r="H395">
        <v>0.5</v>
      </c>
      <c r="I395">
        <v>1</v>
      </c>
      <c r="J395">
        <v>1</v>
      </c>
      <c r="K395">
        <v>2</v>
      </c>
      <c r="L395">
        <v>1</v>
      </c>
      <c r="M395">
        <v>0.5</v>
      </c>
      <c r="N395">
        <v>1</v>
      </c>
      <c r="O395">
        <v>1</v>
      </c>
      <c r="P395">
        <v>1</v>
      </c>
      <c r="Q395">
        <v>1</v>
      </c>
      <c r="R395">
        <v>0.5</v>
      </c>
      <c r="S395">
        <v>0.5</v>
      </c>
      <c r="T395">
        <v>66</v>
      </c>
      <c r="U395">
        <v>5120</v>
      </c>
      <c r="V395">
        <v>70</v>
      </c>
      <c r="W395">
        <v>405</v>
      </c>
      <c r="X395">
        <v>45</v>
      </c>
      <c r="Y395" t="s">
        <v>2428</v>
      </c>
      <c r="Z395">
        <v>68</v>
      </c>
      <c r="AA395">
        <v>1059860</v>
      </c>
      <c r="AB395">
        <v>0.8</v>
      </c>
      <c r="AC395">
        <v>64</v>
      </c>
      <c r="AD395" t="s">
        <v>1086</v>
      </c>
      <c r="AE395" t="s">
        <v>1087</v>
      </c>
      <c r="AF395">
        <v>88.1</v>
      </c>
      <c r="AG395" t="str">
        <f t="shared" si="6"/>
        <v>M</v>
      </c>
      <c r="AH395">
        <v>394</v>
      </c>
      <c r="AI395">
        <v>81</v>
      </c>
      <c r="AJ395">
        <v>76</v>
      </c>
      <c r="AK395">
        <v>50</v>
      </c>
      <c r="AL395" t="s">
        <v>62</v>
      </c>
      <c r="AN395">
        <v>23</v>
      </c>
      <c r="AO395">
        <v>4</v>
      </c>
      <c r="AP395">
        <v>0</v>
      </c>
    </row>
    <row r="396" spans="1:42" x14ac:dyDescent="0.25">
      <c r="A396" t="s">
        <v>1083</v>
      </c>
      <c r="B396">
        <v>0.5</v>
      </c>
      <c r="C396">
        <v>1</v>
      </c>
      <c r="D396">
        <v>0.5</v>
      </c>
      <c r="E396">
        <v>2</v>
      </c>
      <c r="F396">
        <v>0.5</v>
      </c>
      <c r="G396">
        <v>2</v>
      </c>
      <c r="H396">
        <v>1</v>
      </c>
      <c r="I396">
        <v>0.5</v>
      </c>
      <c r="J396">
        <v>1</v>
      </c>
      <c r="K396">
        <v>1</v>
      </c>
      <c r="L396">
        <v>2</v>
      </c>
      <c r="M396">
        <v>0.25</v>
      </c>
      <c r="N396">
        <v>0.5</v>
      </c>
      <c r="O396">
        <v>0</v>
      </c>
      <c r="P396">
        <v>0.5</v>
      </c>
      <c r="Q396">
        <v>0.5</v>
      </c>
      <c r="R396">
        <v>0.25</v>
      </c>
      <c r="S396">
        <v>0.5</v>
      </c>
      <c r="T396">
        <v>86</v>
      </c>
      <c r="U396">
        <v>5120</v>
      </c>
      <c r="V396">
        <v>70</v>
      </c>
      <c r="W396">
        <v>530</v>
      </c>
      <c r="X396">
        <v>45</v>
      </c>
      <c r="Y396" t="s">
        <v>2429</v>
      </c>
      <c r="Z396">
        <v>88</v>
      </c>
      <c r="AA396">
        <v>1059860</v>
      </c>
      <c r="AB396">
        <v>1.7</v>
      </c>
      <c r="AC396">
        <v>84</v>
      </c>
      <c r="AD396" t="s">
        <v>1088</v>
      </c>
      <c r="AE396" t="s">
        <v>1089</v>
      </c>
      <c r="AF396">
        <v>88.1</v>
      </c>
      <c r="AG396" t="str">
        <f t="shared" si="6"/>
        <v>M</v>
      </c>
      <c r="AH396">
        <v>395</v>
      </c>
      <c r="AI396">
        <v>111</v>
      </c>
      <c r="AJ396">
        <v>101</v>
      </c>
      <c r="AK396">
        <v>60</v>
      </c>
      <c r="AL396" t="s">
        <v>62</v>
      </c>
      <c r="AM396" t="s">
        <v>261</v>
      </c>
      <c r="AN396">
        <v>84.5</v>
      </c>
      <c r="AO396">
        <v>4</v>
      </c>
      <c r="AP396">
        <v>0</v>
      </c>
    </row>
    <row r="397" spans="1:42" x14ac:dyDescent="0.25">
      <c r="A397" t="s">
        <v>1090</v>
      </c>
      <c r="B397">
        <v>0.5</v>
      </c>
      <c r="C397">
        <v>1</v>
      </c>
      <c r="D397">
        <v>1</v>
      </c>
      <c r="E397">
        <v>2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0.5</v>
      </c>
      <c r="L397">
        <v>0</v>
      </c>
      <c r="M397">
        <v>2</v>
      </c>
      <c r="N397">
        <v>1</v>
      </c>
      <c r="O397">
        <v>1</v>
      </c>
      <c r="P397">
        <v>1</v>
      </c>
      <c r="Q397">
        <v>2</v>
      </c>
      <c r="R397">
        <v>1</v>
      </c>
      <c r="S397">
        <v>1</v>
      </c>
      <c r="T397">
        <v>55</v>
      </c>
      <c r="U397">
        <v>3840</v>
      </c>
      <c r="V397">
        <v>70</v>
      </c>
      <c r="W397">
        <v>245</v>
      </c>
      <c r="X397">
        <v>255</v>
      </c>
      <c r="Y397" t="s">
        <v>2430</v>
      </c>
      <c r="Z397">
        <v>30</v>
      </c>
      <c r="AA397">
        <v>1059860</v>
      </c>
      <c r="AB397">
        <v>0.3</v>
      </c>
      <c r="AC397">
        <v>40</v>
      </c>
      <c r="AD397" t="s">
        <v>1091</v>
      </c>
      <c r="AE397" t="s">
        <v>1092</v>
      </c>
      <c r="AF397">
        <v>50</v>
      </c>
      <c r="AG397" t="str">
        <f t="shared" si="6"/>
        <v>M</v>
      </c>
      <c r="AH397">
        <v>396</v>
      </c>
      <c r="AI397">
        <v>30</v>
      </c>
      <c r="AJ397">
        <v>30</v>
      </c>
      <c r="AK397">
        <v>60</v>
      </c>
      <c r="AL397" t="s">
        <v>87</v>
      </c>
      <c r="AM397" t="s">
        <v>58</v>
      </c>
      <c r="AN397">
        <v>2</v>
      </c>
      <c r="AO397">
        <v>4</v>
      </c>
      <c r="AP397">
        <v>0</v>
      </c>
    </row>
    <row r="398" spans="1:42" x14ac:dyDescent="0.25">
      <c r="A398" t="s">
        <v>1093</v>
      </c>
      <c r="B398">
        <v>0.5</v>
      </c>
      <c r="C398">
        <v>1</v>
      </c>
      <c r="D398">
        <v>1</v>
      </c>
      <c r="E398">
        <v>2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0.5</v>
      </c>
      <c r="L398">
        <v>0</v>
      </c>
      <c r="M398">
        <v>2</v>
      </c>
      <c r="N398">
        <v>1</v>
      </c>
      <c r="O398">
        <v>1</v>
      </c>
      <c r="P398">
        <v>1</v>
      </c>
      <c r="Q398">
        <v>2</v>
      </c>
      <c r="R398">
        <v>1</v>
      </c>
      <c r="S398">
        <v>1</v>
      </c>
      <c r="T398">
        <v>75</v>
      </c>
      <c r="U398">
        <v>3840</v>
      </c>
      <c r="V398">
        <v>70</v>
      </c>
      <c r="W398">
        <v>340</v>
      </c>
      <c r="X398">
        <v>120</v>
      </c>
      <c r="Y398" t="s">
        <v>2430</v>
      </c>
      <c r="Z398">
        <v>50</v>
      </c>
      <c r="AA398">
        <v>1059860</v>
      </c>
      <c r="AB398">
        <v>0.6</v>
      </c>
      <c r="AC398">
        <v>55</v>
      </c>
      <c r="AD398" t="s">
        <v>1094</v>
      </c>
      <c r="AE398" t="s">
        <v>1095</v>
      </c>
      <c r="AF398">
        <v>50</v>
      </c>
      <c r="AG398" t="str">
        <f t="shared" si="6"/>
        <v>M</v>
      </c>
      <c r="AH398">
        <v>397</v>
      </c>
      <c r="AI398">
        <v>40</v>
      </c>
      <c r="AJ398">
        <v>40</v>
      </c>
      <c r="AK398">
        <v>80</v>
      </c>
      <c r="AL398" t="s">
        <v>87</v>
      </c>
      <c r="AM398" t="s">
        <v>58</v>
      </c>
      <c r="AN398">
        <v>15.5</v>
      </c>
      <c r="AO398">
        <v>4</v>
      </c>
      <c r="AP398">
        <v>0</v>
      </c>
    </row>
    <row r="399" spans="1:42" x14ac:dyDescent="0.25">
      <c r="A399" t="s">
        <v>1093</v>
      </c>
      <c r="B399">
        <v>0.5</v>
      </c>
      <c r="C399">
        <v>1</v>
      </c>
      <c r="D399">
        <v>1</v>
      </c>
      <c r="E399">
        <v>2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0.5</v>
      </c>
      <c r="L399">
        <v>0</v>
      </c>
      <c r="M399">
        <v>2</v>
      </c>
      <c r="N399">
        <v>1</v>
      </c>
      <c r="O399">
        <v>1</v>
      </c>
      <c r="P399">
        <v>1</v>
      </c>
      <c r="Q399">
        <v>2</v>
      </c>
      <c r="R399">
        <v>1</v>
      </c>
      <c r="S399">
        <v>1</v>
      </c>
      <c r="T399">
        <v>120</v>
      </c>
      <c r="U399">
        <v>3840</v>
      </c>
      <c r="V399">
        <v>70</v>
      </c>
      <c r="W399">
        <v>485</v>
      </c>
      <c r="X399">
        <v>45</v>
      </c>
      <c r="Y399" t="s">
        <v>2431</v>
      </c>
      <c r="Z399">
        <v>70</v>
      </c>
      <c r="AA399">
        <v>1059860</v>
      </c>
      <c r="AB399">
        <v>1.2</v>
      </c>
      <c r="AC399">
        <v>85</v>
      </c>
      <c r="AD399" t="s">
        <v>1096</v>
      </c>
      <c r="AE399" t="s">
        <v>1097</v>
      </c>
      <c r="AF399">
        <v>50</v>
      </c>
      <c r="AG399" t="str">
        <f t="shared" si="6"/>
        <v>M</v>
      </c>
      <c r="AH399">
        <v>398</v>
      </c>
      <c r="AI399">
        <v>50</v>
      </c>
      <c r="AJ399">
        <v>60</v>
      </c>
      <c r="AK399">
        <v>100</v>
      </c>
      <c r="AL399" t="s">
        <v>87</v>
      </c>
      <c r="AM399" t="s">
        <v>58</v>
      </c>
      <c r="AN399">
        <v>24.9</v>
      </c>
      <c r="AO399">
        <v>4</v>
      </c>
      <c r="AP399">
        <v>0</v>
      </c>
    </row>
    <row r="400" spans="1:42" x14ac:dyDescent="0.25">
      <c r="A400" t="s">
        <v>1098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2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45</v>
      </c>
      <c r="U400">
        <v>3840</v>
      </c>
      <c r="V400">
        <v>70</v>
      </c>
      <c r="W400">
        <v>250</v>
      </c>
      <c r="X400">
        <v>255</v>
      </c>
      <c r="Y400" t="s">
        <v>2432</v>
      </c>
      <c r="Z400">
        <v>40</v>
      </c>
      <c r="AA400">
        <v>1000000</v>
      </c>
      <c r="AB400">
        <v>0.5</v>
      </c>
      <c r="AC400">
        <v>59</v>
      </c>
      <c r="AD400" t="s">
        <v>1099</v>
      </c>
      <c r="AE400" t="s">
        <v>1100</v>
      </c>
      <c r="AF400">
        <v>50</v>
      </c>
      <c r="AG400" t="str">
        <f t="shared" si="6"/>
        <v>M</v>
      </c>
      <c r="AH400">
        <v>399</v>
      </c>
      <c r="AI400">
        <v>35</v>
      </c>
      <c r="AJ400">
        <v>40</v>
      </c>
      <c r="AK400">
        <v>31</v>
      </c>
      <c r="AL400" t="s">
        <v>87</v>
      </c>
      <c r="AN400">
        <v>20</v>
      </c>
      <c r="AO400">
        <v>4</v>
      </c>
      <c r="AP400">
        <v>0</v>
      </c>
    </row>
    <row r="401" spans="1:42" x14ac:dyDescent="0.25">
      <c r="A401" t="s">
        <v>1098</v>
      </c>
      <c r="B401">
        <v>1</v>
      </c>
      <c r="C401">
        <v>1</v>
      </c>
      <c r="D401">
        <v>1</v>
      </c>
      <c r="E401">
        <v>2</v>
      </c>
      <c r="F401">
        <v>1</v>
      </c>
      <c r="G401">
        <v>2</v>
      </c>
      <c r="H401">
        <v>0.5</v>
      </c>
      <c r="I401">
        <v>1</v>
      </c>
      <c r="J401">
        <v>0</v>
      </c>
      <c r="K401">
        <v>2</v>
      </c>
      <c r="L401">
        <v>1</v>
      </c>
      <c r="M401">
        <v>0.5</v>
      </c>
      <c r="N401">
        <v>1</v>
      </c>
      <c r="O401">
        <v>1</v>
      </c>
      <c r="P401">
        <v>1</v>
      </c>
      <c r="Q401">
        <v>1</v>
      </c>
      <c r="R401">
        <v>0.5</v>
      </c>
      <c r="S401">
        <v>0.5</v>
      </c>
      <c r="T401">
        <v>85</v>
      </c>
      <c r="U401">
        <v>3840</v>
      </c>
      <c r="V401">
        <v>70</v>
      </c>
      <c r="W401">
        <v>410</v>
      </c>
      <c r="X401">
        <v>127</v>
      </c>
      <c r="Y401" t="s">
        <v>2433</v>
      </c>
      <c r="Z401">
        <v>60</v>
      </c>
      <c r="AA401">
        <v>1000000</v>
      </c>
      <c r="AB401">
        <v>1</v>
      </c>
      <c r="AC401">
        <v>79</v>
      </c>
      <c r="AD401" t="s">
        <v>1101</v>
      </c>
      <c r="AE401" t="s">
        <v>1102</v>
      </c>
      <c r="AF401">
        <v>50</v>
      </c>
      <c r="AG401" t="str">
        <f t="shared" si="6"/>
        <v>M</v>
      </c>
      <c r="AH401">
        <v>400</v>
      </c>
      <c r="AI401">
        <v>55</v>
      </c>
      <c r="AJ401">
        <v>60</v>
      </c>
      <c r="AK401">
        <v>71</v>
      </c>
      <c r="AL401" t="s">
        <v>87</v>
      </c>
      <c r="AM401" t="s">
        <v>62</v>
      </c>
      <c r="AN401">
        <v>31.5</v>
      </c>
      <c r="AO401">
        <v>4</v>
      </c>
      <c r="AP401">
        <v>0</v>
      </c>
    </row>
    <row r="402" spans="1:42" x14ac:dyDescent="0.25">
      <c r="A402" t="s">
        <v>1103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0.5</v>
      </c>
      <c r="H402">
        <v>2</v>
      </c>
      <c r="I402">
        <v>2</v>
      </c>
      <c r="J402">
        <v>1</v>
      </c>
      <c r="K402">
        <v>0.5</v>
      </c>
      <c r="L402">
        <v>0.5</v>
      </c>
      <c r="M402">
        <v>1</v>
      </c>
      <c r="N402">
        <v>1</v>
      </c>
      <c r="O402">
        <v>1</v>
      </c>
      <c r="P402">
        <v>1</v>
      </c>
      <c r="Q402">
        <v>2</v>
      </c>
      <c r="R402">
        <v>1</v>
      </c>
      <c r="S402">
        <v>1</v>
      </c>
      <c r="T402">
        <v>25</v>
      </c>
      <c r="U402">
        <v>3840</v>
      </c>
      <c r="V402">
        <v>70</v>
      </c>
      <c r="W402">
        <v>194</v>
      </c>
      <c r="X402">
        <v>255</v>
      </c>
      <c r="Y402" t="s">
        <v>2434</v>
      </c>
      <c r="Z402">
        <v>41</v>
      </c>
      <c r="AA402">
        <v>1059860</v>
      </c>
      <c r="AB402">
        <v>0.3</v>
      </c>
      <c r="AC402">
        <v>37</v>
      </c>
      <c r="AD402" t="s">
        <v>1104</v>
      </c>
      <c r="AE402" t="s">
        <v>1105</v>
      </c>
      <c r="AF402">
        <v>50</v>
      </c>
      <c r="AG402" t="str">
        <f t="shared" si="6"/>
        <v>M</v>
      </c>
      <c r="AH402">
        <v>401</v>
      </c>
      <c r="AI402">
        <v>25</v>
      </c>
      <c r="AJ402">
        <v>41</v>
      </c>
      <c r="AK402">
        <v>25</v>
      </c>
      <c r="AL402" t="s">
        <v>70</v>
      </c>
      <c r="AN402">
        <v>2.2000000000000002</v>
      </c>
      <c r="AO402">
        <v>4</v>
      </c>
      <c r="AP402">
        <v>0</v>
      </c>
    </row>
    <row r="403" spans="1:42" x14ac:dyDescent="0.25">
      <c r="A403" t="s">
        <v>1106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0.5</v>
      </c>
      <c r="H403">
        <v>2</v>
      </c>
      <c r="I403">
        <v>2</v>
      </c>
      <c r="J403">
        <v>1</v>
      </c>
      <c r="K403">
        <v>0.5</v>
      </c>
      <c r="L403">
        <v>0.5</v>
      </c>
      <c r="M403">
        <v>1</v>
      </c>
      <c r="N403">
        <v>1</v>
      </c>
      <c r="O403">
        <v>1</v>
      </c>
      <c r="P403">
        <v>1</v>
      </c>
      <c r="Q403">
        <v>2</v>
      </c>
      <c r="R403">
        <v>1</v>
      </c>
      <c r="S403">
        <v>1</v>
      </c>
      <c r="T403">
        <v>85</v>
      </c>
      <c r="U403">
        <v>3840</v>
      </c>
      <c r="V403">
        <v>70</v>
      </c>
      <c r="W403">
        <v>384</v>
      </c>
      <c r="X403">
        <v>45</v>
      </c>
      <c r="Y403" t="s">
        <v>2434</v>
      </c>
      <c r="Z403">
        <v>51</v>
      </c>
      <c r="AA403">
        <v>1059860</v>
      </c>
      <c r="AB403">
        <v>1</v>
      </c>
      <c r="AC403">
        <v>77</v>
      </c>
      <c r="AD403" t="s">
        <v>1107</v>
      </c>
      <c r="AE403" t="s">
        <v>1108</v>
      </c>
      <c r="AF403">
        <v>50</v>
      </c>
      <c r="AG403" t="str">
        <f t="shared" si="6"/>
        <v>M</v>
      </c>
      <c r="AH403">
        <v>402</v>
      </c>
      <c r="AI403">
        <v>55</v>
      </c>
      <c r="AJ403">
        <v>51</v>
      </c>
      <c r="AK403">
        <v>65</v>
      </c>
      <c r="AL403" t="s">
        <v>70</v>
      </c>
      <c r="AN403">
        <v>25.5</v>
      </c>
      <c r="AO403">
        <v>4</v>
      </c>
      <c r="AP403">
        <v>0</v>
      </c>
    </row>
    <row r="404" spans="1:42" x14ac:dyDescent="0.25">
      <c r="A404" t="s">
        <v>1109</v>
      </c>
      <c r="B404">
        <v>1</v>
      </c>
      <c r="C404">
        <v>1</v>
      </c>
      <c r="D404">
        <v>1</v>
      </c>
      <c r="E404">
        <v>0.5</v>
      </c>
      <c r="F404">
        <v>1</v>
      </c>
      <c r="G404">
        <v>1</v>
      </c>
      <c r="H404">
        <v>1</v>
      </c>
      <c r="I404">
        <v>0.5</v>
      </c>
      <c r="J404">
        <v>1</v>
      </c>
      <c r="K404">
        <v>1</v>
      </c>
      <c r="L404">
        <v>2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0.5</v>
      </c>
      <c r="S404">
        <v>1</v>
      </c>
      <c r="T404">
        <v>65</v>
      </c>
      <c r="U404">
        <v>5120</v>
      </c>
      <c r="V404">
        <v>70</v>
      </c>
      <c r="W404">
        <v>263</v>
      </c>
      <c r="X404">
        <v>235</v>
      </c>
      <c r="Y404" t="s">
        <v>2435</v>
      </c>
      <c r="Z404">
        <v>34</v>
      </c>
      <c r="AA404">
        <v>1059860</v>
      </c>
      <c r="AB404">
        <v>0.5</v>
      </c>
      <c r="AC404">
        <v>45</v>
      </c>
      <c r="AD404" t="s">
        <v>1110</v>
      </c>
      <c r="AE404" t="s">
        <v>1111</v>
      </c>
      <c r="AF404">
        <v>50</v>
      </c>
      <c r="AG404" t="str">
        <f t="shared" si="6"/>
        <v>M</v>
      </c>
      <c r="AH404">
        <v>403</v>
      </c>
      <c r="AI404">
        <v>40</v>
      </c>
      <c r="AJ404">
        <v>34</v>
      </c>
      <c r="AK404">
        <v>45</v>
      </c>
      <c r="AL404" t="s">
        <v>111</v>
      </c>
      <c r="AN404">
        <v>9.5</v>
      </c>
      <c r="AO404">
        <v>4</v>
      </c>
      <c r="AP404">
        <v>0</v>
      </c>
    </row>
    <row r="405" spans="1:42" x14ac:dyDescent="0.25">
      <c r="A405" t="s">
        <v>1109</v>
      </c>
      <c r="B405">
        <v>1</v>
      </c>
      <c r="C405">
        <v>1</v>
      </c>
      <c r="D405">
        <v>1</v>
      </c>
      <c r="E405">
        <v>0.5</v>
      </c>
      <c r="F405">
        <v>1</v>
      </c>
      <c r="G405">
        <v>1</v>
      </c>
      <c r="H405">
        <v>1</v>
      </c>
      <c r="I405">
        <v>0.5</v>
      </c>
      <c r="J405">
        <v>1</v>
      </c>
      <c r="K405">
        <v>1</v>
      </c>
      <c r="L405">
        <v>2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0.5</v>
      </c>
      <c r="S405">
        <v>1</v>
      </c>
      <c r="T405">
        <v>85</v>
      </c>
      <c r="U405">
        <v>5120</v>
      </c>
      <c r="V405">
        <v>100</v>
      </c>
      <c r="W405">
        <v>363</v>
      </c>
      <c r="X405">
        <v>120</v>
      </c>
      <c r="Y405" t="s">
        <v>2436</v>
      </c>
      <c r="Z405">
        <v>49</v>
      </c>
      <c r="AA405">
        <v>1059860</v>
      </c>
      <c r="AB405">
        <v>0.9</v>
      </c>
      <c r="AC405">
        <v>60</v>
      </c>
      <c r="AD405" t="s">
        <v>1112</v>
      </c>
      <c r="AE405" t="s">
        <v>1113</v>
      </c>
      <c r="AF405">
        <v>50</v>
      </c>
      <c r="AG405" t="str">
        <f t="shared" si="6"/>
        <v>M</v>
      </c>
      <c r="AH405">
        <v>404</v>
      </c>
      <c r="AI405">
        <v>60</v>
      </c>
      <c r="AJ405">
        <v>49</v>
      </c>
      <c r="AK405">
        <v>60</v>
      </c>
      <c r="AL405" t="s">
        <v>111</v>
      </c>
      <c r="AN405">
        <v>30.5</v>
      </c>
      <c r="AO405">
        <v>4</v>
      </c>
      <c r="AP405">
        <v>0</v>
      </c>
    </row>
    <row r="406" spans="1:42" x14ac:dyDescent="0.25">
      <c r="A406" t="s">
        <v>1109</v>
      </c>
      <c r="B406">
        <v>1</v>
      </c>
      <c r="C406">
        <v>1</v>
      </c>
      <c r="D406">
        <v>1</v>
      </c>
      <c r="E406">
        <v>0.5</v>
      </c>
      <c r="F406">
        <v>1</v>
      </c>
      <c r="G406">
        <v>1</v>
      </c>
      <c r="H406">
        <v>1</v>
      </c>
      <c r="I406">
        <v>0.5</v>
      </c>
      <c r="J406">
        <v>1</v>
      </c>
      <c r="K406">
        <v>1</v>
      </c>
      <c r="L406">
        <v>2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0.5</v>
      </c>
      <c r="S406">
        <v>1</v>
      </c>
      <c r="T406">
        <v>120</v>
      </c>
      <c r="U406">
        <v>5120</v>
      </c>
      <c r="V406">
        <v>70</v>
      </c>
      <c r="W406">
        <v>523</v>
      </c>
      <c r="X406">
        <v>45</v>
      </c>
      <c r="Y406" t="s">
        <v>2437</v>
      </c>
      <c r="Z406">
        <v>79</v>
      </c>
      <c r="AA406">
        <v>1059860</v>
      </c>
      <c r="AB406">
        <v>1.4</v>
      </c>
      <c r="AC406">
        <v>80</v>
      </c>
      <c r="AD406" t="s">
        <v>1114</v>
      </c>
      <c r="AE406" t="s">
        <v>1115</v>
      </c>
      <c r="AF406">
        <v>50</v>
      </c>
      <c r="AG406" t="str">
        <f t="shared" si="6"/>
        <v>M</v>
      </c>
      <c r="AH406">
        <v>405</v>
      </c>
      <c r="AI406">
        <v>95</v>
      </c>
      <c r="AJ406">
        <v>79</v>
      </c>
      <c r="AK406">
        <v>70</v>
      </c>
      <c r="AL406" t="s">
        <v>111</v>
      </c>
      <c r="AN406">
        <v>42</v>
      </c>
      <c r="AO406">
        <v>4</v>
      </c>
      <c r="AP406">
        <v>0</v>
      </c>
    </row>
    <row r="407" spans="1:42" x14ac:dyDescent="0.25">
      <c r="A407" t="s">
        <v>882</v>
      </c>
      <c r="B407">
        <v>1</v>
      </c>
      <c r="C407">
        <v>1</v>
      </c>
      <c r="D407">
        <v>1</v>
      </c>
      <c r="E407">
        <v>0.5</v>
      </c>
      <c r="F407">
        <v>0.5</v>
      </c>
      <c r="G407">
        <v>0.5</v>
      </c>
      <c r="H407">
        <v>2</v>
      </c>
      <c r="I407">
        <v>2</v>
      </c>
      <c r="J407">
        <v>1</v>
      </c>
      <c r="K407">
        <v>0.25</v>
      </c>
      <c r="L407">
        <v>1</v>
      </c>
      <c r="M407">
        <v>2</v>
      </c>
      <c r="N407">
        <v>1</v>
      </c>
      <c r="O407">
        <v>1</v>
      </c>
      <c r="P407">
        <v>2</v>
      </c>
      <c r="Q407">
        <v>1</v>
      </c>
      <c r="R407">
        <v>1</v>
      </c>
      <c r="S407">
        <v>0.5</v>
      </c>
      <c r="T407">
        <v>30</v>
      </c>
      <c r="U407">
        <v>5120</v>
      </c>
      <c r="V407">
        <v>70</v>
      </c>
      <c r="W407">
        <v>280</v>
      </c>
      <c r="X407">
        <v>255</v>
      </c>
      <c r="Y407" t="s">
        <v>2438</v>
      </c>
      <c r="Z407">
        <v>35</v>
      </c>
      <c r="AA407">
        <v>1059860</v>
      </c>
      <c r="AB407">
        <v>0.2</v>
      </c>
      <c r="AC407">
        <v>40</v>
      </c>
      <c r="AD407" t="s">
        <v>1116</v>
      </c>
      <c r="AE407" t="s">
        <v>1117</v>
      </c>
      <c r="AF407">
        <v>50</v>
      </c>
      <c r="AG407" t="str">
        <f t="shared" si="6"/>
        <v>M</v>
      </c>
      <c r="AH407">
        <v>406</v>
      </c>
      <c r="AI407">
        <v>50</v>
      </c>
      <c r="AJ407">
        <v>70</v>
      </c>
      <c r="AK407">
        <v>55</v>
      </c>
      <c r="AL407" t="s">
        <v>44</v>
      </c>
      <c r="AM407" t="s">
        <v>45</v>
      </c>
      <c r="AN407">
        <v>1.2</v>
      </c>
      <c r="AO407">
        <v>4</v>
      </c>
      <c r="AP407">
        <v>0</v>
      </c>
    </row>
    <row r="408" spans="1:42" x14ac:dyDescent="0.25">
      <c r="A408" t="s">
        <v>1118</v>
      </c>
      <c r="B408">
        <v>1</v>
      </c>
      <c r="C408">
        <v>1</v>
      </c>
      <c r="D408">
        <v>1</v>
      </c>
      <c r="E408">
        <v>0.5</v>
      </c>
      <c r="F408">
        <v>0.5</v>
      </c>
      <c r="G408">
        <v>0.5</v>
      </c>
      <c r="H408">
        <v>2</v>
      </c>
      <c r="I408">
        <v>2</v>
      </c>
      <c r="J408">
        <v>1</v>
      </c>
      <c r="K408">
        <v>0.25</v>
      </c>
      <c r="L408">
        <v>1</v>
      </c>
      <c r="M408">
        <v>2</v>
      </c>
      <c r="N408">
        <v>1</v>
      </c>
      <c r="O408">
        <v>1</v>
      </c>
      <c r="P408">
        <v>2</v>
      </c>
      <c r="Q408">
        <v>1</v>
      </c>
      <c r="R408">
        <v>1</v>
      </c>
      <c r="S408">
        <v>0.5</v>
      </c>
      <c r="T408">
        <v>70</v>
      </c>
      <c r="U408">
        <v>5120</v>
      </c>
      <c r="V408">
        <v>70</v>
      </c>
      <c r="W408">
        <v>515</v>
      </c>
      <c r="X408">
        <v>75</v>
      </c>
      <c r="Y408" t="s">
        <v>2439</v>
      </c>
      <c r="Z408">
        <v>65</v>
      </c>
      <c r="AA408">
        <v>1059860</v>
      </c>
      <c r="AB408">
        <v>0.9</v>
      </c>
      <c r="AC408">
        <v>60</v>
      </c>
      <c r="AD408" t="s">
        <v>1119</v>
      </c>
      <c r="AE408" t="s">
        <v>1120</v>
      </c>
      <c r="AF408">
        <v>50</v>
      </c>
      <c r="AG408" t="str">
        <f t="shared" si="6"/>
        <v>M</v>
      </c>
      <c r="AH408">
        <v>407</v>
      </c>
      <c r="AI408">
        <v>125</v>
      </c>
      <c r="AJ408">
        <v>105</v>
      </c>
      <c r="AK408">
        <v>90</v>
      </c>
      <c r="AL408" t="s">
        <v>44</v>
      </c>
      <c r="AM408" t="s">
        <v>45</v>
      </c>
      <c r="AN408">
        <v>14.5</v>
      </c>
      <c r="AO408">
        <v>4</v>
      </c>
      <c r="AP408">
        <v>0</v>
      </c>
    </row>
    <row r="409" spans="1:42" x14ac:dyDescent="0.25">
      <c r="A409" t="s">
        <v>1121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2</v>
      </c>
      <c r="H409">
        <v>0.5</v>
      </c>
      <c r="I409">
        <v>0.5</v>
      </c>
      <c r="J409">
        <v>1</v>
      </c>
      <c r="K409">
        <v>2</v>
      </c>
      <c r="L409">
        <v>2</v>
      </c>
      <c r="M409">
        <v>1</v>
      </c>
      <c r="N409">
        <v>0.5</v>
      </c>
      <c r="O409">
        <v>0.5</v>
      </c>
      <c r="P409">
        <v>1</v>
      </c>
      <c r="Q409">
        <v>1</v>
      </c>
      <c r="R409">
        <v>2</v>
      </c>
      <c r="S409">
        <v>2</v>
      </c>
      <c r="T409">
        <v>125</v>
      </c>
      <c r="U409">
        <v>7680</v>
      </c>
      <c r="V409">
        <v>70</v>
      </c>
      <c r="W409">
        <v>350</v>
      </c>
      <c r="X409">
        <v>45</v>
      </c>
      <c r="Y409" t="s">
        <v>2440</v>
      </c>
      <c r="Z409">
        <v>40</v>
      </c>
      <c r="AA409">
        <v>600000</v>
      </c>
      <c r="AB409">
        <v>0.9</v>
      </c>
      <c r="AC409">
        <v>67</v>
      </c>
      <c r="AD409" t="s">
        <v>1122</v>
      </c>
      <c r="AE409" t="s">
        <v>1123</v>
      </c>
      <c r="AF409">
        <v>88.1</v>
      </c>
      <c r="AG409" t="str">
        <f t="shared" si="6"/>
        <v>M</v>
      </c>
      <c r="AH409">
        <v>408</v>
      </c>
      <c r="AI409">
        <v>30</v>
      </c>
      <c r="AJ409">
        <v>30</v>
      </c>
      <c r="AK409">
        <v>58</v>
      </c>
      <c r="AL409" t="s">
        <v>243</v>
      </c>
      <c r="AN409">
        <v>31.5</v>
      </c>
      <c r="AO409">
        <v>4</v>
      </c>
      <c r="AP409">
        <v>0</v>
      </c>
    </row>
    <row r="410" spans="1:42" x14ac:dyDescent="0.25">
      <c r="A410" t="s">
        <v>1121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2</v>
      </c>
      <c r="H410">
        <v>0.5</v>
      </c>
      <c r="I410">
        <v>0.5</v>
      </c>
      <c r="J410">
        <v>1</v>
      </c>
      <c r="K410">
        <v>2</v>
      </c>
      <c r="L410">
        <v>2</v>
      </c>
      <c r="M410">
        <v>1</v>
      </c>
      <c r="N410">
        <v>0.5</v>
      </c>
      <c r="O410">
        <v>0.5</v>
      </c>
      <c r="P410">
        <v>1</v>
      </c>
      <c r="Q410">
        <v>1</v>
      </c>
      <c r="R410">
        <v>2</v>
      </c>
      <c r="S410">
        <v>2</v>
      </c>
      <c r="T410">
        <v>165</v>
      </c>
      <c r="U410">
        <v>7680</v>
      </c>
      <c r="V410">
        <v>70</v>
      </c>
      <c r="W410">
        <v>495</v>
      </c>
      <c r="X410">
        <v>45</v>
      </c>
      <c r="Y410" t="s">
        <v>2440</v>
      </c>
      <c r="Z410">
        <v>60</v>
      </c>
      <c r="AA410">
        <v>600000</v>
      </c>
      <c r="AB410">
        <v>1.6</v>
      </c>
      <c r="AC410">
        <v>97</v>
      </c>
      <c r="AD410" t="s">
        <v>1124</v>
      </c>
      <c r="AE410" t="s">
        <v>1125</v>
      </c>
      <c r="AF410">
        <v>88.1</v>
      </c>
      <c r="AG410" t="str">
        <f t="shared" si="6"/>
        <v>M</v>
      </c>
      <c r="AH410">
        <v>409</v>
      </c>
      <c r="AI410">
        <v>65</v>
      </c>
      <c r="AJ410">
        <v>50</v>
      </c>
      <c r="AK410">
        <v>58</v>
      </c>
      <c r="AL410" t="s">
        <v>243</v>
      </c>
      <c r="AN410">
        <v>102.5</v>
      </c>
      <c r="AO410">
        <v>4</v>
      </c>
      <c r="AP410">
        <v>0</v>
      </c>
    </row>
    <row r="411" spans="1:42" x14ac:dyDescent="0.25">
      <c r="A411" t="s">
        <v>1126</v>
      </c>
      <c r="B411">
        <v>0.5</v>
      </c>
      <c r="C411">
        <v>1</v>
      </c>
      <c r="D411">
        <v>0.5</v>
      </c>
      <c r="E411">
        <v>1</v>
      </c>
      <c r="F411">
        <v>0.5</v>
      </c>
      <c r="G411">
        <v>4</v>
      </c>
      <c r="H411">
        <v>1</v>
      </c>
      <c r="I411">
        <v>0.25</v>
      </c>
      <c r="J411">
        <v>1</v>
      </c>
      <c r="K411">
        <v>1</v>
      </c>
      <c r="L411">
        <v>4</v>
      </c>
      <c r="M411">
        <v>0.5</v>
      </c>
      <c r="N411">
        <v>0.25</v>
      </c>
      <c r="O411">
        <v>0</v>
      </c>
      <c r="P411">
        <v>0.5</v>
      </c>
      <c r="Q411">
        <v>0.5</v>
      </c>
      <c r="R411">
        <v>1</v>
      </c>
      <c r="S411">
        <v>2</v>
      </c>
      <c r="T411">
        <v>42</v>
      </c>
      <c r="U411">
        <v>7680</v>
      </c>
      <c r="V411">
        <v>70</v>
      </c>
      <c r="W411">
        <v>350</v>
      </c>
      <c r="X411">
        <v>45</v>
      </c>
      <c r="Y411" t="s">
        <v>2441</v>
      </c>
      <c r="Z411">
        <v>118</v>
      </c>
      <c r="AA411">
        <v>600000</v>
      </c>
      <c r="AB411">
        <v>0.5</v>
      </c>
      <c r="AC411">
        <v>30</v>
      </c>
      <c r="AD411" t="s">
        <v>1127</v>
      </c>
      <c r="AE411" t="s">
        <v>1128</v>
      </c>
      <c r="AF411">
        <v>88.1</v>
      </c>
      <c r="AG411" t="str">
        <f t="shared" si="6"/>
        <v>M</v>
      </c>
      <c r="AH411">
        <v>410</v>
      </c>
      <c r="AI411">
        <v>42</v>
      </c>
      <c r="AJ411">
        <v>88</v>
      </c>
      <c r="AK411">
        <v>30</v>
      </c>
      <c r="AL411" t="s">
        <v>243</v>
      </c>
      <c r="AM411" t="s">
        <v>261</v>
      </c>
      <c r="AN411">
        <v>57</v>
      </c>
      <c r="AO411">
        <v>4</v>
      </c>
      <c r="AP411">
        <v>0</v>
      </c>
    </row>
    <row r="412" spans="1:42" x14ac:dyDescent="0.25">
      <c r="A412" t="s">
        <v>1126</v>
      </c>
      <c r="B412">
        <v>0.5</v>
      </c>
      <c r="C412">
        <v>1</v>
      </c>
      <c r="D412">
        <v>0.5</v>
      </c>
      <c r="E412">
        <v>1</v>
      </c>
      <c r="F412">
        <v>0.5</v>
      </c>
      <c r="G412">
        <v>4</v>
      </c>
      <c r="H412">
        <v>1</v>
      </c>
      <c r="I412">
        <v>0.25</v>
      </c>
      <c r="J412">
        <v>1</v>
      </c>
      <c r="K412">
        <v>1</v>
      </c>
      <c r="L412">
        <v>4</v>
      </c>
      <c r="M412">
        <v>0.5</v>
      </c>
      <c r="N412">
        <v>0.25</v>
      </c>
      <c r="O412">
        <v>0</v>
      </c>
      <c r="P412">
        <v>0.5</v>
      </c>
      <c r="Q412">
        <v>0.5</v>
      </c>
      <c r="R412">
        <v>1</v>
      </c>
      <c r="S412">
        <v>2</v>
      </c>
      <c r="T412">
        <v>52</v>
      </c>
      <c r="U412">
        <v>7680</v>
      </c>
      <c r="V412">
        <v>70</v>
      </c>
      <c r="W412">
        <v>495</v>
      </c>
      <c r="X412">
        <v>45</v>
      </c>
      <c r="Y412" t="s">
        <v>2441</v>
      </c>
      <c r="Z412">
        <v>168</v>
      </c>
      <c r="AA412">
        <v>600000</v>
      </c>
      <c r="AB412">
        <v>1.3</v>
      </c>
      <c r="AC412">
        <v>60</v>
      </c>
      <c r="AD412" t="s">
        <v>1129</v>
      </c>
      <c r="AE412" t="s">
        <v>1130</v>
      </c>
      <c r="AF412">
        <v>88.1</v>
      </c>
      <c r="AG412" t="str">
        <f t="shared" si="6"/>
        <v>M</v>
      </c>
      <c r="AH412">
        <v>411</v>
      </c>
      <c r="AI412">
        <v>47</v>
      </c>
      <c r="AJ412">
        <v>138</v>
      </c>
      <c r="AK412">
        <v>30</v>
      </c>
      <c r="AL412" t="s">
        <v>243</v>
      </c>
      <c r="AM412" t="s">
        <v>261</v>
      </c>
      <c r="AN412">
        <v>149.5</v>
      </c>
      <c r="AO412">
        <v>4</v>
      </c>
      <c r="AP412">
        <v>0</v>
      </c>
    </row>
    <row r="413" spans="1:42" x14ac:dyDescent="0.25">
      <c r="A413" t="s">
        <v>1131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0.5</v>
      </c>
      <c r="H413">
        <v>2</v>
      </c>
      <c r="I413">
        <v>2</v>
      </c>
      <c r="J413">
        <v>1</v>
      </c>
      <c r="K413">
        <v>0.5</v>
      </c>
      <c r="L413">
        <v>0.5</v>
      </c>
      <c r="M413">
        <v>1</v>
      </c>
      <c r="N413">
        <v>1</v>
      </c>
      <c r="O413">
        <v>1</v>
      </c>
      <c r="P413">
        <v>1</v>
      </c>
      <c r="Q413">
        <v>2</v>
      </c>
      <c r="R413">
        <v>1</v>
      </c>
      <c r="S413">
        <v>1</v>
      </c>
      <c r="T413">
        <v>29</v>
      </c>
      <c r="U413">
        <v>3840</v>
      </c>
      <c r="V413">
        <v>70</v>
      </c>
      <c r="W413">
        <v>224</v>
      </c>
      <c r="X413">
        <v>120</v>
      </c>
      <c r="Y413" t="s">
        <v>2281</v>
      </c>
      <c r="Z413">
        <v>45</v>
      </c>
      <c r="AA413">
        <v>1000000</v>
      </c>
      <c r="AB413">
        <v>0.2</v>
      </c>
      <c r="AC413">
        <v>40</v>
      </c>
      <c r="AD413" t="s">
        <v>1132</v>
      </c>
      <c r="AE413" t="s">
        <v>1133</v>
      </c>
      <c r="AF413">
        <v>50</v>
      </c>
      <c r="AG413" t="str">
        <f t="shared" si="6"/>
        <v>M</v>
      </c>
      <c r="AH413">
        <v>412</v>
      </c>
      <c r="AI413">
        <v>29</v>
      </c>
      <c r="AJ413">
        <v>45</v>
      </c>
      <c r="AK413">
        <v>36</v>
      </c>
      <c r="AL413" t="s">
        <v>70</v>
      </c>
      <c r="AN413">
        <v>3.4</v>
      </c>
      <c r="AO413">
        <v>4</v>
      </c>
      <c r="AP413">
        <v>0</v>
      </c>
    </row>
    <row r="414" spans="1:42" x14ac:dyDescent="0.25">
      <c r="A414" t="s">
        <v>1134</v>
      </c>
      <c r="B414">
        <v>2</v>
      </c>
      <c r="C414">
        <v>1</v>
      </c>
      <c r="D414">
        <v>1</v>
      </c>
      <c r="E414">
        <v>0.5</v>
      </c>
      <c r="F414">
        <v>1</v>
      </c>
      <c r="G414">
        <v>0.5</v>
      </c>
      <c r="H414">
        <v>4</v>
      </c>
      <c r="I414">
        <v>4</v>
      </c>
      <c r="J414">
        <v>1</v>
      </c>
      <c r="K414">
        <v>0.25</v>
      </c>
      <c r="L414">
        <v>0.25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0.5</v>
      </c>
      <c r="T414">
        <v>69</v>
      </c>
      <c r="U414">
        <v>3840</v>
      </c>
      <c r="V414">
        <v>70</v>
      </c>
      <c r="W414">
        <v>424</v>
      </c>
      <c r="X414">
        <v>45</v>
      </c>
      <c r="Y414" t="s">
        <v>2281</v>
      </c>
      <c r="Z414">
        <v>95</v>
      </c>
      <c r="AA414">
        <v>1000000</v>
      </c>
      <c r="AB414">
        <v>0.5</v>
      </c>
      <c r="AC414">
        <v>60</v>
      </c>
      <c r="AD414" t="s">
        <v>1135</v>
      </c>
      <c r="AE414" t="s">
        <v>1136</v>
      </c>
      <c r="AF414">
        <v>0</v>
      </c>
      <c r="AG414" t="str">
        <f t="shared" si="6"/>
        <v>F</v>
      </c>
      <c r="AH414">
        <v>413</v>
      </c>
      <c r="AI414">
        <v>69</v>
      </c>
      <c r="AJ414">
        <v>95</v>
      </c>
      <c r="AK414">
        <v>36</v>
      </c>
      <c r="AL414" t="s">
        <v>70</v>
      </c>
      <c r="AM414" t="s">
        <v>44</v>
      </c>
      <c r="AN414">
        <v>6.5</v>
      </c>
      <c r="AO414">
        <v>4</v>
      </c>
      <c r="AP414">
        <v>0</v>
      </c>
    </row>
    <row r="415" spans="1:42" x14ac:dyDescent="0.25">
      <c r="A415" t="s">
        <v>1137</v>
      </c>
      <c r="B415">
        <v>0.5</v>
      </c>
      <c r="C415">
        <v>1</v>
      </c>
      <c r="D415">
        <v>1</v>
      </c>
      <c r="E415">
        <v>2</v>
      </c>
      <c r="F415">
        <v>1</v>
      </c>
      <c r="G415">
        <v>0.25</v>
      </c>
      <c r="H415">
        <v>2</v>
      </c>
      <c r="I415">
        <v>2</v>
      </c>
      <c r="J415">
        <v>1</v>
      </c>
      <c r="K415">
        <v>0.25</v>
      </c>
      <c r="L415">
        <v>0</v>
      </c>
      <c r="M415">
        <v>2</v>
      </c>
      <c r="N415">
        <v>1</v>
      </c>
      <c r="O415">
        <v>1</v>
      </c>
      <c r="P415">
        <v>1</v>
      </c>
      <c r="Q415">
        <v>4</v>
      </c>
      <c r="R415">
        <v>1</v>
      </c>
      <c r="S415">
        <v>1</v>
      </c>
      <c r="T415">
        <v>94</v>
      </c>
      <c r="U415">
        <v>3840</v>
      </c>
      <c r="V415">
        <v>70</v>
      </c>
      <c r="W415">
        <v>424</v>
      </c>
      <c r="X415">
        <v>45</v>
      </c>
      <c r="Y415" t="s">
        <v>2442</v>
      </c>
      <c r="Z415">
        <v>50</v>
      </c>
      <c r="AA415">
        <v>1000000</v>
      </c>
      <c r="AB415">
        <v>0.9</v>
      </c>
      <c r="AC415">
        <v>70</v>
      </c>
      <c r="AD415" t="s">
        <v>1138</v>
      </c>
      <c r="AE415" t="s">
        <v>1139</v>
      </c>
      <c r="AF415">
        <v>100</v>
      </c>
      <c r="AG415" t="str">
        <f t="shared" si="6"/>
        <v>M</v>
      </c>
      <c r="AH415">
        <v>414</v>
      </c>
      <c r="AI415">
        <v>94</v>
      </c>
      <c r="AJ415">
        <v>50</v>
      </c>
      <c r="AK415">
        <v>66</v>
      </c>
      <c r="AL415" t="s">
        <v>70</v>
      </c>
      <c r="AM415" t="s">
        <v>58</v>
      </c>
      <c r="AN415">
        <v>23.3</v>
      </c>
      <c r="AO415">
        <v>4</v>
      </c>
      <c r="AP415">
        <v>0</v>
      </c>
    </row>
    <row r="416" spans="1:42" x14ac:dyDescent="0.25">
      <c r="A416" t="s">
        <v>1140</v>
      </c>
      <c r="B416">
        <v>0.5</v>
      </c>
      <c r="C416">
        <v>1</v>
      </c>
      <c r="D416">
        <v>1</v>
      </c>
      <c r="E416">
        <v>2</v>
      </c>
      <c r="F416">
        <v>1</v>
      </c>
      <c r="G416">
        <v>0.25</v>
      </c>
      <c r="H416">
        <v>2</v>
      </c>
      <c r="I416">
        <v>2</v>
      </c>
      <c r="J416">
        <v>1</v>
      </c>
      <c r="K416">
        <v>0.25</v>
      </c>
      <c r="L416">
        <v>0</v>
      </c>
      <c r="M416">
        <v>2</v>
      </c>
      <c r="N416">
        <v>1</v>
      </c>
      <c r="O416">
        <v>1</v>
      </c>
      <c r="P416">
        <v>1</v>
      </c>
      <c r="Q416">
        <v>4</v>
      </c>
      <c r="R416">
        <v>1</v>
      </c>
      <c r="S416">
        <v>1</v>
      </c>
      <c r="T416">
        <v>30</v>
      </c>
      <c r="U416">
        <v>3840</v>
      </c>
      <c r="V416">
        <v>70</v>
      </c>
      <c r="W416">
        <v>244</v>
      </c>
      <c r="X416">
        <v>120</v>
      </c>
      <c r="Y416" t="s">
        <v>2443</v>
      </c>
      <c r="Z416">
        <v>42</v>
      </c>
      <c r="AA416">
        <v>1059860</v>
      </c>
      <c r="AB416">
        <v>0.3</v>
      </c>
      <c r="AC416">
        <v>30</v>
      </c>
      <c r="AD416" t="s">
        <v>1141</v>
      </c>
      <c r="AE416" t="s">
        <v>1142</v>
      </c>
      <c r="AF416">
        <v>88.1</v>
      </c>
      <c r="AG416" t="str">
        <f t="shared" si="6"/>
        <v>M</v>
      </c>
      <c r="AH416">
        <v>415</v>
      </c>
      <c r="AI416">
        <v>30</v>
      </c>
      <c r="AJ416">
        <v>42</v>
      </c>
      <c r="AK416">
        <v>70</v>
      </c>
      <c r="AL416" t="s">
        <v>70</v>
      </c>
      <c r="AM416" t="s">
        <v>58</v>
      </c>
      <c r="AN416">
        <v>5.5</v>
      </c>
      <c r="AO416">
        <v>4</v>
      </c>
      <c r="AP416">
        <v>0</v>
      </c>
    </row>
    <row r="417" spans="1:42" x14ac:dyDescent="0.25">
      <c r="A417" t="s">
        <v>451</v>
      </c>
      <c r="B417">
        <v>0.5</v>
      </c>
      <c r="C417">
        <v>1</v>
      </c>
      <c r="D417">
        <v>1</v>
      </c>
      <c r="E417">
        <v>2</v>
      </c>
      <c r="F417">
        <v>1</v>
      </c>
      <c r="G417">
        <v>0.25</v>
      </c>
      <c r="H417">
        <v>2</v>
      </c>
      <c r="I417">
        <v>2</v>
      </c>
      <c r="J417">
        <v>1</v>
      </c>
      <c r="K417">
        <v>0.25</v>
      </c>
      <c r="L417">
        <v>0</v>
      </c>
      <c r="M417">
        <v>2</v>
      </c>
      <c r="N417">
        <v>1</v>
      </c>
      <c r="O417">
        <v>1</v>
      </c>
      <c r="P417">
        <v>1</v>
      </c>
      <c r="Q417">
        <v>4</v>
      </c>
      <c r="R417">
        <v>1</v>
      </c>
      <c r="S417">
        <v>1</v>
      </c>
      <c r="T417">
        <v>80</v>
      </c>
      <c r="U417">
        <v>3840</v>
      </c>
      <c r="V417">
        <v>70</v>
      </c>
      <c r="W417">
        <v>474</v>
      </c>
      <c r="X417">
        <v>45</v>
      </c>
      <c r="Y417" t="s">
        <v>2444</v>
      </c>
      <c r="Z417">
        <v>102</v>
      </c>
      <c r="AA417">
        <v>1059860</v>
      </c>
      <c r="AB417">
        <v>1.2</v>
      </c>
      <c r="AC417">
        <v>70</v>
      </c>
      <c r="AD417" t="s">
        <v>1143</v>
      </c>
      <c r="AE417" t="s">
        <v>1144</v>
      </c>
      <c r="AF417">
        <v>0</v>
      </c>
      <c r="AG417" t="str">
        <f t="shared" si="6"/>
        <v>F</v>
      </c>
      <c r="AH417">
        <v>416</v>
      </c>
      <c r="AI417">
        <v>80</v>
      </c>
      <c r="AJ417">
        <v>102</v>
      </c>
      <c r="AK417">
        <v>40</v>
      </c>
      <c r="AL417" t="s">
        <v>70</v>
      </c>
      <c r="AM417" t="s">
        <v>58</v>
      </c>
      <c r="AN417">
        <v>38.5</v>
      </c>
      <c r="AO417">
        <v>4</v>
      </c>
      <c r="AP417">
        <v>0</v>
      </c>
    </row>
    <row r="418" spans="1:42" x14ac:dyDescent="0.25">
      <c r="A418" t="s">
        <v>1145</v>
      </c>
      <c r="B418">
        <v>1</v>
      </c>
      <c r="C418">
        <v>1</v>
      </c>
      <c r="D418">
        <v>1</v>
      </c>
      <c r="E418">
        <v>0.5</v>
      </c>
      <c r="F418">
        <v>1</v>
      </c>
      <c r="G418">
        <v>1</v>
      </c>
      <c r="H418">
        <v>1</v>
      </c>
      <c r="I418">
        <v>0.5</v>
      </c>
      <c r="J418">
        <v>1</v>
      </c>
      <c r="K418">
        <v>1</v>
      </c>
      <c r="L418">
        <v>2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0.5</v>
      </c>
      <c r="S418">
        <v>1</v>
      </c>
      <c r="T418">
        <v>45</v>
      </c>
      <c r="U418">
        <v>2560</v>
      </c>
      <c r="V418">
        <v>100</v>
      </c>
      <c r="W418">
        <v>405</v>
      </c>
      <c r="X418">
        <v>200</v>
      </c>
      <c r="Y418" t="s">
        <v>2445</v>
      </c>
      <c r="Z418">
        <v>70</v>
      </c>
      <c r="AA418">
        <v>1000000</v>
      </c>
      <c r="AB418">
        <v>0.4</v>
      </c>
      <c r="AC418">
        <v>60</v>
      </c>
      <c r="AD418" t="s">
        <v>1146</v>
      </c>
      <c r="AE418" t="s">
        <v>1147</v>
      </c>
      <c r="AF418">
        <v>50</v>
      </c>
      <c r="AG418" t="str">
        <f t="shared" si="6"/>
        <v>M</v>
      </c>
      <c r="AH418">
        <v>417</v>
      </c>
      <c r="AI418">
        <v>45</v>
      </c>
      <c r="AJ418">
        <v>90</v>
      </c>
      <c r="AK418">
        <v>95</v>
      </c>
      <c r="AL418" t="s">
        <v>111</v>
      </c>
      <c r="AN418">
        <v>3.9</v>
      </c>
      <c r="AO418">
        <v>4</v>
      </c>
      <c r="AP418">
        <v>0</v>
      </c>
    </row>
    <row r="419" spans="1:42" x14ac:dyDescent="0.25">
      <c r="A419" t="s">
        <v>1016</v>
      </c>
      <c r="B419">
        <v>1</v>
      </c>
      <c r="C419">
        <v>1</v>
      </c>
      <c r="D419">
        <v>1</v>
      </c>
      <c r="E419">
        <v>2</v>
      </c>
      <c r="F419">
        <v>1</v>
      </c>
      <c r="G419">
        <v>1</v>
      </c>
      <c r="H419">
        <v>0.5</v>
      </c>
      <c r="I419">
        <v>1</v>
      </c>
      <c r="J419">
        <v>1</v>
      </c>
      <c r="K419">
        <v>2</v>
      </c>
      <c r="L419">
        <v>1</v>
      </c>
      <c r="M419">
        <v>0.5</v>
      </c>
      <c r="N419">
        <v>1</v>
      </c>
      <c r="O419">
        <v>1</v>
      </c>
      <c r="P419">
        <v>1</v>
      </c>
      <c r="Q419">
        <v>1</v>
      </c>
      <c r="R419">
        <v>0.5</v>
      </c>
      <c r="S419">
        <v>0.5</v>
      </c>
      <c r="T419">
        <v>65</v>
      </c>
      <c r="U419">
        <v>5120</v>
      </c>
      <c r="V419">
        <v>70</v>
      </c>
      <c r="W419">
        <v>330</v>
      </c>
      <c r="X419">
        <v>190</v>
      </c>
      <c r="Y419" t="s">
        <v>2446</v>
      </c>
      <c r="Z419">
        <v>35</v>
      </c>
      <c r="AA419">
        <v>1000000</v>
      </c>
      <c r="AB419">
        <v>0.7</v>
      </c>
      <c r="AC419">
        <v>55</v>
      </c>
      <c r="AD419" t="s">
        <v>1148</v>
      </c>
      <c r="AE419" t="s">
        <v>1149</v>
      </c>
      <c r="AF419">
        <v>50</v>
      </c>
      <c r="AG419" t="str">
        <f t="shared" si="6"/>
        <v>M</v>
      </c>
      <c r="AH419">
        <v>418</v>
      </c>
      <c r="AI419">
        <v>60</v>
      </c>
      <c r="AJ419">
        <v>30</v>
      </c>
      <c r="AK419">
        <v>85</v>
      </c>
      <c r="AL419" t="s">
        <v>62</v>
      </c>
      <c r="AN419">
        <v>29.5</v>
      </c>
      <c r="AO419">
        <v>4</v>
      </c>
      <c r="AP419">
        <v>0</v>
      </c>
    </row>
    <row r="420" spans="1:42" x14ac:dyDescent="0.25">
      <c r="A420" t="s">
        <v>1016</v>
      </c>
      <c r="B420">
        <v>1</v>
      </c>
      <c r="C420">
        <v>1</v>
      </c>
      <c r="D420">
        <v>1</v>
      </c>
      <c r="E420">
        <v>2</v>
      </c>
      <c r="F420">
        <v>1</v>
      </c>
      <c r="G420">
        <v>1</v>
      </c>
      <c r="H420">
        <v>0.5</v>
      </c>
      <c r="I420">
        <v>1</v>
      </c>
      <c r="J420">
        <v>1</v>
      </c>
      <c r="K420">
        <v>2</v>
      </c>
      <c r="L420">
        <v>1</v>
      </c>
      <c r="M420">
        <v>0.5</v>
      </c>
      <c r="N420">
        <v>1</v>
      </c>
      <c r="O420">
        <v>1</v>
      </c>
      <c r="P420">
        <v>1</v>
      </c>
      <c r="Q420">
        <v>1</v>
      </c>
      <c r="R420">
        <v>0.5</v>
      </c>
      <c r="S420">
        <v>0.5</v>
      </c>
      <c r="T420">
        <v>105</v>
      </c>
      <c r="U420">
        <v>5120</v>
      </c>
      <c r="V420">
        <v>70</v>
      </c>
      <c r="W420">
        <v>495</v>
      </c>
      <c r="X420">
        <v>75</v>
      </c>
      <c r="Y420" t="s">
        <v>2446</v>
      </c>
      <c r="Z420">
        <v>55</v>
      </c>
      <c r="AA420">
        <v>1000000</v>
      </c>
      <c r="AB420">
        <v>1.1000000000000001</v>
      </c>
      <c r="AC420">
        <v>85</v>
      </c>
      <c r="AD420" t="s">
        <v>1150</v>
      </c>
      <c r="AE420" t="s">
        <v>1151</v>
      </c>
      <c r="AF420">
        <v>50</v>
      </c>
      <c r="AG420" t="str">
        <f t="shared" si="6"/>
        <v>M</v>
      </c>
      <c r="AH420">
        <v>419</v>
      </c>
      <c r="AI420">
        <v>85</v>
      </c>
      <c r="AJ420">
        <v>50</v>
      </c>
      <c r="AK420">
        <v>115</v>
      </c>
      <c r="AL420" t="s">
        <v>62</v>
      </c>
      <c r="AN420">
        <v>33.5</v>
      </c>
      <c r="AO420">
        <v>4</v>
      </c>
      <c r="AP420">
        <v>0</v>
      </c>
    </row>
    <row r="421" spans="1:42" x14ac:dyDescent="0.25">
      <c r="A421" t="s">
        <v>1152</v>
      </c>
      <c r="B421">
        <v>2</v>
      </c>
      <c r="C421">
        <v>1</v>
      </c>
      <c r="D421">
        <v>1</v>
      </c>
      <c r="E421">
        <v>0.5</v>
      </c>
      <c r="F421">
        <v>1</v>
      </c>
      <c r="G421">
        <v>1</v>
      </c>
      <c r="H421">
        <v>2</v>
      </c>
      <c r="I421">
        <v>2</v>
      </c>
      <c r="J421">
        <v>1</v>
      </c>
      <c r="K421">
        <v>0.5</v>
      </c>
      <c r="L421">
        <v>0.5</v>
      </c>
      <c r="M421">
        <v>2</v>
      </c>
      <c r="N421">
        <v>1</v>
      </c>
      <c r="O421">
        <v>2</v>
      </c>
      <c r="P421">
        <v>1</v>
      </c>
      <c r="Q421">
        <v>1</v>
      </c>
      <c r="R421">
        <v>1</v>
      </c>
      <c r="S421">
        <v>0.5</v>
      </c>
      <c r="T421">
        <v>35</v>
      </c>
      <c r="U421">
        <v>5120</v>
      </c>
      <c r="V421">
        <v>70</v>
      </c>
      <c r="W421">
        <v>275</v>
      </c>
      <c r="X421">
        <v>190</v>
      </c>
      <c r="Y421" t="s">
        <v>2447</v>
      </c>
      <c r="Z421">
        <v>45</v>
      </c>
      <c r="AA421">
        <v>1000000</v>
      </c>
      <c r="AB421">
        <v>0.4</v>
      </c>
      <c r="AC421">
        <v>45</v>
      </c>
      <c r="AD421" t="s">
        <v>1153</v>
      </c>
      <c r="AE421" t="s">
        <v>1154</v>
      </c>
      <c r="AF421">
        <v>50</v>
      </c>
      <c r="AG421" t="str">
        <f t="shared" si="6"/>
        <v>M</v>
      </c>
      <c r="AH421">
        <v>420</v>
      </c>
      <c r="AI421">
        <v>62</v>
      </c>
      <c r="AJ421">
        <v>53</v>
      </c>
      <c r="AK421">
        <v>35</v>
      </c>
      <c r="AL421" t="s">
        <v>44</v>
      </c>
      <c r="AN421">
        <v>3.3</v>
      </c>
      <c r="AO421">
        <v>4</v>
      </c>
      <c r="AP421">
        <v>0</v>
      </c>
    </row>
    <row r="422" spans="1:42" x14ac:dyDescent="0.25">
      <c r="A422" t="s">
        <v>1155</v>
      </c>
      <c r="B422">
        <v>2</v>
      </c>
      <c r="C422">
        <v>1</v>
      </c>
      <c r="D422">
        <v>1</v>
      </c>
      <c r="E422">
        <v>0.5</v>
      </c>
      <c r="F422">
        <v>1</v>
      </c>
      <c r="G422">
        <v>1</v>
      </c>
      <c r="H422">
        <v>2</v>
      </c>
      <c r="I422">
        <v>2</v>
      </c>
      <c r="J422">
        <v>1</v>
      </c>
      <c r="K422">
        <v>0.5</v>
      </c>
      <c r="L422">
        <v>0.5</v>
      </c>
      <c r="M422">
        <v>2</v>
      </c>
      <c r="N422">
        <v>1</v>
      </c>
      <c r="O422">
        <v>2</v>
      </c>
      <c r="P422">
        <v>1</v>
      </c>
      <c r="Q422">
        <v>1</v>
      </c>
      <c r="R422">
        <v>1</v>
      </c>
      <c r="S422">
        <v>0.5</v>
      </c>
      <c r="T422">
        <v>60</v>
      </c>
      <c r="U422">
        <v>5120</v>
      </c>
      <c r="V422">
        <v>70</v>
      </c>
      <c r="W422">
        <v>450</v>
      </c>
      <c r="X422">
        <v>75</v>
      </c>
      <c r="Y422" t="s">
        <v>2448</v>
      </c>
      <c r="Z422">
        <v>70</v>
      </c>
      <c r="AA422">
        <v>1000000</v>
      </c>
      <c r="AB422">
        <v>0.5</v>
      </c>
      <c r="AC422">
        <v>70</v>
      </c>
      <c r="AD422" t="s">
        <v>1156</v>
      </c>
      <c r="AE422" t="s">
        <v>1157</v>
      </c>
      <c r="AF422">
        <v>50</v>
      </c>
      <c r="AG422" t="str">
        <f t="shared" si="6"/>
        <v>M</v>
      </c>
      <c r="AH422">
        <v>421</v>
      </c>
      <c r="AI422">
        <v>87</v>
      </c>
      <c r="AJ422">
        <v>78</v>
      </c>
      <c r="AK422">
        <v>85</v>
      </c>
      <c r="AL422" t="s">
        <v>44</v>
      </c>
      <c r="AN422">
        <v>9.3000000000000007</v>
      </c>
      <c r="AO422">
        <v>4</v>
      </c>
      <c r="AP422">
        <v>0</v>
      </c>
    </row>
    <row r="423" spans="1:42" x14ac:dyDescent="0.25">
      <c r="A423" t="s">
        <v>1158</v>
      </c>
      <c r="B423">
        <v>1</v>
      </c>
      <c r="C423">
        <v>1</v>
      </c>
      <c r="D423">
        <v>1</v>
      </c>
      <c r="E423">
        <v>2</v>
      </c>
      <c r="F423">
        <v>1</v>
      </c>
      <c r="G423">
        <v>1</v>
      </c>
      <c r="H423">
        <v>0.5</v>
      </c>
      <c r="I423">
        <v>1</v>
      </c>
      <c r="J423">
        <v>1</v>
      </c>
      <c r="K423">
        <v>2</v>
      </c>
      <c r="L423">
        <v>1</v>
      </c>
      <c r="M423">
        <v>0.5</v>
      </c>
      <c r="N423">
        <v>1</v>
      </c>
      <c r="O423">
        <v>1</v>
      </c>
      <c r="P423">
        <v>1</v>
      </c>
      <c r="Q423">
        <v>1</v>
      </c>
      <c r="R423">
        <v>0.5</v>
      </c>
      <c r="S423">
        <v>0.5</v>
      </c>
      <c r="T423">
        <v>48</v>
      </c>
      <c r="U423">
        <v>5120</v>
      </c>
      <c r="V423">
        <v>70</v>
      </c>
      <c r="W423">
        <v>325</v>
      </c>
      <c r="X423">
        <v>190</v>
      </c>
      <c r="Y423" t="s">
        <v>2449</v>
      </c>
      <c r="Z423">
        <v>48</v>
      </c>
      <c r="AA423">
        <v>1000000</v>
      </c>
      <c r="AB423">
        <v>0.3</v>
      </c>
      <c r="AC423">
        <v>76</v>
      </c>
      <c r="AD423" t="s">
        <v>1159</v>
      </c>
      <c r="AE423" t="s">
        <v>1160</v>
      </c>
      <c r="AF423">
        <v>50</v>
      </c>
      <c r="AG423" t="str">
        <f t="shared" si="6"/>
        <v>M</v>
      </c>
      <c r="AH423">
        <v>422</v>
      </c>
      <c r="AI423">
        <v>57</v>
      </c>
      <c r="AJ423">
        <v>62</v>
      </c>
      <c r="AK423">
        <v>34</v>
      </c>
      <c r="AL423" t="s">
        <v>62</v>
      </c>
      <c r="AN423">
        <v>6.3</v>
      </c>
      <c r="AO423">
        <v>4</v>
      </c>
      <c r="AP423">
        <v>0</v>
      </c>
    </row>
    <row r="424" spans="1:42" x14ac:dyDescent="0.25">
      <c r="A424" t="s">
        <v>1158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0.5</v>
      </c>
      <c r="I424">
        <v>1</v>
      </c>
      <c r="J424">
        <v>1</v>
      </c>
      <c r="K424">
        <v>4</v>
      </c>
      <c r="L424">
        <v>1</v>
      </c>
      <c r="M424">
        <v>1</v>
      </c>
      <c r="N424">
        <v>1</v>
      </c>
      <c r="O424">
        <v>0.5</v>
      </c>
      <c r="P424">
        <v>1</v>
      </c>
      <c r="Q424">
        <v>0.5</v>
      </c>
      <c r="R424">
        <v>0.5</v>
      </c>
      <c r="S424">
        <v>1</v>
      </c>
      <c r="T424">
        <v>83</v>
      </c>
      <c r="U424">
        <v>5120</v>
      </c>
      <c r="V424">
        <v>70</v>
      </c>
      <c r="W424">
        <v>475</v>
      </c>
      <c r="X424">
        <v>75</v>
      </c>
      <c r="Y424" t="s">
        <v>2449</v>
      </c>
      <c r="Z424">
        <v>68</v>
      </c>
      <c r="AA424">
        <v>1000000</v>
      </c>
      <c r="AB424">
        <v>0.9</v>
      </c>
      <c r="AC424">
        <v>111</v>
      </c>
      <c r="AD424" t="s">
        <v>1161</v>
      </c>
      <c r="AE424" t="s">
        <v>1162</v>
      </c>
      <c r="AF424">
        <v>50</v>
      </c>
      <c r="AG424" t="str">
        <f t="shared" si="6"/>
        <v>M</v>
      </c>
      <c r="AH424">
        <v>423</v>
      </c>
      <c r="AI424">
        <v>92</v>
      </c>
      <c r="AJ424">
        <v>82</v>
      </c>
      <c r="AK424">
        <v>39</v>
      </c>
      <c r="AL424" t="s">
        <v>62</v>
      </c>
      <c r="AM424" t="s">
        <v>118</v>
      </c>
      <c r="AN424">
        <v>29.9</v>
      </c>
      <c r="AO424">
        <v>4</v>
      </c>
      <c r="AP424">
        <v>0</v>
      </c>
    </row>
    <row r="425" spans="1:42" x14ac:dyDescent="0.25">
      <c r="A425" t="s">
        <v>1163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2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100</v>
      </c>
      <c r="U425">
        <v>5120</v>
      </c>
      <c r="V425">
        <v>100</v>
      </c>
      <c r="W425">
        <v>482</v>
      </c>
      <c r="X425">
        <v>45</v>
      </c>
      <c r="Y425" t="s">
        <v>2270</v>
      </c>
      <c r="Z425">
        <v>66</v>
      </c>
      <c r="AA425">
        <v>800000</v>
      </c>
      <c r="AB425">
        <v>1.2</v>
      </c>
      <c r="AC425">
        <v>75</v>
      </c>
      <c r="AD425" t="s">
        <v>1164</v>
      </c>
      <c r="AE425" t="s">
        <v>1165</v>
      </c>
      <c r="AF425">
        <v>50</v>
      </c>
      <c r="AG425" t="str">
        <f t="shared" si="6"/>
        <v>M</v>
      </c>
      <c r="AH425">
        <v>424</v>
      </c>
      <c r="AI425">
        <v>60</v>
      </c>
      <c r="AJ425">
        <v>66</v>
      </c>
      <c r="AK425">
        <v>115</v>
      </c>
      <c r="AL425" t="s">
        <v>87</v>
      </c>
      <c r="AN425">
        <v>20.3</v>
      </c>
      <c r="AO425">
        <v>4</v>
      </c>
      <c r="AP425">
        <v>0</v>
      </c>
    </row>
    <row r="426" spans="1:42" x14ac:dyDescent="0.25">
      <c r="A426" t="s">
        <v>1166</v>
      </c>
      <c r="B426">
        <v>0.25</v>
      </c>
      <c r="C426">
        <v>2</v>
      </c>
      <c r="D426">
        <v>1</v>
      </c>
      <c r="E426">
        <v>2</v>
      </c>
      <c r="F426">
        <v>1</v>
      </c>
      <c r="G426">
        <v>0</v>
      </c>
      <c r="H426">
        <v>1</v>
      </c>
      <c r="I426">
        <v>1</v>
      </c>
      <c r="J426">
        <v>2</v>
      </c>
      <c r="K426">
        <v>0.5</v>
      </c>
      <c r="L426">
        <v>0</v>
      </c>
      <c r="M426">
        <v>2</v>
      </c>
      <c r="N426">
        <v>0</v>
      </c>
      <c r="O426">
        <v>0.5</v>
      </c>
      <c r="P426">
        <v>1</v>
      </c>
      <c r="Q426">
        <v>2</v>
      </c>
      <c r="R426">
        <v>1</v>
      </c>
      <c r="S426">
        <v>1</v>
      </c>
      <c r="T426">
        <v>50</v>
      </c>
      <c r="U426">
        <v>7680</v>
      </c>
      <c r="V426">
        <v>70</v>
      </c>
      <c r="W426">
        <v>348</v>
      </c>
      <c r="X426">
        <v>125</v>
      </c>
      <c r="Y426" t="s">
        <v>2171</v>
      </c>
      <c r="Z426">
        <v>34</v>
      </c>
      <c r="AA426">
        <v>1640000</v>
      </c>
      <c r="AB426">
        <v>0.4</v>
      </c>
      <c r="AC426">
        <v>90</v>
      </c>
      <c r="AD426" t="s">
        <v>1167</v>
      </c>
      <c r="AE426" t="s">
        <v>1168</v>
      </c>
      <c r="AF426">
        <v>50</v>
      </c>
      <c r="AG426" t="str">
        <f t="shared" si="6"/>
        <v>M</v>
      </c>
      <c r="AH426">
        <v>425</v>
      </c>
      <c r="AI426">
        <v>60</v>
      </c>
      <c r="AJ426">
        <v>44</v>
      </c>
      <c r="AK426">
        <v>70</v>
      </c>
      <c r="AL426" t="s">
        <v>290</v>
      </c>
      <c r="AM426" t="s">
        <v>58</v>
      </c>
      <c r="AN426">
        <v>1.2</v>
      </c>
      <c r="AO426">
        <v>4</v>
      </c>
      <c r="AP426">
        <v>0</v>
      </c>
    </row>
    <row r="427" spans="1:42" x14ac:dyDescent="0.25">
      <c r="A427" t="s">
        <v>1166</v>
      </c>
      <c r="B427">
        <v>0.25</v>
      </c>
      <c r="C427">
        <v>2</v>
      </c>
      <c r="D427">
        <v>1</v>
      </c>
      <c r="E427">
        <v>2</v>
      </c>
      <c r="F427">
        <v>1</v>
      </c>
      <c r="G427">
        <v>0</v>
      </c>
      <c r="H427">
        <v>1</v>
      </c>
      <c r="I427">
        <v>1</v>
      </c>
      <c r="J427">
        <v>2</v>
      </c>
      <c r="K427">
        <v>0.5</v>
      </c>
      <c r="L427">
        <v>0</v>
      </c>
      <c r="M427">
        <v>2</v>
      </c>
      <c r="N427">
        <v>0</v>
      </c>
      <c r="O427">
        <v>0.5</v>
      </c>
      <c r="P427">
        <v>1</v>
      </c>
      <c r="Q427">
        <v>2</v>
      </c>
      <c r="R427">
        <v>1</v>
      </c>
      <c r="S427">
        <v>1</v>
      </c>
      <c r="T427">
        <v>80</v>
      </c>
      <c r="U427">
        <v>7680</v>
      </c>
      <c r="V427">
        <v>70</v>
      </c>
      <c r="W427">
        <v>498</v>
      </c>
      <c r="X427">
        <v>60</v>
      </c>
      <c r="Y427" t="s">
        <v>2450</v>
      </c>
      <c r="Z427">
        <v>44</v>
      </c>
      <c r="AA427">
        <v>1640000</v>
      </c>
      <c r="AB427">
        <v>1.2</v>
      </c>
      <c r="AC427">
        <v>150</v>
      </c>
      <c r="AD427" t="s">
        <v>1169</v>
      </c>
      <c r="AE427" t="s">
        <v>1170</v>
      </c>
      <c r="AF427">
        <v>50</v>
      </c>
      <c r="AG427" t="str">
        <f t="shared" si="6"/>
        <v>M</v>
      </c>
      <c r="AH427">
        <v>426</v>
      </c>
      <c r="AI427">
        <v>90</v>
      </c>
      <c r="AJ427">
        <v>54</v>
      </c>
      <c r="AK427">
        <v>80</v>
      </c>
      <c r="AL427" t="s">
        <v>290</v>
      </c>
      <c r="AM427" t="s">
        <v>58</v>
      </c>
      <c r="AN427">
        <v>15</v>
      </c>
      <c r="AO427">
        <v>4</v>
      </c>
      <c r="AP427">
        <v>0</v>
      </c>
    </row>
    <row r="428" spans="1:42" x14ac:dyDescent="0.25">
      <c r="A428" t="s">
        <v>1171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2</v>
      </c>
      <c r="H428">
        <v>1</v>
      </c>
      <c r="I428">
        <v>1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66</v>
      </c>
      <c r="U428">
        <v>5120</v>
      </c>
      <c r="V428">
        <v>0</v>
      </c>
      <c r="W428">
        <v>350</v>
      </c>
      <c r="X428">
        <v>190</v>
      </c>
      <c r="Y428" t="s">
        <v>2451</v>
      </c>
      <c r="Z428">
        <v>44</v>
      </c>
      <c r="AA428">
        <v>1000000</v>
      </c>
      <c r="AB428">
        <v>0.4</v>
      </c>
      <c r="AC428">
        <v>55</v>
      </c>
      <c r="AD428" t="s">
        <v>1172</v>
      </c>
      <c r="AE428" t="s">
        <v>1173</v>
      </c>
      <c r="AF428">
        <v>50</v>
      </c>
      <c r="AG428" t="str">
        <f t="shared" si="6"/>
        <v>M</v>
      </c>
      <c r="AH428">
        <v>427</v>
      </c>
      <c r="AI428">
        <v>44</v>
      </c>
      <c r="AJ428">
        <v>56</v>
      </c>
      <c r="AK428">
        <v>85</v>
      </c>
      <c r="AL428" t="s">
        <v>87</v>
      </c>
      <c r="AN428">
        <v>5.5</v>
      </c>
      <c r="AO428">
        <v>4</v>
      </c>
      <c r="AP428">
        <v>0</v>
      </c>
    </row>
    <row r="429" spans="1:42" x14ac:dyDescent="0.25">
      <c r="A429" t="s">
        <v>1174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2</v>
      </c>
      <c r="H429">
        <v>1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136</v>
      </c>
      <c r="U429">
        <v>5120</v>
      </c>
      <c r="V429">
        <v>140</v>
      </c>
      <c r="W429">
        <v>580</v>
      </c>
      <c r="X429">
        <v>60</v>
      </c>
      <c r="Y429" t="s">
        <v>2451</v>
      </c>
      <c r="Z429">
        <v>94</v>
      </c>
      <c r="AA429">
        <v>1000000</v>
      </c>
      <c r="AB429">
        <v>1.2</v>
      </c>
      <c r="AC429">
        <v>65</v>
      </c>
      <c r="AD429" t="s">
        <v>1175</v>
      </c>
      <c r="AE429" t="s">
        <v>1176</v>
      </c>
      <c r="AF429">
        <v>50</v>
      </c>
      <c r="AG429" t="str">
        <f t="shared" si="6"/>
        <v>M</v>
      </c>
      <c r="AH429">
        <v>428</v>
      </c>
      <c r="AI429">
        <v>54</v>
      </c>
      <c r="AJ429">
        <v>96</v>
      </c>
      <c r="AK429">
        <v>135</v>
      </c>
      <c r="AL429" t="s">
        <v>87</v>
      </c>
      <c r="AN429">
        <v>33.299999999999997</v>
      </c>
      <c r="AO429">
        <v>4</v>
      </c>
      <c r="AP429">
        <v>0</v>
      </c>
    </row>
    <row r="430" spans="1:42" x14ac:dyDescent="0.25">
      <c r="A430" t="s">
        <v>287</v>
      </c>
      <c r="B430">
        <v>0.5</v>
      </c>
      <c r="C430">
        <v>2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2</v>
      </c>
      <c r="K430">
        <v>1</v>
      </c>
      <c r="L430">
        <v>1</v>
      </c>
      <c r="M430">
        <v>1</v>
      </c>
      <c r="N430">
        <v>0</v>
      </c>
      <c r="O430">
        <v>0.5</v>
      </c>
      <c r="P430">
        <v>1</v>
      </c>
      <c r="Q430">
        <v>1</v>
      </c>
      <c r="R430">
        <v>1</v>
      </c>
      <c r="S430">
        <v>1</v>
      </c>
      <c r="T430">
        <v>60</v>
      </c>
      <c r="U430">
        <v>6400</v>
      </c>
      <c r="V430">
        <v>35</v>
      </c>
      <c r="W430">
        <v>495</v>
      </c>
      <c r="X430">
        <v>45</v>
      </c>
      <c r="Y430" t="s">
        <v>2452</v>
      </c>
      <c r="Z430">
        <v>60</v>
      </c>
      <c r="AA430">
        <v>800000</v>
      </c>
      <c r="AB430">
        <v>0.9</v>
      </c>
      <c r="AC430">
        <v>60</v>
      </c>
      <c r="AD430" t="s">
        <v>1177</v>
      </c>
      <c r="AE430" t="s">
        <v>1178</v>
      </c>
      <c r="AF430">
        <v>50</v>
      </c>
      <c r="AG430" t="str">
        <f t="shared" si="6"/>
        <v>M</v>
      </c>
      <c r="AH430">
        <v>429</v>
      </c>
      <c r="AI430">
        <v>105</v>
      </c>
      <c r="AJ430">
        <v>105</v>
      </c>
      <c r="AK430">
        <v>105</v>
      </c>
      <c r="AL430" t="s">
        <v>290</v>
      </c>
      <c r="AN430">
        <v>4.4000000000000004</v>
      </c>
      <c r="AO430">
        <v>4</v>
      </c>
      <c r="AP430">
        <v>0</v>
      </c>
    </row>
    <row r="431" spans="1:42" x14ac:dyDescent="0.25">
      <c r="A431" t="s">
        <v>1179</v>
      </c>
      <c r="B431">
        <v>1</v>
      </c>
      <c r="C431">
        <v>0.5</v>
      </c>
      <c r="D431">
        <v>1</v>
      </c>
      <c r="E431">
        <v>2</v>
      </c>
      <c r="F431">
        <v>2</v>
      </c>
      <c r="G431">
        <v>1</v>
      </c>
      <c r="H431">
        <v>1</v>
      </c>
      <c r="I431">
        <v>1</v>
      </c>
      <c r="J431">
        <v>0.5</v>
      </c>
      <c r="K431">
        <v>0.5</v>
      </c>
      <c r="L431">
        <v>0</v>
      </c>
      <c r="M431">
        <v>2</v>
      </c>
      <c r="N431">
        <v>1</v>
      </c>
      <c r="O431">
        <v>1</v>
      </c>
      <c r="P431">
        <v>0</v>
      </c>
      <c r="Q431">
        <v>2</v>
      </c>
      <c r="R431">
        <v>1</v>
      </c>
      <c r="S431">
        <v>1</v>
      </c>
      <c r="T431">
        <v>125</v>
      </c>
      <c r="U431">
        <v>5120</v>
      </c>
      <c r="V431">
        <v>35</v>
      </c>
      <c r="W431">
        <v>505</v>
      </c>
      <c r="X431">
        <v>30</v>
      </c>
      <c r="Y431" t="s">
        <v>2453</v>
      </c>
      <c r="Z431">
        <v>52</v>
      </c>
      <c r="AA431">
        <v>1059860</v>
      </c>
      <c r="AB431">
        <v>0.9</v>
      </c>
      <c r="AC431">
        <v>100</v>
      </c>
      <c r="AD431" t="s">
        <v>1180</v>
      </c>
      <c r="AE431" t="s">
        <v>1181</v>
      </c>
      <c r="AF431">
        <v>50</v>
      </c>
      <c r="AG431" t="str">
        <f t="shared" si="6"/>
        <v>M</v>
      </c>
      <c r="AH431">
        <v>430</v>
      </c>
      <c r="AI431">
        <v>105</v>
      </c>
      <c r="AJ431">
        <v>52</v>
      </c>
      <c r="AK431">
        <v>71</v>
      </c>
      <c r="AL431" t="s">
        <v>95</v>
      </c>
      <c r="AM431" t="s">
        <v>58</v>
      </c>
      <c r="AN431">
        <v>27.3</v>
      </c>
      <c r="AO431">
        <v>4</v>
      </c>
      <c r="AP431">
        <v>0</v>
      </c>
    </row>
    <row r="432" spans="1:42" x14ac:dyDescent="0.25">
      <c r="A432" t="s">
        <v>1182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2</v>
      </c>
      <c r="H432">
        <v>1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55</v>
      </c>
      <c r="U432">
        <v>5120</v>
      </c>
      <c r="V432">
        <v>70</v>
      </c>
      <c r="W432">
        <v>310</v>
      </c>
      <c r="X432">
        <v>190</v>
      </c>
      <c r="Y432" t="s">
        <v>2454</v>
      </c>
      <c r="Z432">
        <v>42</v>
      </c>
      <c r="AA432">
        <v>800000</v>
      </c>
      <c r="AB432">
        <v>0.5</v>
      </c>
      <c r="AC432">
        <v>49</v>
      </c>
      <c r="AD432" t="s">
        <v>1183</v>
      </c>
      <c r="AE432" t="s">
        <v>1184</v>
      </c>
      <c r="AF432">
        <v>24.6</v>
      </c>
      <c r="AG432" t="str">
        <f t="shared" si="6"/>
        <v>M</v>
      </c>
      <c r="AH432">
        <v>431</v>
      </c>
      <c r="AI432">
        <v>42</v>
      </c>
      <c r="AJ432">
        <v>37</v>
      </c>
      <c r="AK432">
        <v>85</v>
      </c>
      <c r="AL432" t="s">
        <v>87</v>
      </c>
      <c r="AN432">
        <v>3.9</v>
      </c>
      <c r="AO432">
        <v>4</v>
      </c>
      <c r="AP432">
        <v>0</v>
      </c>
    </row>
    <row r="433" spans="1:42" x14ac:dyDescent="0.25">
      <c r="A433" t="s">
        <v>1185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2</v>
      </c>
      <c r="H433">
        <v>1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82</v>
      </c>
      <c r="U433">
        <v>5120</v>
      </c>
      <c r="V433">
        <v>70</v>
      </c>
      <c r="W433">
        <v>452</v>
      </c>
      <c r="X433">
        <v>75</v>
      </c>
      <c r="Y433" t="s">
        <v>2455</v>
      </c>
      <c r="Z433">
        <v>64</v>
      </c>
      <c r="AA433">
        <v>800000</v>
      </c>
      <c r="AB433">
        <v>1</v>
      </c>
      <c r="AC433">
        <v>71</v>
      </c>
      <c r="AD433" t="s">
        <v>1186</v>
      </c>
      <c r="AE433" t="s">
        <v>1187</v>
      </c>
      <c r="AF433">
        <v>24.6</v>
      </c>
      <c r="AG433" t="str">
        <f t="shared" si="6"/>
        <v>M</v>
      </c>
      <c r="AH433">
        <v>432</v>
      </c>
      <c r="AI433">
        <v>64</v>
      </c>
      <c r="AJ433">
        <v>59</v>
      </c>
      <c r="AK433">
        <v>112</v>
      </c>
      <c r="AL433" t="s">
        <v>87</v>
      </c>
      <c r="AN433">
        <v>43.8</v>
      </c>
      <c r="AO433">
        <v>4</v>
      </c>
      <c r="AP433">
        <v>0</v>
      </c>
    </row>
    <row r="434" spans="1:42" x14ac:dyDescent="0.25">
      <c r="A434" t="s">
        <v>287</v>
      </c>
      <c r="B434">
        <v>2</v>
      </c>
      <c r="C434">
        <v>2</v>
      </c>
      <c r="D434">
        <v>1</v>
      </c>
      <c r="E434">
        <v>1</v>
      </c>
      <c r="F434">
        <v>1</v>
      </c>
      <c r="G434">
        <v>0.5</v>
      </c>
      <c r="H434">
        <v>1</v>
      </c>
      <c r="I434">
        <v>1</v>
      </c>
      <c r="J434">
        <v>2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0.5</v>
      </c>
      <c r="Q434">
        <v>1</v>
      </c>
      <c r="R434">
        <v>1</v>
      </c>
      <c r="S434">
        <v>1</v>
      </c>
      <c r="T434">
        <v>30</v>
      </c>
      <c r="U434">
        <v>6400</v>
      </c>
      <c r="V434">
        <v>70</v>
      </c>
      <c r="W434">
        <v>285</v>
      </c>
      <c r="X434">
        <v>120</v>
      </c>
      <c r="Y434" t="s">
        <v>2456</v>
      </c>
      <c r="Z434">
        <v>50</v>
      </c>
      <c r="AA434">
        <v>800000</v>
      </c>
      <c r="AB434">
        <v>0.2</v>
      </c>
      <c r="AC434">
        <v>45</v>
      </c>
      <c r="AD434" t="s">
        <v>1188</v>
      </c>
      <c r="AE434" t="s">
        <v>1189</v>
      </c>
      <c r="AF434">
        <v>50</v>
      </c>
      <c r="AG434" t="str">
        <f t="shared" si="6"/>
        <v>M</v>
      </c>
      <c r="AH434">
        <v>433</v>
      </c>
      <c r="AI434">
        <v>65</v>
      </c>
      <c r="AJ434">
        <v>50</v>
      </c>
      <c r="AK434">
        <v>45</v>
      </c>
      <c r="AL434" t="s">
        <v>216</v>
      </c>
      <c r="AN434">
        <v>0.6</v>
      </c>
      <c r="AO434">
        <v>4</v>
      </c>
      <c r="AP434">
        <v>0</v>
      </c>
    </row>
    <row r="435" spans="1:42" x14ac:dyDescent="0.25">
      <c r="A435" t="s">
        <v>1190</v>
      </c>
      <c r="B435">
        <v>1</v>
      </c>
      <c r="C435">
        <v>0.5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0.5</v>
      </c>
      <c r="K435">
        <v>0.5</v>
      </c>
      <c r="L435">
        <v>2</v>
      </c>
      <c r="M435">
        <v>1</v>
      </c>
      <c r="N435">
        <v>1</v>
      </c>
      <c r="O435">
        <v>0.5</v>
      </c>
      <c r="P435">
        <v>0</v>
      </c>
      <c r="Q435">
        <v>1</v>
      </c>
      <c r="R435">
        <v>1</v>
      </c>
      <c r="S435">
        <v>1</v>
      </c>
      <c r="T435">
        <v>63</v>
      </c>
      <c r="U435">
        <v>5120</v>
      </c>
      <c r="V435">
        <v>70</v>
      </c>
      <c r="W435">
        <v>329</v>
      </c>
      <c r="X435">
        <v>225</v>
      </c>
      <c r="Y435" t="s">
        <v>2457</v>
      </c>
      <c r="Z435">
        <v>47</v>
      </c>
      <c r="AA435">
        <v>1000000</v>
      </c>
      <c r="AB435">
        <v>0.4</v>
      </c>
      <c r="AC435">
        <v>63</v>
      </c>
      <c r="AD435" t="s">
        <v>1191</v>
      </c>
      <c r="AE435" t="s">
        <v>1192</v>
      </c>
      <c r="AF435">
        <v>50</v>
      </c>
      <c r="AG435" t="str">
        <f t="shared" si="6"/>
        <v>M</v>
      </c>
      <c r="AH435">
        <v>434</v>
      </c>
      <c r="AI435">
        <v>41</v>
      </c>
      <c r="AJ435">
        <v>41</v>
      </c>
      <c r="AK435">
        <v>74</v>
      </c>
      <c r="AL435" t="s">
        <v>45</v>
      </c>
      <c r="AM435" t="s">
        <v>95</v>
      </c>
      <c r="AN435">
        <v>19.2</v>
      </c>
      <c r="AO435">
        <v>4</v>
      </c>
      <c r="AP435">
        <v>0</v>
      </c>
    </row>
    <row r="436" spans="1:42" x14ac:dyDescent="0.25">
      <c r="A436" t="s">
        <v>1190</v>
      </c>
      <c r="B436">
        <v>1</v>
      </c>
      <c r="C436">
        <v>0.5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0.5</v>
      </c>
      <c r="K436">
        <v>0.5</v>
      </c>
      <c r="L436">
        <v>2</v>
      </c>
      <c r="M436">
        <v>1</v>
      </c>
      <c r="N436">
        <v>1</v>
      </c>
      <c r="O436">
        <v>0.5</v>
      </c>
      <c r="P436">
        <v>0</v>
      </c>
      <c r="Q436">
        <v>1</v>
      </c>
      <c r="R436">
        <v>1</v>
      </c>
      <c r="S436">
        <v>1</v>
      </c>
      <c r="T436">
        <v>93</v>
      </c>
      <c r="U436">
        <v>5120</v>
      </c>
      <c r="V436">
        <v>70</v>
      </c>
      <c r="W436">
        <v>479</v>
      </c>
      <c r="X436">
        <v>60</v>
      </c>
      <c r="Y436" t="s">
        <v>2457</v>
      </c>
      <c r="Z436">
        <v>67</v>
      </c>
      <c r="AA436">
        <v>1000000</v>
      </c>
      <c r="AB436">
        <v>1</v>
      </c>
      <c r="AC436">
        <v>103</v>
      </c>
      <c r="AD436" t="s">
        <v>1193</v>
      </c>
      <c r="AE436" t="s">
        <v>1194</v>
      </c>
      <c r="AF436">
        <v>50</v>
      </c>
      <c r="AG436" t="str">
        <f t="shared" si="6"/>
        <v>M</v>
      </c>
      <c r="AH436">
        <v>435</v>
      </c>
      <c r="AI436">
        <v>71</v>
      </c>
      <c r="AJ436">
        <v>61</v>
      </c>
      <c r="AK436">
        <v>84</v>
      </c>
      <c r="AL436" t="s">
        <v>45</v>
      </c>
      <c r="AM436" t="s">
        <v>95</v>
      </c>
      <c r="AN436">
        <v>38</v>
      </c>
      <c r="AO436">
        <v>4</v>
      </c>
      <c r="AP436">
        <v>0</v>
      </c>
    </row>
    <row r="437" spans="1:42" x14ac:dyDescent="0.25">
      <c r="A437" t="s">
        <v>1195</v>
      </c>
      <c r="B437">
        <v>1</v>
      </c>
      <c r="C437">
        <v>2</v>
      </c>
      <c r="D437">
        <v>0.5</v>
      </c>
      <c r="E437">
        <v>1</v>
      </c>
      <c r="F437">
        <v>0.5</v>
      </c>
      <c r="G437">
        <v>1</v>
      </c>
      <c r="H437">
        <v>2</v>
      </c>
      <c r="I437">
        <v>0.5</v>
      </c>
      <c r="J437">
        <v>2</v>
      </c>
      <c r="K437">
        <v>0.5</v>
      </c>
      <c r="L437">
        <v>2</v>
      </c>
      <c r="M437">
        <v>0.5</v>
      </c>
      <c r="N437">
        <v>0.5</v>
      </c>
      <c r="O437">
        <v>0</v>
      </c>
      <c r="P437">
        <v>0.25</v>
      </c>
      <c r="Q437">
        <v>0.5</v>
      </c>
      <c r="R437">
        <v>0.5</v>
      </c>
      <c r="S437">
        <v>1</v>
      </c>
      <c r="T437">
        <v>24</v>
      </c>
      <c r="U437">
        <v>5120</v>
      </c>
      <c r="V437">
        <v>70</v>
      </c>
      <c r="W437">
        <v>300</v>
      </c>
      <c r="X437">
        <v>255</v>
      </c>
      <c r="Y437" t="s">
        <v>2458</v>
      </c>
      <c r="Z437">
        <v>86</v>
      </c>
      <c r="AA437">
        <v>1000000</v>
      </c>
      <c r="AB437">
        <v>0.5</v>
      </c>
      <c r="AC437">
        <v>57</v>
      </c>
      <c r="AD437" t="s">
        <v>1196</v>
      </c>
      <c r="AE437" t="s">
        <v>1197</v>
      </c>
      <c r="AG437" t="str">
        <f t="shared" si="6"/>
        <v>F</v>
      </c>
      <c r="AH437">
        <v>436</v>
      </c>
      <c r="AI437">
        <v>24</v>
      </c>
      <c r="AJ437">
        <v>86</v>
      </c>
      <c r="AK437">
        <v>23</v>
      </c>
      <c r="AL437" t="s">
        <v>261</v>
      </c>
      <c r="AM437" t="s">
        <v>216</v>
      </c>
      <c r="AN437">
        <v>60.5</v>
      </c>
      <c r="AO437">
        <v>4</v>
      </c>
      <c r="AP437">
        <v>0</v>
      </c>
    </row>
    <row r="438" spans="1:42" x14ac:dyDescent="0.25">
      <c r="A438" t="s">
        <v>1195</v>
      </c>
      <c r="B438">
        <v>1</v>
      </c>
      <c r="C438">
        <v>2</v>
      </c>
      <c r="D438">
        <v>0.5</v>
      </c>
      <c r="E438">
        <v>1</v>
      </c>
      <c r="F438">
        <v>0.5</v>
      </c>
      <c r="G438">
        <v>1</v>
      </c>
      <c r="H438">
        <v>2</v>
      </c>
      <c r="I438">
        <v>0.5</v>
      </c>
      <c r="J438">
        <v>2</v>
      </c>
      <c r="K438">
        <v>0.5</v>
      </c>
      <c r="L438">
        <v>2</v>
      </c>
      <c r="M438">
        <v>0.5</v>
      </c>
      <c r="N438">
        <v>0.5</v>
      </c>
      <c r="O438">
        <v>0</v>
      </c>
      <c r="P438">
        <v>0.25</v>
      </c>
      <c r="Q438">
        <v>0.5</v>
      </c>
      <c r="R438">
        <v>0.5</v>
      </c>
      <c r="S438">
        <v>1</v>
      </c>
      <c r="T438">
        <v>89</v>
      </c>
      <c r="U438">
        <v>5120</v>
      </c>
      <c r="V438">
        <v>70</v>
      </c>
      <c r="W438">
        <v>500</v>
      </c>
      <c r="X438">
        <v>90</v>
      </c>
      <c r="Y438" t="s">
        <v>2459</v>
      </c>
      <c r="Z438">
        <v>116</v>
      </c>
      <c r="AA438">
        <v>1000000</v>
      </c>
      <c r="AB438">
        <v>1.3</v>
      </c>
      <c r="AC438">
        <v>67</v>
      </c>
      <c r="AD438" t="s">
        <v>1198</v>
      </c>
      <c r="AE438" t="s">
        <v>1199</v>
      </c>
      <c r="AG438" t="str">
        <f t="shared" si="6"/>
        <v>F</v>
      </c>
      <c r="AH438">
        <v>437</v>
      </c>
      <c r="AI438">
        <v>79</v>
      </c>
      <c r="AJ438">
        <v>116</v>
      </c>
      <c r="AK438">
        <v>33</v>
      </c>
      <c r="AL438" t="s">
        <v>261</v>
      </c>
      <c r="AM438" t="s">
        <v>216</v>
      </c>
      <c r="AN438">
        <v>187</v>
      </c>
      <c r="AO438">
        <v>4</v>
      </c>
      <c r="AP438">
        <v>0</v>
      </c>
    </row>
    <row r="439" spans="1:42" x14ac:dyDescent="0.25">
      <c r="A439" t="s">
        <v>537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2</v>
      </c>
      <c r="H439">
        <v>0.5</v>
      </c>
      <c r="I439">
        <v>0.5</v>
      </c>
      <c r="J439">
        <v>1</v>
      </c>
      <c r="K439">
        <v>2</v>
      </c>
      <c r="L439">
        <v>2</v>
      </c>
      <c r="M439">
        <v>1</v>
      </c>
      <c r="N439">
        <v>0.5</v>
      </c>
      <c r="O439">
        <v>0.5</v>
      </c>
      <c r="P439">
        <v>1</v>
      </c>
      <c r="Q439">
        <v>1</v>
      </c>
      <c r="R439">
        <v>2</v>
      </c>
      <c r="S439">
        <v>2</v>
      </c>
      <c r="T439">
        <v>80</v>
      </c>
      <c r="U439">
        <v>5120</v>
      </c>
      <c r="V439">
        <v>70</v>
      </c>
      <c r="W439">
        <v>290</v>
      </c>
      <c r="X439">
        <v>255</v>
      </c>
      <c r="Y439" t="s">
        <v>2460</v>
      </c>
      <c r="Z439">
        <v>95</v>
      </c>
      <c r="AA439">
        <v>1000000</v>
      </c>
      <c r="AB439">
        <v>0.5</v>
      </c>
      <c r="AC439">
        <v>50</v>
      </c>
      <c r="AD439" t="s">
        <v>1200</v>
      </c>
      <c r="AE439" t="s">
        <v>1201</v>
      </c>
      <c r="AF439">
        <v>50</v>
      </c>
      <c r="AG439" t="str">
        <f t="shared" si="6"/>
        <v>M</v>
      </c>
      <c r="AH439">
        <v>438</v>
      </c>
      <c r="AI439">
        <v>10</v>
      </c>
      <c r="AJ439">
        <v>45</v>
      </c>
      <c r="AK439">
        <v>10</v>
      </c>
      <c r="AL439" t="s">
        <v>243</v>
      </c>
      <c r="AN439">
        <v>15</v>
      </c>
      <c r="AO439">
        <v>4</v>
      </c>
      <c r="AP439">
        <v>0</v>
      </c>
    </row>
    <row r="440" spans="1:42" x14ac:dyDescent="0.25">
      <c r="A440" t="s">
        <v>369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0.25</v>
      </c>
      <c r="H440">
        <v>1</v>
      </c>
      <c r="I440">
        <v>1</v>
      </c>
      <c r="J440">
        <v>2</v>
      </c>
      <c r="K440">
        <v>1</v>
      </c>
      <c r="L440">
        <v>1</v>
      </c>
      <c r="M440">
        <v>1</v>
      </c>
      <c r="N440">
        <v>1</v>
      </c>
      <c r="O440">
        <v>2</v>
      </c>
      <c r="P440">
        <v>0.5</v>
      </c>
      <c r="Q440">
        <v>1</v>
      </c>
      <c r="R440">
        <v>2</v>
      </c>
      <c r="S440">
        <v>1</v>
      </c>
      <c r="T440">
        <v>25</v>
      </c>
      <c r="U440">
        <v>6400</v>
      </c>
      <c r="V440">
        <v>70</v>
      </c>
      <c r="W440">
        <v>310</v>
      </c>
      <c r="X440">
        <v>145</v>
      </c>
      <c r="Y440" t="s">
        <v>2461</v>
      </c>
      <c r="Z440">
        <v>45</v>
      </c>
      <c r="AA440">
        <v>1000000</v>
      </c>
      <c r="AB440">
        <v>0.6</v>
      </c>
      <c r="AC440">
        <v>20</v>
      </c>
      <c r="AD440" t="s">
        <v>1202</v>
      </c>
      <c r="AE440" t="s">
        <v>1203</v>
      </c>
      <c r="AF440">
        <v>50</v>
      </c>
      <c r="AG440" t="str">
        <f t="shared" si="6"/>
        <v>M</v>
      </c>
      <c r="AH440">
        <v>439</v>
      </c>
      <c r="AI440">
        <v>70</v>
      </c>
      <c r="AJ440">
        <v>90</v>
      </c>
      <c r="AK440">
        <v>60</v>
      </c>
      <c r="AL440" t="s">
        <v>216</v>
      </c>
      <c r="AM440" t="s">
        <v>139</v>
      </c>
      <c r="AN440">
        <v>13</v>
      </c>
      <c r="AO440">
        <v>4</v>
      </c>
      <c r="AP440">
        <v>0</v>
      </c>
    </row>
    <row r="441" spans="1:42" x14ac:dyDescent="0.25">
      <c r="A441" t="s">
        <v>1204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0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5</v>
      </c>
      <c r="U441">
        <v>10240</v>
      </c>
      <c r="V441">
        <v>140</v>
      </c>
      <c r="W441">
        <v>220</v>
      </c>
      <c r="X441">
        <v>130</v>
      </c>
      <c r="Y441" t="s">
        <v>2462</v>
      </c>
      <c r="Z441">
        <v>5</v>
      </c>
      <c r="AA441">
        <v>800000</v>
      </c>
      <c r="AB441">
        <v>0.6</v>
      </c>
      <c r="AC441">
        <v>100</v>
      </c>
      <c r="AD441" t="s">
        <v>1205</v>
      </c>
      <c r="AE441" t="s">
        <v>1206</v>
      </c>
      <c r="AF441">
        <v>0</v>
      </c>
      <c r="AG441" t="str">
        <f t="shared" si="6"/>
        <v>F</v>
      </c>
      <c r="AH441">
        <v>440</v>
      </c>
      <c r="AI441">
        <v>15</v>
      </c>
      <c r="AJ441">
        <v>65</v>
      </c>
      <c r="AK441">
        <v>30</v>
      </c>
      <c r="AL441" t="s">
        <v>87</v>
      </c>
      <c r="AN441">
        <v>24.4</v>
      </c>
      <c r="AO441">
        <v>4</v>
      </c>
      <c r="AP441">
        <v>0</v>
      </c>
    </row>
    <row r="442" spans="1:42" x14ac:dyDescent="0.25">
      <c r="A442" t="s">
        <v>84</v>
      </c>
      <c r="B442">
        <v>0.5</v>
      </c>
      <c r="C442">
        <v>1</v>
      </c>
      <c r="D442">
        <v>1</v>
      </c>
      <c r="E442">
        <v>2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0.5</v>
      </c>
      <c r="L442">
        <v>0</v>
      </c>
      <c r="M442">
        <v>2</v>
      </c>
      <c r="N442">
        <v>1</v>
      </c>
      <c r="O442">
        <v>1</v>
      </c>
      <c r="P442">
        <v>1</v>
      </c>
      <c r="Q442">
        <v>2</v>
      </c>
      <c r="R442">
        <v>1</v>
      </c>
      <c r="S442">
        <v>1</v>
      </c>
      <c r="T442">
        <v>65</v>
      </c>
      <c r="U442">
        <v>5120</v>
      </c>
      <c r="V442">
        <v>35</v>
      </c>
      <c r="W442">
        <v>411</v>
      </c>
      <c r="X442">
        <v>30</v>
      </c>
      <c r="Y442" t="s">
        <v>2463</v>
      </c>
      <c r="Z442">
        <v>45</v>
      </c>
      <c r="AA442">
        <v>1059860</v>
      </c>
      <c r="AB442">
        <v>0.5</v>
      </c>
      <c r="AC442">
        <v>76</v>
      </c>
      <c r="AD442" t="s">
        <v>1207</v>
      </c>
      <c r="AE442" t="s">
        <v>1208</v>
      </c>
      <c r="AF442">
        <v>50</v>
      </c>
      <c r="AG442" t="str">
        <f t="shared" si="6"/>
        <v>M</v>
      </c>
      <c r="AH442">
        <v>441</v>
      </c>
      <c r="AI442">
        <v>92</v>
      </c>
      <c r="AJ442">
        <v>42</v>
      </c>
      <c r="AK442">
        <v>91</v>
      </c>
      <c r="AL442" t="s">
        <v>87</v>
      </c>
      <c r="AM442" t="s">
        <v>58</v>
      </c>
      <c r="AN442">
        <v>1.9</v>
      </c>
      <c r="AO442">
        <v>4</v>
      </c>
      <c r="AP442">
        <v>0</v>
      </c>
    </row>
    <row r="443" spans="1:42" x14ac:dyDescent="0.25">
      <c r="A443" t="s">
        <v>1209</v>
      </c>
      <c r="B443">
        <v>1</v>
      </c>
      <c r="C443">
        <v>1</v>
      </c>
      <c r="D443">
        <v>1</v>
      </c>
      <c r="E443">
        <v>1</v>
      </c>
      <c r="F443">
        <v>2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0</v>
      </c>
      <c r="O443">
        <v>0.5</v>
      </c>
      <c r="P443">
        <v>0</v>
      </c>
      <c r="Q443">
        <v>1</v>
      </c>
      <c r="R443">
        <v>1</v>
      </c>
      <c r="S443">
        <v>1</v>
      </c>
      <c r="T443">
        <v>92</v>
      </c>
      <c r="U443">
        <v>7680</v>
      </c>
      <c r="V443">
        <v>70</v>
      </c>
      <c r="W443">
        <v>485</v>
      </c>
      <c r="X443">
        <v>100</v>
      </c>
      <c r="Y443" t="s">
        <v>2464</v>
      </c>
      <c r="Z443">
        <v>108</v>
      </c>
      <c r="AA443">
        <v>1000000</v>
      </c>
      <c r="AB443">
        <v>1</v>
      </c>
      <c r="AC443">
        <v>50</v>
      </c>
      <c r="AD443" t="s">
        <v>1210</v>
      </c>
      <c r="AE443" t="s">
        <v>1211</v>
      </c>
      <c r="AF443">
        <v>50</v>
      </c>
      <c r="AG443" t="str">
        <f t="shared" si="6"/>
        <v>M</v>
      </c>
      <c r="AH443">
        <v>442</v>
      </c>
      <c r="AI443">
        <v>92</v>
      </c>
      <c r="AJ443">
        <v>108</v>
      </c>
      <c r="AK443">
        <v>35</v>
      </c>
      <c r="AL443" t="s">
        <v>290</v>
      </c>
      <c r="AM443" t="s">
        <v>95</v>
      </c>
      <c r="AN443">
        <v>108</v>
      </c>
      <c r="AO443">
        <v>4</v>
      </c>
      <c r="AP443">
        <v>0</v>
      </c>
    </row>
    <row r="444" spans="1:42" x14ac:dyDescent="0.25">
      <c r="A444" t="s">
        <v>1212</v>
      </c>
      <c r="B444">
        <v>1</v>
      </c>
      <c r="C444">
        <v>1</v>
      </c>
      <c r="D444">
        <v>2</v>
      </c>
      <c r="E444">
        <v>0</v>
      </c>
      <c r="F444">
        <v>2</v>
      </c>
      <c r="G444">
        <v>1</v>
      </c>
      <c r="H444">
        <v>0.5</v>
      </c>
      <c r="I444">
        <v>1</v>
      </c>
      <c r="J444">
        <v>1</v>
      </c>
      <c r="K444">
        <v>1</v>
      </c>
      <c r="L444">
        <v>1</v>
      </c>
      <c r="M444">
        <v>4</v>
      </c>
      <c r="N444">
        <v>1</v>
      </c>
      <c r="O444">
        <v>0.5</v>
      </c>
      <c r="P444">
        <v>1</v>
      </c>
      <c r="Q444">
        <v>0.5</v>
      </c>
      <c r="R444">
        <v>1</v>
      </c>
      <c r="S444">
        <v>1</v>
      </c>
      <c r="T444">
        <v>70</v>
      </c>
      <c r="U444">
        <v>10240</v>
      </c>
      <c r="V444">
        <v>70</v>
      </c>
      <c r="W444">
        <v>300</v>
      </c>
      <c r="X444">
        <v>45</v>
      </c>
      <c r="Y444" t="s">
        <v>2465</v>
      </c>
      <c r="Z444">
        <v>45</v>
      </c>
      <c r="AA444">
        <v>1250000</v>
      </c>
      <c r="AB444">
        <v>0.7</v>
      </c>
      <c r="AC444">
        <v>58</v>
      </c>
      <c r="AD444" t="s">
        <v>1213</v>
      </c>
      <c r="AE444" t="s">
        <v>1214</v>
      </c>
      <c r="AF444">
        <v>50</v>
      </c>
      <c r="AG444" t="str">
        <f t="shared" si="6"/>
        <v>M</v>
      </c>
      <c r="AH444">
        <v>443</v>
      </c>
      <c r="AI444">
        <v>40</v>
      </c>
      <c r="AJ444">
        <v>45</v>
      </c>
      <c r="AK444">
        <v>42</v>
      </c>
      <c r="AL444" t="s">
        <v>445</v>
      </c>
      <c r="AM444" t="s">
        <v>118</v>
      </c>
      <c r="AN444">
        <v>20.5</v>
      </c>
      <c r="AO444">
        <v>4</v>
      </c>
      <c r="AP444">
        <v>0</v>
      </c>
    </row>
    <row r="445" spans="1:42" x14ac:dyDescent="0.25">
      <c r="A445" t="s">
        <v>1212</v>
      </c>
      <c r="B445">
        <v>1</v>
      </c>
      <c r="C445">
        <v>1</v>
      </c>
      <c r="D445">
        <v>2</v>
      </c>
      <c r="E445">
        <v>0</v>
      </c>
      <c r="F445">
        <v>2</v>
      </c>
      <c r="G445">
        <v>1</v>
      </c>
      <c r="H445">
        <v>0.5</v>
      </c>
      <c r="I445">
        <v>1</v>
      </c>
      <c r="J445">
        <v>1</v>
      </c>
      <c r="K445">
        <v>1</v>
      </c>
      <c r="L445">
        <v>1</v>
      </c>
      <c r="M445">
        <v>4</v>
      </c>
      <c r="N445">
        <v>1</v>
      </c>
      <c r="O445">
        <v>0.5</v>
      </c>
      <c r="P445">
        <v>1</v>
      </c>
      <c r="Q445">
        <v>0.5</v>
      </c>
      <c r="R445">
        <v>1</v>
      </c>
      <c r="S445">
        <v>1</v>
      </c>
      <c r="T445">
        <v>90</v>
      </c>
      <c r="U445">
        <v>10240</v>
      </c>
      <c r="V445">
        <v>70</v>
      </c>
      <c r="W445">
        <v>410</v>
      </c>
      <c r="X445">
        <v>45</v>
      </c>
      <c r="Y445" t="s">
        <v>2466</v>
      </c>
      <c r="Z445">
        <v>65</v>
      </c>
      <c r="AA445">
        <v>1250000</v>
      </c>
      <c r="AB445">
        <v>1.4</v>
      </c>
      <c r="AC445">
        <v>68</v>
      </c>
      <c r="AD445" t="s">
        <v>1215</v>
      </c>
      <c r="AE445" t="s">
        <v>1216</v>
      </c>
      <c r="AF445">
        <v>50</v>
      </c>
      <c r="AG445" t="str">
        <f t="shared" si="6"/>
        <v>M</v>
      </c>
      <c r="AH445">
        <v>444</v>
      </c>
      <c r="AI445">
        <v>50</v>
      </c>
      <c r="AJ445">
        <v>55</v>
      </c>
      <c r="AK445">
        <v>82</v>
      </c>
      <c r="AL445" t="s">
        <v>445</v>
      </c>
      <c r="AM445" t="s">
        <v>118</v>
      </c>
      <c r="AN445">
        <v>56</v>
      </c>
      <c r="AO445">
        <v>4</v>
      </c>
      <c r="AP445">
        <v>0</v>
      </c>
    </row>
    <row r="446" spans="1:42" x14ac:dyDescent="0.25">
      <c r="A446" t="s">
        <v>1212</v>
      </c>
      <c r="B446">
        <v>1</v>
      </c>
      <c r="C446">
        <v>1</v>
      </c>
      <c r="D446">
        <v>2</v>
      </c>
      <c r="E446">
        <v>0</v>
      </c>
      <c r="F446">
        <v>2</v>
      </c>
      <c r="G446">
        <v>1</v>
      </c>
      <c r="H446">
        <v>0.5</v>
      </c>
      <c r="I446">
        <v>1</v>
      </c>
      <c r="J446">
        <v>1</v>
      </c>
      <c r="K446">
        <v>1</v>
      </c>
      <c r="L446">
        <v>1</v>
      </c>
      <c r="M446">
        <v>4</v>
      </c>
      <c r="N446">
        <v>1</v>
      </c>
      <c r="O446">
        <v>0.5</v>
      </c>
      <c r="P446">
        <v>1</v>
      </c>
      <c r="Q446">
        <v>0.5</v>
      </c>
      <c r="R446">
        <v>1</v>
      </c>
      <c r="S446">
        <v>1</v>
      </c>
      <c r="T446">
        <v>170</v>
      </c>
      <c r="U446">
        <v>10240</v>
      </c>
      <c r="V446">
        <v>70</v>
      </c>
      <c r="W446">
        <v>700</v>
      </c>
      <c r="X446">
        <v>45</v>
      </c>
      <c r="Y446" t="s">
        <v>2467</v>
      </c>
      <c r="Z446">
        <v>115</v>
      </c>
      <c r="AA446">
        <v>1250000</v>
      </c>
      <c r="AB446">
        <v>1.9</v>
      </c>
      <c r="AC446">
        <v>108</v>
      </c>
      <c r="AD446" t="s">
        <v>1217</v>
      </c>
      <c r="AE446" t="s">
        <v>1218</v>
      </c>
      <c r="AF446">
        <v>50</v>
      </c>
      <c r="AG446" t="str">
        <f t="shared" si="6"/>
        <v>M</v>
      </c>
      <c r="AH446">
        <v>445</v>
      </c>
      <c r="AI446">
        <v>120</v>
      </c>
      <c r="AJ446">
        <v>95</v>
      </c>
      <c r="AK446">
        <v>92</v>
      </c>
      <c r="AL446" t="s">
        <v>445</v>
      </c>
      <c r="AM446" t="s">
        <v>118</v>
      </c>
      <c r="AN446">
        <v>95</v>
      </c>
      <c r="AO446">
        <v>4</v>
      </c>
      <c r="AP446">
        <v>0</v>
      </c>
    </row>
    <row r="447" spans="1:42" x14ac:dyDescent="0.25">
      <c r="A447" t="s">
        <v>1219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2</v>
      </c>
      <c r="H447">
        <v>1</v>
      </c>
      <c r="I447">
        <v>1</v>
      </c>
      <c r="J447">
        <v>0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85</v>
      </c>
      <c r="U447">
        <v>10240</v>
      </c>
      <c r="V447">
        <v>70</v>
      </c>
      <c r="W447">
        <v>390</v>
      </c>
      <c r="X447">
        <v>50</v>
      </c>
      <c r="Y447" t="s">
        <v>2468</v>
      </c>
      <c r="Z447">
        <v>40</v>
      </c>
      <c r="AA447">
        <v>1250000</v>
      </c>
      <c r="AB447">
        <v>0.6</v>
      </c>
      <c r="AC447">
        <v>135</v>
      </c>
      <c r="AD447" t="s">
        <v>1220</v>
      </c>
      <c r="AE447" t="s">
        <v>1221</v>
      </c>
      <c r="AF447">
        <v>88.1</v>
      </c>
      <c r="AG447" t="str">
        <f t="shared" si="6"/>
        <v>M</v>
      </c>
      <c r="AH447">
        <v>446</v>
      </c>
      <c r="AI447">
        <v>40</v>
      </c>
      <c r="AJ447">
        <v>85</v>
      </c>
      <c r="AK447">
        <v>5</v>
      </c>
      <c r="AL447" t="s">
        <v>87</v>
      </c>
      <c r="AN447">
        <v>105</v>
      </c>
      <c r="AO447">
        <v>4</v>
      </c>
      <c r="AP447">
        <v>0</v>
      </c>
    </row>
    <row r="448" spans="1:42" x14ac:dyDescent="0.25">
      <c r="A448" t="s">
        <v>1222</v>
      </c>
      <c r="B448">
        <v>0.5</v>
      </c>
      <c r="C448">
        <v>0.5</v>
      </c>
      <c r="D448">
        <v>1</v>
      </c>
      <c r="E448">
        <v>1</v>
      </c>
      <c r="F448">
        <v>2</v>
      </c>
      <c r="G448">
        <v>1</v>
      </c>
      <c r="H448">
        <v>1</v>
      </c>
      <c r="I448">
        <v>2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2</v>
      </c>
      <c r="Q448">
        <v>0.5</v>
      </c>
      <c r="R448">
        <v>1</v>
      </c>
      <c r="S448">
        <v>1</v>
      </c>
      <c r="T448">
        <v>70</v>
      </c>
      <c r="U448">
        <v>6400</v>
      </c>
      <c r="V448">
        <v>70</v>
      </c>
      <c r="W448">
        <v>285</v>
      </c>
      <c r="X448">
        <v>75</v>
      </c>
      <c r="Y448" t="s">
        <v>2469</v>
      </c>
      <c r="Z448">
        <v>40</v>
      </c>
      <c r="AA448">
        <v>1059860</v>
      </c>
      <c r="AB448">
        <v>0.7</v>
      </c>
      <c r="AC448">
        <v>40</v>
      </c>
      <c r="AD448" t="s">
        <v>1223</v>
      </c>
      <c r="AE448" t="s">
        <v>1224</v>
      </c>
      <c r="AF448">
        <v>88.1</v>
      </c>
      <c r="AG448" t="str">
        <f t="shared" si="6"/>
        <v>M</v>
      </c>
      <c r="AH448">
        <v>447</v>
      </c>
      <c r="AI448">
        <v>35</v>
      </c>
      <c r="AJ448">
        <v>40</v>
      </c>
      <c r="AK448">
        <v>60</v>
      </c>
      <c r="AL448" t="s">
        <v>198</v>
      </c>
      <c r="AN448">
        <v>20.2</v>
      </c>
      <c r="AO448">
        <v>4</v>
      </c>
      <c r="AP448">
        <v>0</v>
      </c>
    </row>
    <row r="449" spans="1:42" x14ac:dyDescent="0.25">
      <c r="A449" t="s">
        <v>1225</v>
      </c>
      <c r="B449">
        <v>0.25</v>
      </c>
      <c r="C449">
        <v>0.5</v>
      </c>
      <c r="D449">
        <v>0.5</v>
      </c>
      <c r="E449">
        <v>1</v>
      </c>
      <c r="F449">
        <v>1</v>
      </c>
      <c r="G449">
        <v>2</v>
      </c>
      <c r="H449">
        <v>2</v>
      </c>
      <c r="I449">
        <v>1</v>
      </c>
      <c r="J449">
        <v>1</v>
      </c>
      <c r="K449">
        <v>0.5</v>
      </c>
      <c r="L449">
        <v>2</v>
      </c>
      <c r="M449">
        <v>0.5</v>
      </c>
      <c r="N449">
        <v>0.5</v>
      </c>
      <c r="O449">
        <v>0</v>
      </c>
      <c r="P449">
        <v>1</v>
      </c>
      <c r="Q449">
        <v>0.25</v>
      </c>
      <c r="R449">
        <v>0.5</v>
      </c>
      <c r="S449">
        <v>1</v>
      </c>
      <c r="T449">
        <v>145</v>
      </c>
      <c r="U449">
        <v>6400</v>
      </c>
      <c r="V449">
        <v>70</v>
      </c>
      <c r="W449">
        <v>625</v>
      </c>
      <c r="X449">
        <v>45</v>
      </c>
      <c r="Y449" t="s">
        <v>2470</v>
      </c>
      <c r="Z449">
        <v>88</v>
      </c>
      <c r="AA449">
        <v>1059860</v>
      </c>
      <c r="AB449">
        <v>1.2</v>
      </c>
      <c r="AC449">
        <v>70</v>
      </c>
      <c r="AD449" t="s">
        <v>1226</v>
      </c>
      <c r="AE449" t="s">
        <v>1227</v>
      </c>
      <c r="AF449">
        <v>88.1</v>
      </c>
      <c r="AG449" t="str">
        <f t="shared" si="6"/>
        <v>M</v>
      </c>
      <c r="AH449">
        <v>448</v>
      </c>
      <c r="AI449">
        <v>140</v>
      </c>
      <c r="AJ449">
        <v>70</v>
      </c>
      <c r="AK449">
        <v>112</v>
      </c>
      <c r="AL449" t="s">
        <v>198</v>
      </c>
      <c r="AM449" t="s">
        <v>261</v>
      </c>
      <c r="AN449">
        <v>54</v>
      </c>
      <c r="AO449">
        <v>4</v>
      </c>
      <c r="AP449">
        <v>0</v>
      </c>
    </row>
    <row r="450" spans="1:42" x14ac:dyDescent="0.25">
      <c r="A450" t="s">
        <v>1228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2</v>
      </c>
      <c r="L450">
        <v>1</v>
      </c>
      <c r="M450">
        <v>2</v>
      </c>
      <c r="N450">
        <v>1</v>
      </c>
      <c r="O450">
        <v>0.5</v>
      </c>
      <c r="P450">
        <v>1</v>
      </c>
      <c r="Q450">
        <v>0.5</v>
      </c>
      <c r="R450">
        <v>1</v>
      </c>
      <c r="S450">
        <v>2</v>
      </c>
      <c r="T450">
        <v>72</v>
      </c>
      <c r="U450">
        <v>7680</v>
      </c>
      <c r="V450">
        <v>70</v>
      </c>
      <c r="W450">
        <v>330</v>
      </c>
      <c r="X450">
        <v>140</v>
      </c>
      <c r="Y450" t="s">
        <v>2471</v>
      </c>
      <c r="Z450">
        <v>78</v>
      </c>
      <c r="AA450">
        <v>1250000</v>
      </c>
      <c r="AB450">
        <v>0.8</v>
      </c>
      <c r="AC450">
        <v>68</v>
      </c>
      <c r="AD450" t="s">
        <v>1229</v>
      </c>
      <c r="AE450" t="s">
        <v>1230</v>
      </c>
      <c r="AF450">
        <v>50</v>
      </c>
      <c r="AG450" t="str">
        <f t="shared" si="6"/>
        <v>M</v>
      </c>
      <c r="AH450">
        <v>449</v>
      </c>
      <c r="AI450">
        <v>38</v>
      </c>
      <c r="AJ450">
        <v>42</v>
      </c>
      <c r="AK450">
        <v>32</v>
      </c>
      <c r="AL450" t="s">
        <v>118</v>
      </c>
      <c r="AN450">
        <v>49.5</v>
      </c>
      <c r="AO450">
        <v>4</v>
      </c>
      <c r="AP450">
        <v>0</v>
      </c>
    </row>
    <row r="451" spans="1:42" x14ac:dyDescent="0.25">
      <c r="A451" t="s">
        <v>1228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0.5</v>
      </c>
      <c r="P451">
        <v>1</v>
      </c>
      <c r="Q451">
        <v>0.5</v>
      </c>
      <c r="R451">
        <v>1</v>
      </c>
      <c r="S451">
        <v>2</v>
      </c>
      <c r="T451">
        <v>112</v>
      </c>
      <c r="U451">
        <v>7680</v>
      </c>
      <c r="V451">
        <v>70</v>
      </c>
      <c r="W451">
        <v>525</v>
      </c>
      <c r="X451">
        <v>60</v>
      </c>
      <c r="Y451" t="s">
        <v>2472</v>
      </c>
      <c r="Z451">
        <v>118</v>
      </c>
      <c r="AA451">
        <v>1250000</v>
      </c>
      <c r="AB451">
        <v>2</v>
      </c>
      <c r="AC451">
        <v>108</v>
      </c>
      <c r="AD451" t="s">
        <v>1231</v>
      </c>
      <c r="AE451" t="s">
        <v>1232</v>
      </c>
      <c r="AF451">
        <v>50</v>
      </c>
      <c r="AG451" t="str">
        <f t="shared" ref="AG451:AG514" si="7">+IF(AF451&gt;0,"M","F")</f>
        <v>M</v>
      </c>
      <c r="AH451">
        <v>450</v>
      </c>
      <c r="AI451">
        <v>68</v>
      </c>
      <c r="AJ451">
        <v>72</v>
      </c>
      <c r="AK451">
        <v>47</v>
      </c>
      <c r="AL451" t="s">
        <v>118</v>
      </c>
      <c r="AN451">
        <v>300</v>
      </c>
      <c r="AO451">
        <v>4</v>
      </c>
      <c r="AP451">
        <v>0</v>
      </c>
    </row>
    <row r="452" spans="1:42" x14ac:dyDescent="0.25">
      <c r="A452" t="s">
        <v>1233</v>
      </c>
      <c r="B452">
        <v>0.5</v>
      </c>
      <c r="C452">
        <v>1</v>
      </c>
      <c r="D452">
        <v>1</v>
      </c>
      <c r="E452">
        <v>1</v>
      </c>
      <c r="F452">
        <v>0.5</v>
      </c>
      <c r="G452">
        <v>0.25</v>
      </c>
      <c r="H452">
        <v>2</v>
      </c>
      <c r="I452">
        <v>2</v>
      </c>
      <c r="J452">
        <v>1</v>
      </c>
      <c r="K452">
        <v>0.25</v>
      </c>
      <c r="L452">
        <v>1</v>
      </c>
      <c r="M452">
        <v>1</v>
      </c>
      <c r="N452">
        <v>1</v>
      </c>
      <c r="O452">
        <v>0.5</v>
      </c>
      <c r="P452">
        <v>2</v>
      </c>
      <c r="Q452">
        <v>2</v>
      </c>
      <c r="R452">
        <v>1</v>
      </c>
      <c r="S452">
        <v>1</v>
      </c>
      <c r="T452">
        <v>50</v>
      </c>
      <c r="U452">
        <v>5120</v>
      </c>
      <c r="V452">
        <v>70</v>
      </c>
      <c r="W452">
        <v>330</v>
      </c>
      <c r="X452">
        <v>120</v>
      </c>
      <c r="Y452" t="s">
        <v>2473</v>
      </c>
      <c r="Z452">
        <v>90</v>
      </c>
      <c r="AA452">
        <v>1250000</v>
      </c>
      <c r="AB452">
        <v>0.8</v>
      </c>
      <c r="AC452">
        <v>40</v>
      </c>
      <c r="AD452" t="s">
        <v>1234</v>
      </c>
      <c r="AE452" t="s">
        <v>1235</v>
      </c>
      <c r="AF452">
        <v>50</v>
      </c>
      <c r="AG452" t="str">
        <f t="shared" si="7"/>
        <v>M</v>
      </c>
      <c r="AH452">
        <v>451</v>
      </c>
      <c r="AI452">
        <v>30</v>
      </c>
      <c r="AJ452">
        <v>55</v>
      </c>
      <c r="AK452">
        <v>65</v>
      </c>
      <c r="AL452" t="s">
        <v>45</v>
      </c>
      <c r="AM452" t="s">
        <v>70</v>
      </c>
      <c r="AN452">
        <v>12</v>
      </c>
      <c r="AO452">
        <v>4</v>
      </c>
      <c r="AP452">
        <v>0</v>
      </c>
    </row>
    <row r="453" spans="1:42" x14ac:dyDescent="0.25">
      <c r="A453" t="s">
        <v>1233</v>
      </c>
      <c r="B453">
        <v>1</v>
      </c>
      <c r="C453">
        <v>0.5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0.5</v>
      </c>
      <c r="K453">
        <v>0.5</v>
      </c>
      <c r="L453">
        <v>2</v>
      </c>
      <c r="M453">
        <v>1</v>
      </c>
      <c r="N453">
        <v>1</v>
      </c>
      <c r="O453">
        <v>0.5</v>
      </c>
      <c r="P453">
        <v>0</v>
      </c>
      <c r="Q453">
        <v>1</v>
      </c>
      <c r="R453">
        <v>1</v>
      </c>
      <c r="S453">
        <v>1</v>
      </c>
      <c r="T453">
        <v>90</v>
      </c>
      <c r="U453">
        <v>5120</v>
      </c>
      <c r="V453">
        <v>70</v>
      </c>
      <c r="W453">
        <v>500</v>
      </c>
      <c r="X453">
        <v>45</v>
      </c>
      <c r="Y453" t="s">
        <v>2474</v>
      </c>
      <c r="Z453">
        <v>110</v>
      </c>
      <c r="AA453">
        <v>1250000</v>
      </c>
      <c r="AB453">
        <v>1.3</v>
      </c>
      <c r="AC453">
        <v>70</v>
      </c>
      <c r="AD453" t="s">
        <v>1236</v>
      </c>
      <c r="AE453" t="s">
        <v>1237</v>
      </c>
      <c r="AF453">
        <v>50</v>
      </c>
      <c r="AG453" t="str">
        <f t="shared" si="7"/>
        <v>M</v>
      </c>
      <c r="AH453">
        <v>452</v>
      </c>
      <c r="AI453">
        <v>60</v>
      </c>
      <c r="AJ453">
        <v>75</v>
      </c>
      <c r="AK453">
        <v>95</v>
      </c>
      <c r="AL453" t="s">
        <v>45</v>
      </c>
      <c r="AM453" t="s">
        <v>95</v>
      </c>
      <c r="AN453">
        <v>61.5</v>
      </c>
      <c r="AO453">
        <v>4</v>
      </c>
      <c r="AP453">
        <v>0</v>
      </c>
    </row>
    <row r="454" spans="1:42" x14ac:dyDescent="0.25">
      <c r="A454" t="s">
        <v>1238</v>
      </c>
      <c r="B454">
        <v>0.25</v>
      </c>
      <c r="C454">
        <v>0.5</v>
      </c>
      <c r="D454">
        <v>1</v>
      </c>
      <c r="E454">
        <v>1</v>
      </c>
      <c r="F454">
        <v>1</v>
      </c>
      <c r="G454">
        <v>0.5</v>
      </c>
      <c r="H454">
        <v>1</v>
      </c>
      <c r="I454">
        <v>2</v>
      </c>
      <c r="J454">
        <v>1</v>
      </c>
      <c r="K454">
        <v>0.5</v>
      </c>
      <c r="L454">
        <v>2</v>
      </c>
      <c r="M454">
        <v>1</v>
      </c>
      <c r="N454">
        <v>1</v>
      </c>
      <c r="O454">
        <v>0.5</v>
      </c>
      <c r="P454">
        <v>4</v>
      </c>
      <c r="Q454">
        <v>0.5</v>
      </c>
      <c r="R454">
        <v>1</v>
      </c>
      <c r="S454">
        <v>1</v>
      </c>
      <c r="T454">
        <v>61</v>
      </c>
      <c r="U454">
        <v>2560</v>
      </c>
      <c r="V454">
        <v>100</v>
      </c>
      <c r="W454">
        <v>300</v>
      </c>
      <c r="X454">
        <v>140</v>
      </c>
      <c r="Y454" t="s">
        <v>2475</v>
      </c>
      <c r="Z454">
        <v>40</v>
      </c>
      <c r="AA454">
        <v>1000000</v>
      </c>
      <c r="AB454">
        <v>0.7</v>
      </c>
      <c r="AC454">
        <v>48</v>
      </c>
      <c r="AD454" t="s">
        <v>1239</v>
      </c>
      <c r="AE454" t="s">
        <v>1240</v>
      </c>
      <c r="AF454">
        <v>50</v>
      </c>
      <c r="AG454" t="str">
        <f t="shared" si="7"/>
        <v>M</v>
      </c>
      <c r="AH454">
        <v>453</v>
      </c>
      <c r="AI454">
        <v>61</v>
      </c>
      <c r="AJ454">
        <v>40</v>
      </c>
      <c r="AK454">
        <v>50</v>
      </c>
      <c r="AL454" t="s">
        <v>45</v>
      </c>
      <c r="AM454" t="s">
        <v>198</v>
      </c>
      <c r="AN454">
        <v>23</v>
      </c>
      <c r="AO454">
        <v>4</v>
      </c>
      <c r="AP454">
        <v>0</v>
      </c>
    </row>
    <row r="455" spans="1:42" x14ac:dyDescent="0.25">
      <c r="A455" t="s">
        <v>1238</v>
      </c>
      <c r="B455">
        <v>0.25</v>
      </c>
      <c r="C455">
        <v>0.5</v>
      </c>
      <c r="D455">
        <v>1</v>
      </c>
      <c r="E455">
        <v>1</v>
      </c>
      <c r="F455">
        <v>1</v>
      </c>
      <c r="G455">
        <v>0.5</v>
      </c>
      <c r="H455">
        <v>1</v>
      </c>
      <c r="I455">
        <v>2</v>
      </c>
      <c r="J455">
        <v>1</v>
      </c>
      <c r="K455">
        <v>0.5</v>
      </c>
      <c r="L455">
        <v>2</v>
      </c>
      <c r="M455">
        <v>1</v>
      </c>
      <c r="N455">
        <v>1</v>
      </c>
      <c r="O455">
        <v>0.5</v>
      </c>
      <c r="P455">
        <v>4</v>
      </c>
      <c r="Q455">
        <v>0.5</v>
      </c>
      <c r="R455">
        <v>1</v>
      </c>
      <c r="S455">
        <v>1</v>
      </c>
      <c r="T455">
        <v>106</v>
      </c>
      <c r="U455">
        <v>5120</v>
      </c>
      <c r="V455">
        <v>70</v>
      </c>
      <c r="W455">
        <v>490</v>
      </c>
      <c r="X455">
        <v>75</v>
      </c>
      <c r="Y455" t="s">
        <v>2475</v>
      </c>
      <c r="Z455">
        <v>65</v>
      </c>
      <c r="AA455">
        <v>1000000</v>
      </c>
      <c r="AB455">
        <v>1.3</v>
      </c>
      <c r="AC455">
        <v>83</v>
      </c>
      <c r="AD455" t="s">
        <v>1241</v>
      </c>
      <c r="AE455" t="s">
        <v>1242</v>
      </c>
      <c r="AF455">
        <v>50</v>
      </c>
      <c r="AG455" t="str">
        <f t="shared" si="7"/>
        <v>M</v>
      </c>
      <c r="AH455">
        <v>454</v>
      </c>
      <c r="AI455">
        <v>86</v>
      </c>
      <c r="AJ455">
        <v>65</v>
      </c>
      <c r="AK455">
        <v>85</v>
      </c>
      <c r="AL455" t="s">
        <v>45</v>
      </c>
      <c r="AM455" t="s">
        <v>198</v>
      </c>
      <c r="AN455">
        <v>44.4</v>
      </c>
      <c r="AO455">
        <v>4</v>
      </c>
      <c r="AP455">
        <v>0</v>
      </c>
    </row>
    <row r="456" spans="1:42" x14ac:dyDescent="0.25">
      <c r="A456" t="s">
        <v>287</v>
      </c>
      <c r="B456">
        <v>2</v>
      </c>
      <c r="C456">
        <v>1</v>
      </c>
      <c r="D456">
        <v>1</v>
      </c>
      <c r="E456">
        <v>0.5</v>
      </c>
      <c r="F456">
        <v>1</v>
      </c>
      <c r="G456">
        <v>1</v>
      </c>
      <c r="H456">
        <v>2</v>
      </c>
      <c r="I456">
        <v>2</v>
      </c>
      <c r="J456">
        <v>1</v>
      </c>
      <c r="K456">
        <v>0.5</v>
      </c>
      <c r="L456">
        <v>0.5</v>
      </c>
      <c r="M456">
        <v>2</v>
      </c>
      <c r="N456">
        <v>1</v>
      </c>
      <c r="O456">
        <v>2</v>
      </c>
      <c r="P456">
        <v>1</v>
      </c>
      <c r="Q456">
        <v>1</v>
      </c>
      <c r="R456">
        <v>1</v>
      </c>
      <c r="S456">
        <v>0.5</v>
      </c>
      <c r="T456">
        <v>100</v>
      </c>
      <c r="U456">
        <v>6400</v>
      </c>
      <c r="V456">
        <v>70</v>
      </c>
      <c r="W456">
        <v>454</v>
      </c>
      <c r="X456">
        <v>200</v>
      </c>
      <c r="Y456" t="s">
        <v>2476</v>
      </c>
      <c r="Z456">
        <v>72</v>
      </c>
      <c r="AA456">
        <v>1250000</v>
      </c>
      <c r="AB456">
        <v>1.4</v>
      </c>
      <c r="AC456">
        <v>74</v>
      </c>
      <c r="AD456" t="s">
        <v>1243</v>
      </c>
      <c r="AE456" t="s">
        <v>1244</v>
      </c>
      <c r="AF456">
        <v>50</v>
      </c>
      <c r="AG456" t="str">
        <f t="shared" si="7"/>
        <v>M</v>
      </c>
      <c r="AH456">
        <v>455</v>
      </c>
      <c r="AI456">
        <v>90</v>
      </c>
      <c r="AJ456">
        <v>72</v>
      </c>
      <c r="AK456">
        <v>46</v>
      </c>
      <c r="AL456" t="s">
        <v>44</v>
      </c>
      <c r="AN456">
        <v>27</v>
      </c>
      <c r="AO456">
        <v>4</v>
      </c>
      <c r="AP456">
        <v>0</v>
      </c>
    </row>
    <row r="457" spans="1:42" x14ac:dyDescent="0.25">
      <c r="A457" t="s">
        <v>1245</v>
      </c>
      <c r="B457">
        <v>1</v>
      </c>
      <c r="C457">
        <v>1</v>
      </c>
      <c r="D457">
        <v>1</v>
      </c>
      <c r="E457">
        <v>2</v>
      </c>
      <c r="F457">
        <v>1</v>
      </c>
      <c r="G457">
        <v>1</v>
      </c>
      <c r="H457">
        <v>0.5</v>
      </c>
      <c r="I457">
        <v>1</v>
      </c>
      <c r="J457">
        <v>1</v>
      </c>
      <c r="K457">
        <v>2</v>
      </c>
      <c r="L457">
        <v>1</v>
      </c>
      <c r="M457">
        <v>0.5</v>
      </c>
      <c r="N457">
        <v>1</v>
      </c>
      <c r="O457">
        <v>1</v>
      </c>
      <c r="P457">
        <v>1</v>
      </c>
      <c r="Q457">
        <v>1</v>
      </c>
      <c r="R457">
        <v>0.5</v>
      </c>
      <c r="S457">
        <v>0.5</v>
      </c>
      <c r="T457">
        <v>49</v>
      </c>
      <c r="U457">
        <v>5120</v>
      </c>
      <c r="V457">
        <v>70</v>
      </c>
      <c r="W457">
        <v>330</v>
      </c>
      <c r="X457">
        <v>190</v>
      </c>
      <c r="Y457" t="s">
        <v>2477</v>
      </c>
      <c r="Z457">
        <v>56</v>
      </c>
      <c r="AA457">
        <v>600000</v>
      </c>
      <c r="AB457">
        <v>0.4</v>
      </c>
      <c r="AC457">
        <v>49</v>
      </c>
      <c r="AD457" t="s">
        <v>1246</v>
      </c>
      <c r="AE457" t="s">
        <v>1247</v>
      </c>
      <c r="AF457">
        <v>50</v>
      </c>
      <c r="AG457" t="str">
        <f t="shared" si="7"/>
        <v>M</v>
      </c>
      <c r="AH457">
        <v>456</v>
      </c>
      <c r="AI457">
        <v>49</v>
      </c>
      <c r="AJ457">
        <v>61</v>
      </c>
      <c r="AK457">
        <v>66</v>
      </c>
      <c r="AL457" t="s">
        <v>62</v>
      </c>
      <c r="AN457">
        <v>7</v>
      </c>
      <c r="AO457">
        <v>4</v>
      </c>
      <c r="AP457">
        <v>0</v>
      </c>
    </row>
    <row r="458" spans="1:42" x14ac:dyDescent="0.25">
      <c r="A458" t="s">
        <v>1245</v>
      </c>
      <c r="B458">
        <v>1</v>
      </c>
      <c r="C458">
        <v>1</v>
      </c>
      <c r="D458">
        <v>1</v>
      </c>
      <c r="E458">
        <v>2</v>
      </c>
      <c r="F458">
        <v>1</v>
      </c>
      <c r="G458">
        <v>1</v>
      </c>
      <c r="H458">
        <v>0.5</v>
      </c>
      <c r="I458">
        <v>1</v>
      </c>
      <c r="J458">
        <v>1</v>
      </c>
      <c r="K458">
        <v>2</v>
      </c>
      <c r="L458">
        <v>1</v>
      </c>
      <c r="M458">
        <v>0.5</v>
      </c>
      <c r="N458">
        <v>1</v>
      </c>
      <c r="O458">
        <v>1</v>
      </c>
      <c r="P458">
        <v>1</v>
      </c>
      <c r="Q458">
        <v>1</v>
      </c>
      <c r="R458">
        <v>0.5</v>
      </c>
      <c r="S458">
        <v>0.5</v>
      </c>
      <c r="T458">
        <v>69</v>
      </c>
      <c r="U458">
        <v>5120</v>
      </c>
      <c r="V458">
        <v>70</v>
      </c>
      <c r="W458">
        <v>460</v>
      </c>
      <c r="X458">
        <v>75</v>
      </c>
      <c r="Y458" t="s">
        <v>2478</v>
      </c>
      <c r="Z458">
        <v>76</v>
      </c>
      <c r="AA458">
        <v>600000</v>
      </c>
      <c r="AB458">
        <v>1.2</v>
      </c>
      <c r="AC458">
        <v>69</v>
      </c>
      <c r="AD458" t="s">
        <v>1248</v>
      </c>
      <c r="AE458" t="s">
        <v>1249</v>
      </c>
      <c r="AF458">
        <v>50</v>
      </c>
      <c r="AG458" t="str">
        <f t="shared" si="7"/>
        <v>M</v>
      </c>
      <c r="AH458">
        <v>457</v>
      </c>
      <c r="AI458">
        <v>69</v>
      </c>
      <c r="AJ458">
        <v>86</v>
      </c>
      <c r="AK458">
        <v>91</v>
      </c>
      <c r="AL458" t="s">
        <v>62</v>
      </c>
      <c r="AN458">
        <v>24</v>
      </c>
      <c r="AO458">
        <v>4</v>
      </c>
      <c r="AP458">
        <v>0</v>
      </c>
    </row>
    <row r="459" spans="1:42" x14ac:dyDescent="0.25">
      <c r="A459" t="s">
        <v>650</v>
      </c>
      <c r="B459">
        <v>0.5</v>
      </c>
      <c r="C459">
        <v>1</v>
      </c>
      <c r="D459">
        <v>1</v>
      </c>
      <c r="E459">
        <v>4</v>
      </c>
      <c r="F459">
        <v>1</v>
      </c>
      <c r="G459">
        <v>0.5</v>
      </c>
      <c r="H459">
        <v>0.5</v>
      </c>
      <c r="I459">
        <v>1</v>
      </c>
      <c r="J459">
        <v>1</v>
      </c>
      <c r="K459">
        <v>1</v>
      </c>
      <c r="L459">
        <v>0</v>
      </c>
      <c r="M459">
        <v>1</v>
      </c>
      <c r="N459">
        <v>1</v>
      </c>
      <c r="O459">
        <v>1</v>
      </c>
      <c r="P459">
        <v>1</v>
      </c>
      <c r="Q459">
        <v>2</v>
      </c>
      <c r="R459">
        <v>0.5</v>
      </c>
      <c r="S459">
        <v>0.5</v>
      </c>
      <c r="T459">
        <v>20</v>
      </c>
      <c r="U459">
        <v>6400</v>
      </c>
      <c r="V459">
        <v>70</v>
      </c>
      <c r="W459">
        <v>345</v>
      </c>
      <c r="X459">
        <v>25</v>
      </c>
      <c r="Y459" t="s">
        <v>2296</v>
      </c>
      <c r="Z459">
        <v>50</v>
      </c>
      <c r="AA459">
        <v>1250000</v>
      </c>
      <c r="AB459">
        <v>1</v>
      </c>
      <c r="AC459">
        <v>45</v>
      </c>
      <c r="AD459" t="s">
        <v>1250</v>
      </c>
      <c r="AE459" t="s">
        <v>1251</v>
      </c>
      <c r="AF459">
        <v>50</v>
      </c>
      <c r="AG459" t="str">
        <f t="shared" si="7"/>
        <v>M</v>
      </c>
      <c r="AH459">
        <v>458</v>
      </c>
      <c r="AI459">
        <v>60</v>
      </c>
      <c r="AJ459">
        <v>120</v>
      </c>
      <c r="AK459">
        <v>50</v>
      </c>
      <c r="AL459" t="s">
        <v>62</v>
      </c>
      <c r="AM459" t="s">
        <v>58</v>
      </c>
      <c r="AN459">
        <v>65</v>
      </c>
      <c r="AO459">
        <v>4</v>
      </c>
      <c r="AP459">
        <v>0</v>
      </c>
    </row>
    <row r="460" spans="1:42" x14ac:dyDescent="0.25">
      <c r="A460" t="s">
        <v>1252</v>
      </c>
      <c r="B460">
        <v>2</v>
      </c>
      <c r="C460">
        <v>1</v>
      </c>
      <c r="D460">
        <v>1</v>
      </c>
      <c r="E460">
        <v>0.5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0.5</v>
      </c>
      <c r="L460">
        <v>0.5</v>
      </c>
      <c r="M460">
        <v>1</v>
      </c>
      <c r="N460">
        <v>1</v>
      </c>
      <c r="O460">
        <v>2</v>
      </c>
      <c r="P460">
        <v>1</v>
      </c>
      <c r="Q460">
        <v>2</v>
      </c>
      <c r="R460">
        <v>2</v>
      </c>
      <c r="S460">
        <v>0.5</v>
      </c>
      <c r="T460">
        <v>62</v>
      </c>
      <c r="U460">
        <v>5120</v>
      </c>
      <c r="V460">
        <v>70</v>
      </c>
      <c r="W460">
        <v>334</v>
      </c>
      <c r="X460">
        <v>120</v>
      </c>
      <c r="Y460" t="s">
        <v>2479</v>
      </c>
      <c r="Z460">
        <v>50</v>
      </c>
      <c r="AA460">
        <v>1250000</v>
      </c>
      <c r="AB460">
        <v>1</v>
      </c>
      <c r="AC460">
        <v>60</v>
      </c>
      <c r="AD460" t="s">
        <v>1253</v>
      </c>
      <c r="AE460" t="s">
        <v>1254</v>
      </c>
      <c r="AF460">
        <v>50</v>
      </c>
      <c r="AG460" t="str">
        <f t="shared" si="7"/>
        <v>M</v>
      </c>
      <c r="AH460">
        <v>459</v>
      </c>
      <c r="AI460">
        <v>62</v>
      </c>
      <c r="AJ460">
        <v>60</v>
      </c>
      <c r="AK460">
        <v>40</v>
      </c>
      <c r="AL460" t="s">
        <v>44</v>
      </c>
      <c r="AM460" t="s">
        <v>119</v>
      </c>
      <c r="AN460">
        <v>50.5</v>
      </c>
      <c r="AO460">
        <v>4</v>
      </c>
      <c r="AP460">
        <v>0</v>
      </c>
    </row>
    <row r="461" spans="1:42" x14ac:dyDescent="0.25">
      <c r="A461" t="s">
        <v>1252</v>
      </c>
      <c r="B461">
        <v>2</v>
      </c>
      <c r="C461">
        <v>1</v>
      </c>
      <c r="D461">
        <v>1</v>
      </c>
      <c r="E461">
        <v>0.5</v>
      </c>
      <c r="F461">
        <v>1</v>
      </c>
      <c r="G461">
        <v>2</v>
      </c>
      <c r="H461">
        <v>4</v>
      </c>
      <c r="I461">
        <v>2</v>
      </c>
      <c r="J461">
        <v>1</v>
      </c>
      <c r="K461">
        <v>0.5</v>
      </c>
      <c r="L461">
        <v>0.5</v>
      </c>
      <c r="M461">
        <v>1</v>
      </c>
      <c r="N461">
        <v>1</v>
      </c>
      <c r="O461">
        <v>2</v>
      </c>
      <c r="P461">
        <v>1</v>
      </c>
      <c r="Q461">
        <v>2</v>
      </c>
      <c r="R461">
        <v>2</v>
      </c>
      <c r="S461">
        <v>0.5</v>
      </c>
      <c r="T461">
        <v>132</v>
      </c>
      <c r="U461">
        <v>5120</v>
      </c>
      <c r="V461">
        <v>70</v>
      </c>
      <c r="W461">
        <v>594</v>
      </c>
      <c r="X461">
        <v>60</v>
      </c>
      <c r="Y461" t="s">
        <v>2479</v>
      </c>
      <c r="Z461">
        <v>105</v>
      </c>
      <c r="AA461">
        <v>1250000</v>
      </c>
      <c r="AB461">
        <v>2.2000000000000002</v>
      </c>
      <c r="AC461">
        <v>90</v>
      </c>
      <c r="AD461" t="s">
        <v>1255</v>
      </c>
      <c r="AE461" t="s">
        <v>1256</v>
      </c>
      <c r="AF461">
        <v>50</v>
      </c>
      <c r="AG461" t="str">
        <f t="shared" si="7"/>
        <v>M</v>
      </c>
      <c r="AH461">
        <v>460</v>
      </c>
      <c r="AI461">
        <v>132</v>
      </c>
      <c r="AJ461">
        <v>105</v>
      </c>
      <c r="AK461">
        <v>30</v>
      </c>
      <c r="AL461" t="s">
        <v>44</v>
      </c>
      <c r="AM461" t="s">
        <v>119</v>
      </c>
      <c r="AN461">
        <v>135.5</v>
      </c>
      <c r="AO461">
        <v>4</v>
      </c>
      <c r="AP461">
        <v>0</v>
      </c>
    </row>
    <row r="462" spans="1:42" x14ac:dyDescent="0.25">
      <c r="A462" t="s">
        <v>1257</v>
      </c>
      <c r="B462">
        <v>2</v>
      </c>
      <c r="C462">
        <v>0.5</v>
      </c>
      <c r="D462">
        <v>1</v>
      </c>
      <c r="E462">
        <v>1</v>
      </c>
      <c r="F462">
        <v>2</v>
      </c>
      <c r="G462">
        <v>4</v>
      </c>
      <c r="H462">
        <v>2</v>
      </c>
      <c r="I462">
        <v>1</v>
      </c>
      <c r="J462">
        <v>0.5</v>
      </c>
      <c r="K462">
        <v>1</v>
      </c>
      <c r="L462">
        <v>1</v>
      </c>
      <c r="M462">
        <v>0.5</v>
      </c>
      <c r="N462">
        <v>1</v>
      </c>
      <c r="O462">
        <v>1</v>
      </c>
      <c r="P462">
        <v>0</v>
      </c>
      <c r="Q462">
        <v>2</v>
      </c>
      <c r="R462">
        <v>2</v>
      </c>
      <c r="S462">
        <v>1</v>
      </c>
      <c r="T462">
        <v>120</v>
      </c>
      <c r="U462">
        <v>5120</v>
      </c>
      <c r="V462">
        <v>35</v>
      </c>
      <c r="W462">
        <v>510</v>
      </c>
      <c r="X462">
        <v>45</v>
      </c>
      <c r="Y462" t="s">
        <v>2287</v>
      </c>
      <c r="Z462">
        <v>65</v>
      </c>
      <c r="AA462">
        <v>1059860</v>
      </c>
      <c r="AB462">
        <v>1.1000000000000001</v>
      </c>
      <c r="AC462">
        <v>70</v>
      </c>
      <c r="AD462" t="s">
        <v>1258</v>
      </c>
      <c r="AE462" t="s">
        <v>1259</v>
      </c>
      <c r="AF462">
        <v>50</v>
      </c>
      <c r="AG462" t="str">
        <f t="shared" si="7"/>
        <v>M</v>
      </c>
      <c r="AH462">
        <v>461</v>
      </c>
      <c r="AI462">
        <v>45</v>
      </c>
      <c r="AJ462">
        <v>85</v>
      </c>
      <c r="AK462">
        <v>125</v>
      </c>
      <c r="AL462" t="s">
        <v>95</v>
      </c>
      <c r="AM462" t="s">
        <v>119</v>
      </c>
      <c r="AN462">
        <v>34</v>
      </c>
      <c r="AO462">
        <v>4</v>
      </c>
      <c r="AP462">
        <v>0</v>
      </c>
    </row>
    <row r="463" spans="1:42" x14ac:dyDescent="0.25">
      <c r="A463" t="s">
        <v>258</v>
      </c>
      <c r="B463">
        <v>0.5</v>
      </c>
      <c r="C463">
        <v>1</v>
      </c>
      <c r="D463">
        <v>0.5</v>
      </c>
      <c r="E463">
        <v>0.5</v>
      </c>
      <c r="F463">
        <v>0.5</v>
      </c>
      <c r="G463">
        <v>2</v>
      </c>
      <c r="H463">
        <v>2</v>
      </c>
      <c r="I463">
        <v>0.25</v>
      </c>
      <c r="J463">
        <v>1</v>
      </c>
      <c r="K463">
        <v>0.5</v>
      </c>
      <c r="L463">
        <v>4</v>
      </c>
      <c r="M463">
        <v>0.5</v>
      </c>
      <c r="N463">
        <v>0.5</v>
      </c>
      <c r="O463">
        <v>0</v>
      </c>
      <c r="P463">
        <v>0.5</v>
      </c>
      <c r="Q463">
        <v>0.5</v>
      </c>
      <c r="R463">
        <v>0.25</v>
      </c>
      <c r="S463">
        <v>1</v>
      </c>
      <c r="T463">
        <v>70</v>
      </c>
      <c r="U463">
        <v>5120</v>
      </c>
      <c r="V463">
        <v>70</v>
      </c>
      <c r="W463">
        <v>535</v>
      </c>
      <c r="X463">
        <v>30</v>
      </c>
      <c r="Y463" t="s">
        <v>2480</v>
      </c>
      <c r="Z463">
        <v>115</v>
      </c>
      <c r="AA463">
        <v>1000000</v>
      </c>
      <c r="AB463">
        <v>1.2</v>
      </c>
      <c r="AC463">
        <v>70</v>
      </c>
      <c r="AD463" t="s">
        <v>1260</v>
      </c>
      <c r="AE463" t="s">
        <v>1261</v>
      </c>
      <c r="AG463" t="str">
        <f t="shared" si="7"/>
        <v>F</v>
      </c>
      <c r="AH463">
        <v>462</v>
      </c>
      <c r="AI463">
        <v>130</v>
      </c>
      <c r="AJ463">
        <v>90</v>
      </c>
      <c r="AK463">
        <v>60</v>
      </c>
      <c r="AL463" t="s">
        <v>111</v>
      </c>
      <c r="AM463" t="s">
        <v>261</v>
      </c>
      <c r="AN463">
        <v>180</v>
      </c>
      <c r="AO463">
        <v>4</v>
      </c>
      <c r="AP463">
        <v>0</v>
      </c>
    </row>
    <row r="464" spans="1:42" x14ac:dyDescent="0.25">
      <c r="A464" t="s">
        <v>332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2</v>
      </c>
      <c r="H464">
        <v>1</v>
      </c>
      <c r="I464">
        <v>1</v>
      </c>
      <c r="J464">
        <v>0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85</v>
      </c>
      <c r="U464">
        <v>5120</v>
      </c>
      <c r="V464">
        <v>70</v>
      </c>
      <c r="W464">
        <v>515</v>
      </c>
      <c r="X464">
        <v>30</v>
      </c>
      <c r="Y464" t="s">
        <v>2215</v>
      </c>
      <c r="Z464">
        <v>95</v>
      </c>
      <c r="AA464">
        <v>1000000</v>
      </c>
      <c r="AB464">
        <v>1.7</v>
      </c>
      <c r="AC464">
        <v>110</v>
      </c>
      <c r="AD464" t="s">
        <v>1262</v>
      </c>
      <c r="AE464" t="s">
        <v>1263</v>
      </c>
      <c r="AF464">
        <v>50</v>
      </c>
      <c r="AG464" t="str">
        <f t="shared" si="7"/>
        <v>M</v>
      </c>
      <c r="AH464">
        <v>463</v>
      </c>
      <c r="AI464">
        <v>80</v>
      </c>
      <c r="AJ464">
        <v>95</v>
      </c>
      <c r="AK464">
        <v>50</v>
      </c>
      <c r="AL464" t="s">
        <v>87</v>
      </c>
      <c r="AN464">
        <v>140</v>
      </c>
      <c r="AO464">
        <v>4</v>
      </c>
      <c r="AP464">
        <v>0</v>
      </c>
    </row>
    <row r="465" spans="1:42" x14ac:dyDescent="0.25">
      <c r="A465" t="s">
        <v>1264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2</v>
      </c>
      <c r="H465">
        <v>0.5</v>
      </c>
      <c r="I465">
        <v>0.5</v>
      </c>
      <c r="J465">
        <v>1</v>
      </c>
      <c r="K465">
        <v>4</v>
      </c>
      <c r="L465">
        <v>2</v>
      </c>
      <c r="M465">
        <v>2</v>
      </c>
      <c r="N465">
        <v>0.5</v>
      </c>
      <c r="O465">
        <v>0.25</v>
      </c>
      <c r="P465">
        <v>1</v>
      </c>
      <c r="Q465">
        <v>0.5</v>
      </c>
      <c r="R465">
        <v>2</v>
      </c>
      <c r="S465">
        <v>4</v>
      </c>
      <c r="T465">
        <v>140</v>
      </c>
      <c r="U465">
        <v>5120</v>
      </c>
      <c r="V465">
        <v>70</v>
      </c>
      <c r="W465">
        <v>535</v>
      </c>
      <c r="X465">
        <v>30</v>
      </c>
      <c r="Y465" t="s">
        <v>2168</v>
      </c>
      <c r="Z465">
        <v>130</v>
      </c>
      <c r="AA465">
        <v>1250000</v>
      </c>
      <c r="AB465">
        <v>2.4</v>
      </c>
      <c r="AC465">
        <v>115</v>
      </c>
      <c r="AD465" t="s">
        <v>1265</v>
      </c>
      <c r="AE465" t="s">
        <v>1266</v>
      </c>
      <c r="AF465">
        <v>50</v>
      </c>
      <c r="AG465" t="str">
        <f t="shared" si="7"/>
        <v>M</v>
      </c>
      <c r="AH465">
        <v>464</v>
      </c>
      <c r="AI465">
        <v>55</v>
      </c>
      <c r="AJ465">
        <v>55</v>
      </c>
      <c r="AK465">
        <v>40</v>
      </c>
      <c r="AL465" t="s">
        <v>118</v>
      </c>
      <c r="AM465" t="s">
        <v>243</v>
      </c>
      <c r="AN465">
        <v>282.8</v>
      </c>
      <c r="AO465">
        <v>4</v>
      </c>
      <c r="AP465">
        <v>0</v>
      </c>
    </row>
    <row r="466" spans="1:42" x14ac:dyDescent="0.25">
      <c r="A466" t="s">
        <v>347</v>
      </c>
      <c r="B466">
        <v>2</v>
      </c>
      <c r="C466">
        <v>1</v>
      </c>
      <c r="D466">
        <v>1</v>
      </c>
      <c r="E466">
        <v>0.5</v>
      </c>
      <c r="F466">
        <v>1</v>
      </c>
      <c r="G466">
        <v>1</v>
      </c>
      <c r="H466">
        <v>2</v>
      </c>
      <c r="I466">
        <v>2</v>
      </c>
      <c r="J466">
        <v>1</v>
      </c>
      <c r="K466">
        <v>0.5</v>
      </c>
      <c r="L466">
        <v>0.5</v>
      </c>
      <c r="M466">
        <v>2</v>
      </c>
      <c r="N466">
        <v>1</v>
      </c>
      <c r="O466">
        <v>2</v>
      </c>
      <c r="P466">
        <v>1</v>
      </c>
      <c r="Q466">
        <v>1</v>
      </c>
      <c r="R466">
        <v>1</v>
      </c>
      <c r="S466">
        <v>0.5</v>
      </c>
      <c r="T466">
        <v>100</v>
      </c>
      <c r="U466">
        <v>5120</v>
      </c>
      <c r="V466">
        <v>70</v>
      </c>
      <c r="W466">
        <v>535</v>
      </c>
      <c r="X466">
        <v>30</v>
      </c>
      <c r="Y466" t="s">
        <v>2218</v>
      </c>
      <c r="Z466">
        <v>125</v>
      </c>
      <c r="AA466">
        <v>1000000</v>
      </c>
      <c r="AB466">
        <v>2</v>
      </c>
      <c r="AC466">
        <v>100</v>
      </c>
      <c r="AD466" t="s">
        <v>1267</v>
      </c>
      <c r="AE466" t="s">
        <v>1268</v>
      </c>
      <c r="AF466">
        <v>50</v>
      </c>
      <c r="AG466" t="str">
        <f t="shared" si="7"/>
        <v>M</v>
      </c>
      <c r="AH466">
        <v>465</v>
      </c>
      <c r="AI466">
        <v>110</v>
      </c>
      <c r="AJ466">
        <v>50</v>
      </c>
      <c r="AK466">
        <v>50</v>
      </c>
      <c r="AL466" t="s">
        <v>44</v>
      </c>
      <c r="AN466">
        <v>128.6</v>
      </c>
      <c r="AO466">
        <v>4</v>
      </c>
      <c r="AP466">
        <v>0</v>
      </c>
    </row>
    <row r="467" spans="1:42" x14ac:dyDescent="0.25">
      <c r="A467" t="s">
        <v>1269</v>
      </c>
      <c r="B467">
        <v>1</v>
      </c>
      <c r="C467">
        <v>1</v>
      </c>
      <c r="D467">
        <v>1</v>
      </c>
      <c r="E467">
        <v>0.5</v>
      </c>
      <c r="F467">
        <v>1</v>
      </c>
      <c r="G467">
        <v>1</v>
      </c>
      <c r="H467">
        <v>1</v>
      </c>
      <c r="I467">
        <v>0.5</v>
      </c>
      <c r="J467">
        <v>1</v>
      </c>
      <c r="K467">
        <v>1</v>
      </c>
      <c r="L467">
        <v>2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0.5</v>
      </c>
      <c r="S467">
        <v>1</v>
      </c>
      <c r="T467">
        <v>123</v>
      </c>
      <c r="U467">
        <v>6400</v>
      </c>
      <c r="V467">
        <v>70</v>
      </c>
      <c r="W467">
        <v>540</v>
      </c>
      <c r="X467">
        <v>30</v>
      </c>
      <c r="Y467" t="s">
        <v>2481</v>
      </c>
      <c r="Z467">
        <v>67</v>
      </c>
      <c r="AA467">
        <v>1000000</v>
      </c>
      <c r="AB467">
        <v>1.8</v>
      </c>
      <c r="AC467">
        <v>75</v>
      </c>
      <c r="AD467" t="s">
        <v>1270</v>
      </c>
      <c r="AE467" t="s">
        <v>1271</v>
      </c>
      <c r="AF467">
        <v>75.400000000000006</v>
      </c>
      <c r="AG467" t="str">
        <f t="shared" si="7"/>
        <v>M</v>
      </c>
      <c r="AH467">
        <v>466</v>
      </c>
      <c r="AI467">
        <v>95</v>
      </c>
      <c r="AJ467">
        <v>85</v>
      </c>
      <c r="AK467">
        <v>95</v>
      </c>
      <c r="AL467" t="s">
        <v>111</v>
      </c>
      <c r="AN467">
        <v>138.6</v>
      </c>
      <c r="AO467">
        <v>4</v>
      </c>
      <c r="AP467">
        <v>0</v>
      </c>
    </row>
    <row r="468" spans="1:42" x14ac:dyDescent="0.25">
      <c r="A468" t="s">
        <v>381</v>
      </c>
      <c r="B468">
        <v>0.5</v>
      </c>
      <c r="C468">
        <v>1</v>
      </c>
      <c r="D468">
        <v>1</v>
      </c>
      <c r="E468">
        <v>1</v>
      </c>
      <c r="F468">
        <v>0.5</v>
      </c>
      <c r="G468">
        <v>1</v>
      </c>
      <c r="H468">
        <v>0.5</v>
      </c>
      <c r="I468">
        <v>1</v>
      </c>
      <c r="J468">
        <v>1</v>
      </c>
      <c r="K468">
        <v>0.5</v>
      </c>
      <c r="L468">
        <v>2</v>
      </c>
      <c r="M468">
        <v>0.5</v>
      </c>
      <c r="N468">
        <v>1</v>
      </c>
      <c r="O468">
        <v>1</v>
      </c>
      <c r="P468">
        <v>1</v>
      </c>
      <c r="Q468">
        <v>2</v>
      </c>
      <c r="R468">
        <v>0.5</v>
      </c>
      <c r="S468">
        <v>2</v>
      </c>
      <c r="T468">
        <v>95</v>
      </c>
      <c r="U468">
        <v>6400</v>
      </c>
      <c r="V468">
        <v>70</v>
      </c>
      <c r="W468">
        <v>540</v>
      </c>
      <c r="X468">
        <v>30</v>
      </c>
      <c r="Y468" t="s">
        <v>2482</v>
      </c>
      <c r="Z468">
        <v>67</v>
      </c>
      <c r="AA468">
        <v>1000000</v>
      </c>
      <c r="AB468">
        <v>1.6</v>
      </c>
      <c r="AC468">
        <v>75</v>
      </c>
      <c r="AD468" t="s">
        <v>1272</v>
      </c>
      <c r="AE468" t="s">
        <v>1273</v>
      </c>
      <c r="AF468">
        <v>75.400000000000006</v>
      </c>
      <c r="AG468" t="str">
        <f t="shared" si="7"/>
        <v>M</v>
      </c>
      <c r="AH468">
        <v>467</v>
      </c>
      <c r="AI468">
        <v>125</v>
      </c>
      <c r="AJ468">
        <v>95</v>
      </c>
      <c r="AK468">
        <v>83</v>
      </c>
      <c r="AL468" t="s">
        <v>53</v>
      </c>
      <c r="AN468">
        <v>68</v>
      </c>
      <c r="AO468">
        <v>4</v>
      </c>
      <c r="AP468">
        <v>0</v>
      </c>
    </row>
    <row r="469" spans="1:42" x14ac:dyDescent="0.25">
      <c r="A469" t="s">
        <v>512</v>
      </c>
      <c r="B469">
        <v>0.25</v>
      </c>
      <c r="C469">
        <v>0.5</v>
      </c>
      <c r="D469">
        <v>0</v>
      </c>
      <c r="E469">
        <v>2</v>
      </c>
      <c r="F469">
        <v>1</v>
      </c>
      <c r="G469">
        <v>0.25</v>
      </c>
      <c r="H469">
        <v>1</v>
      </c>
      <c r="I469">
        <v>1</v>
      </c>
      <c r="J469">
        <v>1</v>
      </c>
      <c r="K469">
        <v>0.5</v>
      </c>
      <c r="L469">
        <v>0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2</v>
      </c>
      <c r="S469">
        <v>1</v>
      </c>
      <c r="T469">
        <v>50</v>
      </c>
      <c r="U469">
        <v>2560</v>
      </c>
      <c r="V469">
        <v>70</v>
      </c>
      <c r="W469">
        <v>545</v>
      </c>
      <c r="X469">
        <v>30</v>
      </c>
      <c r="Y469" t="s">
        <v>2483</v>
      </c>
      <c r="Z469">
        <v>95</v>
      </c>
      <c r="AA469">
        <v>800000</v>
      </c>
      <c r="AB469">
        <v>1.5</v>
      </c>
      <c r="AC469">
        <v>85</v>
      </c>
      <c r="AD469" t="s">
        <v>1274</v>
      </c>
      <c r="AE469" t="s">
        <v>1275</v>
      </c>
      <c r="AF469">
        <v>88.1</v>
      </c>
      <c r="AG469" t="str">
        <f t="shared" si="7"/>
        <v>M</v>
      </c>
      <c r="AH469">
        <v>468</v>
      </c>
      <c r="AI469">
        <v>120</v>
      </c>
      <c r="AJ469">
        <v>115</v>
      </c>
      <c r="AK469">
        <v>80</v>
      </c>
      <c r="AL469" t="s">
        <v>139</v>
      </c>
      <c r="AM469" t="s">
        <v>58</v>
      </c>
      <c r="AN469">
        <v>38</v>
      </c>
      <c r="AO469">
        <v>4</v>
      </c>
      <c r="AP469">
        <v>0</v>
      </c>
    </row>
    <row r="470" spans="1:42" x14ac:dyDescent="0.25">
      <c r="A470" t="s">
        <v>1276</v>
      </c>
      <c r="B470">
        <v>0.5</v>
      </c>
      <c r="C470">
        <v>1</v>
      </c>
      <c r="D470">
        <v>1</v>
      </c>
      <c r="E470">
        <v>2</v>
      </c>
      <c r="F470">
        <v>1</v>
      </c>
      <c r="G470">
        <v>0.25</v>
      </c>
      <c r="H470">
        <v>2</v>
      </c>
      <c r="I470">
        <v>2</v>
      </c>
      <c r="J470">
        <v>1</v>
      </c>
      <c r="K470">
        <v>0.25</v>
      </c>
      <c r="L470">
        <v>0</v>
      </c>
      <c r="M470">
        <v>2</v>
      </c>
      <c r="N470">
        <v>1</v>
      </c>
      <c r="O470">
        <v>1</v>
      </c>
      <c r="P470">
        <v>1</v>
      </c>
      <c r="Q470">
        <v>4</v>
      </c>
      <c r="R470">
        <v>1</v>
      </c>
      <c r="S470">
        <v>1</v>
      </c>
      <c r="T470">
        <v>76</v>
      </c>
      <c r="U470">
        <v>5120</v>
      </c>
      <c r="V470">
        <v>70</v>
      </c>
      <c r="W470">
        <v>515</v>
      </c>
      <c r="X470">
        <v>30</v>
      </c>
      <c r="Y470" t="s">
        <v>2484</v>
      </c>
      <c r="Z470">
        <v>86</v>
      </c>
      <c r="AA470">
        <v>1000000</v>
      </c>
      <c r="AB470">
        <v>1.9</v>
      </c>
      <c r="AC470">
        <v>86</v>
      </c>
      <c r="AD470" t="s">
        <v>1277</v>
      </c>
      <c r="AE470" t="s">
        <v>1278</v>
      </c>
      <c r="AF470">
        <v>50</v>
      </c>
      <c r="AG470" t="str">
        <f t="shared" si="7"/>
        <v>M</v>
      </c>
      <c r="AH470">
        <v>469</v>
      </c>
      <c r="AI470">
        <v>116</v>
      </c>
      <c r="AJ470">
        <v>56</v>
      </c>
      <c r="AK470">
        <v>95</v>
      </c>
      <c r="AL470" t="s">
        <v>70</v>
      </c>
      <c r="AM470" t="s">
        <v>58</v>
      </c>
      <c r="AN470">
        <v>51.5</v>
      </c>
      <c r="AO470">
        <v>4</v>
      </c>
      <c r="AP470">
        <v>0</v>
      </c>
    </row>
    <row r="471" spans="1:42" x14ac:dyDescent="0.25">
      <c r="A471" t="s">
        <v>1279</v>
      </c>
      <c r="B471">
        <v>2</v>
      </c>
      <c r="C471">
        <v>1</v>
      </c>
      <c r="D471">
        <v>1</v>
      </c>
      <c r="E471">
        <v>0.5</v>
      </c>
      <c r="F471">
        <v>1</v>
      </c>
      <c r="G471">
        <v>1</v>
      </c>
      <c r="H471">
        <v>2</v>
      </c>
      <c r="I471">
        <v>2</v>
      </c>
      <c r="J471">
        <v>1</v>
      </c>
      <c r="K471">
        <v>0.5</v>
      </c>
      <c r="L471">
        <v>0.5</v>
      </c>
      <c r="M471">
        <v>2</v>
      </c>
      <c r="N471">
        <v>1</v>
      </c>
      <c r="O471">
        <v>2</v>
      </c>
      <c r="P471">
        <v>1</v>
      </c>
      <c r="Q471">
        <v>1</v>
      </c>
      <c r="R471">
        <v>1</v>
      </c>
      <c r="S471">
        <v>0.5</v>
      </c>
      <c r="T471">
        <v>110</v>
      </c>
      <c r="U471">
        <v>8960</v>
      </c>
      <c r="V471">
        <v>35</v>
      </c>
      <c r="W471">
        <v>525</v>
      </c>
      <c r="X471">
        <v>45</v>
      </c>
      <c r="Y471" t="s">
        <v>2485</v>
      </c>
      <c r="Z471">
        <v>130</v>
      </c>
      <c r="AA471">
        <v>1000000</v>
      </c>
      <c r="AB471">
        <v>1</v>
      </c>
      <c r="AC471">
        <v>65</v>
      </c>
      <c r="AD471" t="s">
        <v>1280</v>
      </c>
      <c r="AE471" t="s">
        <v>1281</v>
      </c>
      <c r="AF471">
        <v>88.1</v>
      </c>
      <c r="AG471" t="str">
        <f t="shared" si="7"/>
        <v>M</v>
      </c>
      <c r="AH471">
        <v>470</v>
      </c>
      <c r="AI471">
        <v>60</v>
      </c>
      <c r="AJ471">
        <v>65</v>
      </c>
      <c r="AK471">
        <v>95</v>
      </c>
      <c r="AL471" t="s">
        <v>44</v>
      </c>
      <c r="AN471">
        <v>25.5</v>
      </c>
      <c r="AO471">
        <v>4</v>
      </c>
      <c r="AP471">
        <v>0</v>
      </c>
    </row>
    <row r="472" spans="1:42" x14ac:dyDescent="0.25">
      <c r="A472" t="s">
        <v>1282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2</v>
      </c>
      <c r="H472">
        <v>2</v>
      </c>
      <c r="I472">
        <v>1</v>
      </c>
      <c r="J472">
        <v>1</v>
      </c>
      <c r="K472">
        <v>1</v>
      </c>
      <c r="L472">
        <v>1</v>
      </c>
      <c r="M472">
        <v>0.5</v>
      </c>
      <c r="N472">
        <v>1</v>
      </c>
      <c r="O472">
        <v>1</v>
      </c>
      <c r="P472">
        <v>1</v>
      </c>
      <c r="Q472">
        <v>2</v>
      </c>
      <c r="R472">
        <v>2</v>
      </c>
      <c r="S472">
        <v>1</v>
      </c>
      <c r="T472">
        <v>60</v>
      </c>
      <c r="U472">
        <v>8960</v>
      </c>
      <c r="V472">
        <v>35</v>
      </c>
      <c r="W472">
        <v>525</v>
      </c>
      <c r="X472">
        <v>45</v>
      </c>
      <c r="Y472" t="s">
        <v>2486</v>
      </c>
      <c r="Z472">
        <v>110</v>
      </c>
      <c r="AA472">
        <v>1000000</v>
      </c>
      <c r="AB472">
        <v>0.8</v>
      </c>
      <c r="AC472">
        <v>65</v>
      </c>
      <c r="AD472" t="s">
        <v>1283</v>
      </c>
      <c r="AE472" t="s">
        <v>1284</v>
      </c>
      <c r="AF472">
        <v>88.1</v>
      </c>
      <c r="AG472" t="str">
        <f t="shared" si="7"/>
        <v>M</v>
      </c>
      <c r="AH472">
        <v>471</v>
      </c>
      <c r="AI472">
        <v>130</v>
      </c>
      <c r="AJ472">
        <v>95</v>
      </c>
      <c r="AK472">
        <v>65</v>
      </c>
      <c r="AL472" t="s">
        <v>119</v>
      </c>
      <c r="AN472">
        <v>25.9</v>
      </c>
      <c r="AO472">
        <v>4</v>
      </c>
      <c r="AP472">
        <v>0</v>
      </c>
    </row>
    <row r="473" spans="1:42" x14ac:dyDescent="0.25">
      <c r="A473" t="s">
        <v>1285</v>
      </c>
      <c r="B473">
        <v>0.5</v>
      </c>
      <c r="C473">
        <v>1</v>
      </c>
      <c r="D473">
        <v>1</v>
      </c>
      <c r="E473">
        <v>0</v>
      </c>
      <c r="F473">
        <v>1</v>
      </c>
      <c r="G473">
        <v>0.5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4</v>
      </c>
      <c r="N473">
        <v>1</v>
      </c>
      <c r="O473">
        <v>0.5</v>
      </c>
      <c r="P473">
        <v>1</v>
      </c>
      <c r="Q473">
        <v>1</v>
      </c>
      <c r="R473">
        <v>1</v>
      </c>
      <c r="S473">
        <v>2</v>
      </c>
      <c r="T473">
        <v>95</v>
      </c>
      <c r="U473">
        <v>5120</v>
      </c>
      <c r="V473">
        <v>70</v>
      </c>
      <c r="W473">
        <v>510</v>
      </c>
      <c r="X473">
        <v>30</v>
      </c>
      <c r="Y473" t="s">
        <v>2487</v>
      </c>
      <c r="Z473">
        <v>125</v>
      </c>
      <c r="AA473">
        <v>1059860</v>
      </c>
      <c r="AB473">
        <v>2</v>
      </c>
      <c r="AC473">
        <v>75</v>
      </c>
      <c r="AD473" t="s">
        <v>1286</v>
      </c>
      <c r="AE473" t="s">
        <v>1287</v>
      </c>
      <c r="AF473">
        <v>50</v>
      </c>
      <c r="AG473" t="str">
        <f t="shared" si="7"/>
        <v>M</v>
      </c>
      <c r="AH473">
        <v>472</v>
      </c>
      <c r="AI473">
        <v>45</v>
      </c>
      <c r="AJ473">
        <v>75</v>
      </c>
      <c r="AK473">
        <v>95</v>
      </c>
      <c r="AL473" t="s">
        <v>118</v>
      </c>
      <c r="AM473" t="s">
        <v>58</v>
      </c>
      <c r="AN473">
        <v>42.5</v>
      </c>
      <c r="AO473">
        <v>4</v>
      </c>
      <c r="AP473">
        <v>0</v>
      </c>
    </row>
    <row r="474" spans="1:42" x14ac:dyDescent="0.25">
      <c r="A474" t="s">
        <v>633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2</v>
      </c>
      <c r="H474">
        <v>2</v>
      </c>
      <c r="I474">
        <v>1</v>
      </c>
      <c r="J474">
        <v>1</v>
      </c>
      <c r="K474">
        <v>2</v>
      </c>
      <c r="L474">
        <v>1</v>
      </c>
      <c r="M474">
        <v>1</v>
      </c>
      <c r="N474">
        <v>1</v>
      </c>
      <c r="O474">
        <v>0.5</v>
      </c>
      <c r="P474">
        <v>1</v>
      </c>
      <c r="Q474">
        <v>1</v>
      </c>
      <c r="R474">
        <v>2</v>
      </c>
      <c r="S474">
        <v>2</v>
      </c>
      <c r="T474">
        <v>130</v>
      </c>
      <c r="U474">
        <v>5120</v>
      </c>
      <c r="V474">
        <v>70</v>
      </c>
      <c r="W474">
        <v>530</v>
      </c>
      <c r="X474">
        <v>50</v>
      </c>
      <c r="Y474" t="s">
        <v>2488</v>
      </c>
      <c r="Z474">
        <v>80</v>
      </c>
      <c r="AA474">
        <v>1250000</v>
      </c>
      <c r="AB474">
        <v>2.5</v>
      </c>
      <c r="AC474">
        <v>110</v>
      </c>
      <c r="AD474" t="s">
        <v>1288</v>
      </c>
      <c r="AE474" t="s">
        <v>1289</v>
      </c>
      <c r="AF474">
        <v>50</v>
      </c>
      <c r="AG474" t="str">
        <f t="shared" si="7"/>
        <v>M</v>
      </c>
      <c r="AH474">
        <v>473</v>
      </c>
      <c r="AI474">
        <v>70</v>
      </c>
      <c r="AJ474">
        <v>60</v>
      </c>
      <c r="AK474">
        <v>80</v>
      </c>
      <c r="AL474" t="s">
        <v>119</v>
      </c>
      <c r="AM474" t="s">
        <v>118</v>
      </c>
      <c r="AN474">
        <v>291</v>
      </c>
      <c r="AO474">
        <v>4</v>
      </c>
      <c r="AP474">
        <v>0</v>
      </c>
    </row>
    <row r="475" spans="1:42" x14ac:dyDescent="0.25">
      <c r="A475" t="s">
        <v>1290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2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80</v>
      </c>
      <c r="U475">
        <v>5120</v>
      </c>
      <c r="V475">
        <v>70</v>
      </c>
      <c r="W475">
        <v>535</v>
      </c>
      <c r="X475">
        <v>30</v>
      </c>
      <c r="Y475" t="s">
        <v>2238</v>
      </c>
      <c r="Z475">
        <v>70</v>
      </c>
      <c r="AA475">
        <v>1000000</v>
      </c>
      <c r="AB475">
        <v>0.9</v>
      </c>
      <c r="AC475">
        <v>85</v>
      </c>
      <c r="AD475" t="s">
        <v>1291</v>
      </c>
      <c r="AE475" t="s">
        <v>1292</v>
      </c>
      <c r="AG475" t="str">
        <f t="shared" si="7"/>
        <v>F</v>
      </c>
      <c r="AH475">
        <v>474</v>
      </c>
      <c r="AI475">
        <v>135</v>
      </c>
      <c r="AJ475">
        <v>75</v>
      </c>
      <c r="AK475">
        <v>90</v>
      </c>
      <c r="AL475" t="s">
        <v>87</v>
      </c>
      <c r="AN475">
        <v>34</v>
      </c>
      <c r="AO475">
        <v>4</v>
      </c>
      <c r="AP475">
        <v>0</v>
      </c>
    </row>
    <row r="476" spans="1:42" x14ac:dyDescent="0.25">
      <c r="A476" t="s">
        <v>1293</v>
      </c>
      <c r="B476">
        <v>1</v>
      </c>
      <c r="C476">
        <v>1</v>
      </c>
      <c r="D476">
        <v>1</v>
      </c>
      <c r="E476">
        <v>1</v>
      </c>
      <c r="F476">
        <v>2</v>
      </c>
      <c r="G476">
        <v>0.5</v>
      </c>
      <c r="H476">
        <v>1</v>
      </c>
      <c r="I476">
        <v>2</v>
      </c>
      <c r="J476">
        <v>2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0.5</v>
      </c>
      <c r="R476">
        <v>1</v>
      </c>
      <c r="S476">
        <v>1</v>
      </c>
      <c r="T476">
        <v>165</v>
      </c>
      <c r="U476">
        <v>5120</v>
      </c>
      <c r="V476">
        <v>35</v>
      </c>
      <c r="W476">
        <v>618</v>
      </c>
      <c r="X476">
        <v>45</v>
      </c>
      <c r="Y476" t="s">
        <v>2489</v>
      </c>
      <c r="Z476">
        <v>95</v>
      </c>
      <c r="AA476">
        <v>1250000</v>
      </c>
      <c r="AB476">
        <v>1.6</v>
      </c>
      <c r="AC476">
        <v>68</v>
      </c>
      <c r="AD476" t="s">
        <v>1294</v>
      </c>
      <c r="AE476" t="s">
        <v>1295</v>
      </c>
      <c r="AF476">
        <v>100</v>
      </c>
      <c r="AG476" t="str">
        <f t="shared" si="7"/>
        <v>M</v>
      </c>
      <c r="AH476">
        <v>475</v>
      </c>
      <c r="AI476">
        <v>65</v>
      </c>
      <c r="AJ476">
        <v>115</v>
      </c>
      <c r="AK476">
        <v>110</v>
      </c>
      <c r="AL476" t="s">
        <v>216</v>
      </c>
      <c r="AM476" t="s">
        <v>198</v>
      </c>
      <c r="AN476">
        <v>52</v>
      </c>
      <c r="AO476">
        <v>4</v>
      </c>
      <c r="AP476">
        <v>0</v>
      </c>
    </row>
    <row r="477" spans="1:42" x14ac:dyDescent="0.25">
      <c r="A477" t="s">
        <v>839</v>
      </c>
      <c r="B477">
        <v>0.5</v>
      </c>
      <c r="C477">
        <v>1</v>
      </c>
      <c r="D477">
        <v>0.5</v>
      </c>
      <c r="E477">
        <v>1</v>
      </c>
      <c r="F477">
        <v>0.5</v>
      </c>
      <c r="G477">
        <v>4</v>
      </c>
      <c r="H477">
        <v>1</v>
      </c>
      <c r="I477">
        <v>0.25</v>
      </c>
      <c r="J477">
        <v>1</v>
      </c>
      <c r="K477">
        <v>1</v>
      </c>
      <c r="L477">
        <v>4</v>
      </c>
      <c r="M477">
        <v>0.5</v>
      </c>
      <c r="N477">
        <v>0.25</v>
      </c>
      <c r="O477">
        <v>0</v>
      </c>
      <c r="P477">
        <v>0.5</v>
      </c>
      <c r="Q477">
        <v>0.5</v>
      </c>
      <c r="R477">
        <v>1</v>
      </c>
      <c r="S477">
        <v>2</v>
      </c>
      <c r="T477">
        <v>55</v>
      </c>
      <c r="U477">
        <v>5120</v>
      </c>
      <c r="V477">
        <v>70</v>
      </c>
      <c r="W477">
        <v>525</v>
      </c>
      <c r="X477">
        <v>60</v>
      </c>
      <c r="Y477" t="s">
        <v>2351</v>
      </c>
      <c r="Z477">
        <v>145</v>
      </c>
      <c r="AA477">
        <v>1000000</v>
      </c>
      <c r="AB477">
        <v>1.4</v>
      </c>
      <c r="AC477">
        <v>60</v>
      </c>
      <c r="AD477" t="s">
        <v>1296</v>
      </c>
      <c r="AE477" t="s">
        <v>1297</v>
      </c>
      <c r="AF477">
        <v>50</v>
      </c>
      <c r="AG477" t="str">
        <f t="shared" si="7"/>
        <v>M</v>
      </c>
      <c r="AH477">
        <v>476</v>
      </c>
      <c r="AI477">
        <v>75</v>
      </c>
      <c r="AJ477">
        <v>150</v>
      </c>
      <c r="AK477">
        <v>40</v>
      </c>
      <c r="AL477" t="s">
        <v>243</v>
      </c>
      <c r="AM477" t="s">
        <v>261</v>
      </c>
      <c r="AN477">
        <v>340</v>
      </c>
      <c r="AO477">
        <v>4</v>
      </c>
      <c r="AP477">
        <v>0</v>
      </c>
    </row>
    <row r="478" spans="1:42" x14ac:dyDescent="0.25">
      <c r="A478" t="s">
        <v>988</v>
      </c>
      <c r="B478">
        <v>0.5</v>
      </c>
      <c r="C478">
        <v>2</v>
      </c>
      <c r="D478">
        <v>1</v>
      </c>
      <c r="E478">
        <v>1</v>
      </c>
      <c r="F478">
        <v>1</v>
      </c>
      <c r="G478">
        <v>0</v>
      </c>
      <c r="H478">
        <v>1</v>
      </c>
      <c r="I478">
        <v>1</v>
      </c>
      <c r="J478">
        <v>2</v>
      </c>
      <c r="K478">
        <v>1</v>
      </c>
      <c r="L478">
        <v>1</v>
      </c>
      <c r="M478">
        <v>1</v>
      </c>
      <c r="N478">
        <v>0</v>
      </c>
      <c r="O478">
        <v>0.5</v>
      </c>
      <c r="P478">
        <v>1</v>
      </c>
      <c r="Q478">
        <v>1</v>
      </c>
      <c r="R478">
        <v>1</v>
      </c>
      <c r="S478">
        <v>1</v>
      </c>
      <c r="T478">
        <v>100</v>
      </c>
      <c r="U478">
        <v>6400</v>
      </c>
      <c r="V478">
        <v>35</v>
      </c>
      <c r="W478">
        <v>525</v>
      </c>
      <c r="X478">
        <v>45</v>
      </c>
      <c r="Y478" t="s">
        <v>2490</v>
      </c>
      <c r="Z478">
        <v>135</v>
      </c>
      <c r="AA478">
        <v>800000</v>
      </c>
      <c r="AB478">
        <v>2.2000000000000002</v>
      </c>
      <c r="AC478">
        <v>45</v>
      </c>
      <c r="AD478" t="s">
        <v>1298</v>
      </c>
      <c r="AE478" t="s">
        <v>1299</v>
      </c>
      <c r="AF478">
        <v>50</v>
      </c>
      <c r="AG478" t="str">
        <f t="shared" si="7"/>
        <v>M</v>
      </c>
      <c r="AH478">
        <v>477</v>
      </c>
      <c r="AI478">
        <v>65</v>
      </c>
      <c r="AJ478">
        <v>135</v>
      </c>
      <c r="AK478">
        <v>45</v>
      </c>
      <c r="AL478" t="s">
        <v>290</v>
      </c>
      <c r="AN478">
        <v>106.6</v>
      </c>
      <c r="AO478">
        <v>4</v>
      </c>
      <c r="AP478">
        <v>0</v>
      </c>
    </row>
    <row r="479" spans="1:42" x14ac:dyDescent="0.25">
      <c r="A479" t="s">
        <v>1300</v>
      </c>
      <c r="B479">
        <v>0.5</v>
      </c>
      <c r="C479">
        <v>2</v>
      </c>
      <c r="D479">
        <v>1</v>
      </c>
      <c r="E479">
        <v>1</v>
      </c>
      <c r="F479">
        <v>1</v>
      </c>
      <c r="G479">
        <v>0</v>
      </c>
      <c r="H479">
        <v>2</v>
      </c>
      <c r="I479">
        <v>1</v>
      </c>
      <c r="J479">
        <v>2</v>
      </c>
      <c r="K479">
        <v>1</v>
      </c>
      <c r="L479">
        <v>1</v>
      </c>
      <c r="M479">
        <v>0.5</v>
      </c>
      <c r="N479">
        <v>0</v>
      </c>
      <c r="O479">
        <v>0.5</v>
      </c>
      <c r="P479">
        <v>1</v>
      </c>
      <c r="Q479">
        <v>2</v>
      </c>
      <c r="R479">
        <v>2</v>
      </c>
      <c r="S479">
        <v>1</v>
      </c>
      <c r="T479">
        <v>80</v>
      </c>
      <c r="U479">
        <v>5120</v>
      </c>
      <c r="V479">
        <v>70</v>
      </c>
      <c r="W479">
        <v>480</v>
      </c>
      <c r="X479">
        <v>75</v>
      </c>
      <c r="Y479" t="s">
        <v>2491</v>
      </c>
      <c r="Z479">
        <v>70</v>
      </c>
      <c r="AA479">
        <v>1000000</v>
      </c>
      <c r="AB479">
        <v>1.3</v>
      </c>
      <c r="AC479">
        <v>70</v>
      </c>
      <c r="AD479" t="s">
        <v>1301</v>
      </c>
      <c r="AE479" t="s">
        <v>1302</v>
      </c>
      <c r="AF479">
        <v>0</v>
      </c>
      <c r="AG479" t="str">
        <f t="shared" si="7"/>
        <v>F</v>
      </c>
      <c r="AH479">
        <v>478</v>
      </c>
      <c r="AI479">
        <v>80</v>
      </c>
      <c r="AJ479">
        <v>70</v>
      </c>
      <c r="AK479">
        <v>110</v>
      </c>
      <c r="AL479" t="s">
        <v>119</v>
      </c>
      <c r="AM479" t="s">
        <v>290</v>
      </c>
      <c r="AN479">
        <v>26.6</v>
      </c>
      <c r="AO479">
        <v>4</v>
      </c>
      <c r="AP479">
        <v>0</v>
      </c>
    </row>
    <row r="480" spans="1:42" x14ac:dyDescent="0.25">
      <c r="A480" t="s">
        <v>287</v>
      </c>
      <c r="B480">
        <v>0.5</v>
      </c>
      <c r="C480">
        <v>2</v>
      </c>
      <c r="D480">
        <v>1</v>
      </c>
      <c r="E480">
        <v>0.5</v>
      </c>
      <c r="F480">
        <v>1</v>
      </c>
      <c r="G480">
        <v>0</v>
      </c>
      <c r="H480">
        <v>1</v>
      </c>
      <c r="I480">
        <v>0.5</v>
      </c>
      <c r="J480">
        <v>2</v>
      </c>
      <c r="K480">
        <v>1</v>
      </c>
      <c r="L480">
        <v>2</v>
      </c>
      <c r="M480">
        <v>1</v>
      </c>
      <c r="N480">
        <v>0</v>
      </c>
      <c r="O480">
        <v>0.5</v>
      </c>
      <c r="P480">
        <v>1</v>
      </c>
      <c r="Q480">
        <v>1</v>
      </c>
      <c r="R480">
        <v>0.5</v>
      </c>
      <c r="S480">
        <v>1</v>
      </c>
      <c r="T480">
        <v>65</v>
      </c>
      <c r="U480">
        <v>5120</v>
      </c>
      <c r="V480">
        <v>70</v>
      </c>
      <c r="W480">
        <v>520</v>
      </c>
      <c r="X480">
        <v>45</v>
      </c>
      <c r="Y480" t="s">
        <v>2492</v>
      </c>
      <c r="Z480">
        <v>107</v>
      </c>
      <c r="AA480">
        <v>1000000</v>
      </c>
      <c r="AB480">
        <v>0.3</v>
      </c>
      <c r="AC480">
        <v>50</v>
      </c>
      <c r="AD480" t="s">
        <v>1303</v>
      </c>
      <c r="AE480" t="s">
        <v>1304</v>
      </c>
      <c r="AG480" t="str">
        <f t="shared" si="7"/>
        <v>F</v>
      </c>
      <c r="AH480">
        <v>479</v>
      </c>
      <c r="AI480">
        <v>105</v>
      </c>
      <c r="AJ480">
        <v>107</v>
      </c>
      <c r="AK480">
        <v>86</v>
      </c>
      <c r="AL480" t="s">
        <v>111</v>
      </c>
      <c r="AM480" t="s">
        <v>290</v>
      </c>
      <c r="AN480">
        <v>0.3</v>
      </c>
      <c r="AO480">
        <v>4</v>
      </c>
      <c r="AP480">
        <v>0</v>
      </c>
    </row>
    <row r="481" spans="1:42" x14ac:dyDescent="0.25">
      <c r="A481" t="s">
        <v>287</v>
      </c>
      <c r="B481">
        <v>2</v>
      </c>
      <c r="C481">
        <v>2</v>
      </c>
      <c r="D481">
        <v>1</v>
      </c>
      <c r="E481">
        <v>1</v>
      </c>
      <c r="F481">
        <v>1</v>
      </c>
      <c r="G481">
        <v>0.5</v>
      </c>
      <c r="H481">
        <v>1</v>
      </c>
      <c r="I481">
        <v>1</v>
      </c>
      <c r="J481">
        <v>2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0.5</v>
      </c>
      <c r="Q481">
        <v>1</v>
      </c>
      <c r="R481">
        <v>1</v>
      </c>
      <c r="S481">
        <v>1</v>
      </c>
      <c r="T481">
        <v>75</v>
      </c>
      <c r="U481">
        <v>20480</v>
      </c>
      <c r="V481">
        <v>140</v>
      </c>
      <c r="W481">
        <v>580</v>
      </c>
      <c r="X481">
        <v>3</v>
      </c>
      <c r="Y481" t="s">
        <v>2493</v>
      </c>
      <c r="Z481">
        <v>130</v>
      </c>
      <c r="AA481">
        <v>1250000</v>
      </c>
      <c r="AB481">
        <v>0.3</v>
      </c>
      <c r="AC481">
        <v>75</v>
      </c>
      <c r="AD481" t="s">
        <v>1305</v>
      </c>
      <c r="AE481" t="s">
        <v>1306</v>
      </c>
      <c r="AG481" t="str">
        <f t="shared" si="7"/>
        <v>F</v>
      </c>
      <c r="AH481">
        <v>480</v>
      </c>
      <c r="AI481">
        <v>75</v>
      </c>
      <c r="AJ481">
        <v>130</v>
      </c>
      <c r="AK481">
        <v>95</v>
      </c>
      <c r="AL481" t="s">
        <v>216</v>
      </c>
      <c r="AN481">
        <v>0.3</v>
      </c>
      <c r="AO481">
        <v>4</v>
      </c>
      <c r="AP481">
        <v>1</v>
      </c>
    </row>
    <row r="482" spans="1:42" x14ac:dyDescent="0.25">
      <c r="A482" t="s">
        <v>287</v>
      </c>
      <c r="B482">
        <v>2</v>
      </c>
      <c r="C482">
        <v>2</v>
      </c>
      <c r="D482">
        <v>1</v>
      </c>
      <c r="E482">
        <v>1</v>
      </c>
      <c r="F482">
        <v>1</v>
      </c>
      <c r="G482">
        <v>0.5</v>
      </c>
      <c r="H482">
        <v>1</v>
      </c>
      <c r="I482">
        <v>1</v>
      </c>
      <c r="J482">
        <v>2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0.5</v>
      </c>
      <c r="Q482">
        <v>1</v>
      </c>
      <c r="R482">
        <v>1</v>
      </c>
      <c r="S482">
        <v>1</v>
      </c>
      <c r="T482">
        <v>105</v>
      </c>
      <c r="U482">
        <v>20480</v>
      </c>
      <c r="V482">
        <v>140</v>
      </c>
      <c r="W482">
        <v>580</v>
      </c>
      <c r="X482">
        <v>3</v>
      </c>
      <c r="Y482" t="s">
        <v>2335</v>
      </c>
      <c r="Z482">
        <v>105</v>
      </c>
      <c r="AA482">
        <v>1250000</v>
      </c>
      <c r="AB482">
        <v>0.3</v>
      </c>
      <c r="AC482">
        <v>80</v>
      </c>
      <c r="AD482" t="s">
        <v>1307</v>
      </c>
      <c r="AE482" t="s">
        <v>1308</v>
      </c>
      <c r="AG482" t="str">
        <f t="shared" si="7"/>
        <v>F</v>
      </c>
      <c r="AH482">
        <v>481</v>
      </c>
      <c r="AI482">
        <v>105</v>
      </c>
      <c r="AJ482">
        <v>105</v>
      </c>
      <c r="AK482">
        <v>80</v>
      </c>
      <c r="AL482" t="s">
        <v>216</v>
      </c>
      <c r="AN482">
        <v>0.3</v>
      </c>
      <c r="AO482">
        <v>4</v>
      </c>
      <c r="AP482">
        <v>1</v>
      </c>
    </row>
    <row r="483" spans="1:42" x14ac:dyDescent="0.25">
      <c r="A483" t="s">
        <v>287</v>
      </c>
      <c r="B483">
        <v>2</v>
      </c>
      <c r="C483">
        <v>2</v>
      </c>
      <c r="D483">
        <v>1</v>
      </c>
      <c r="E483">
        <v>1</v>
      </c>
      <c r="F483">
        <v>1</v>
      </c>
      <c r="G483">
        <v>0.5</v>
      </c>
      <c r="H483">
        <v>1</v>
      </c>
      <c r="I483">
        <v>1</v>
      </c>
      <c r="J483">
        <v>2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0.5</v>
      </c>
      <c r="Q483">
        <v>1</v>
      </c>
      <c r="R483">
        <v>1</v>
      </c>
      <c r="S483">
        <v>1</v>
      </c>
      <c r="T483">
        <v>125</v>
      </c>
      <c r="U483">
        <v>20480</v>
      </c>
      <c r="V483">
        <v>140</v>
      </c>
      <c r="W483">
        <v>580</v>
      </c>
      <c r="X483">
        <v>3</v>
      </c>
      <c r="Y483" t="s">
        <v>2494</v>
      </c>
      <c r="Z483">
        <v>70</v>
      </c>
      <c r="AA483">
        <v>1250000</v>
      </c>
      <c r="AB483">
        <v>0.3</v>
      </c>
      <c r="AC483">
        <v>75</v>
      </c>
      <c r="AD483" t="s">
        <v>1309</v>
      </c>
      <c r="AE483" t="s">
        <v>1310</v>
      </c>
      <c r="AG483" t="str">
        <f t="shared" si="7"/>
        <v>F</v>
      </c>
      <c r="AH483">
        <v>482</v>
      </c>
      <c r="AI483">
        <v>125</v>
      </c>
      <c r="AJ483">
        <v>70</v>
      </c>
      <c r="AK483">
        <v>115</v>
      </c>
      <c r="AL483" t="s">
        <v>216</v>
      </c>
      <c r="AN483">
        <v>0.3</v>
      </c>
      <c r="AO483">
        <v>4</v>
      </c>
      <c r="AP483">
        <v>1</v>
      </c>
    </row>
    <row r="484" spans="1:42" x14ac:dyDescent="0.25">
      <c r="A484" t="s">
        <v>1311</v>
      </c>
      <c r="B484">
        <v>0.5</v>
      </c>
      <c r="C484">
        <v>1</v>
      </c>
      <c r="D484">
        <v>1</v>
      </c>
      <c r="E484">
        <v>0.5</v>
      </c>
      <c r="F484">
        <v>1</v>
      </c>
      <c r="G484">
        <v>2</v>
      </c>
      <c r="H484">
        <v>1</v>
      </c>
      <c r="I484">
        <v>0.5</v>
      </c>
      <c r="J484">
        <v>1</v>
      </c>
      <c r="K484">
        <v>0.25</v>
      </c>
      <c r="L484">
        <v>2</v>
      </c>
      <c r="M484">
        <v>1</v>
      </c>
      <c r="N484">
        <v>0.5</v>
      </c>
      <c r="O484">
        <v>0</v>
      </c>
      <c r="P484">
        <v>0.5</v>
      </c>
      <c r="Q484">
        <v>0.5</v>
      </c>
      <c r="R484">
        <v>0.5</v>
      </c>
      <c r="S484">
        <v>0.5</v>
      </c>
      <c r="T484">
        <v>120</v>
      </c>
      <c r="U484">
        <v>30720</v>
      </c>
      <c r="V484">
        <v>0</v>
      </c>
      <c r="W484">
        <v>680</v>
      </c>
      <c r="X484">
        <v>3</v>
      </c>
      <c r="Y484" t="s">
        <v>2495</v>
      </c>
      <c r="Z484">
        <v>120</v>
      </c>
      <c r="AA484">
        <v>1250000</v>
      </c>
      <c r="AB484">
        <v>5.4</v>
      </c>
      <c r="AC484">
        <v>100</v>
      </c>
      <c r="AD484" t="s">
        <v>1312</v>
      </c>
      <c r="AE484" t="s">
        <v>1313</v>
      </c>
      <c r="AG484" t="str">
        <f t="shared" si="7"/>
        <v>F</v>
      </c>
      <c r="AH484">
        <v>483</v>
      </c>
      <c r="AI484">
        <v>150</v>
      </c>
      <c r="AJ484">
        <v>100</v>
      </c>
      <c r="AK484">
        <v>90</v>
      </c>
      <c r="AL484" t="s">
        <v>261</v>
      </c>
      <c r="AM484" t="s">
        <v>445</v>
      </c>
      <c r="AN484">
        <v>683</v>
      </c>
      <c r="AO484">
        <v>4</v>
      </c>
      <c r="AP484">
        <v>1</v>
      </c>
    </row>
    <row r="485" spans="1:42" x14ac:dyDescent="0.25">
      <c r="A485" t="s">
        <v>1311</v>
      </c>
      <c r="B485">
        <v>1</v>
      </c>
      <c r="C485">
        <v>1</v>
      </c>
      <c r="D485">
        <v>2</v>
      </c>
      <c r="E485">
        <v>1</v>
      </c>
      <c r="F485">
        <v>2</v>
      </c>
      <c r="G485">
        <v>1</v>
      </c>
      <c r="H485">
        <v>0.25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0.5</v>
      </c>
      <c r="S485">
        <v>0.25</v>
      </c>
      <c r="T485">
        <v>120</v>
      </c>
      <c r="U485">
        <v>30720</v>
      </c>
      <c r="V485">
        <v>0</v>
      </c>
      <c r="W485">
        <v>680</v>
      </c>
      <c r="X485">
        <v>3</v>
      </c>
      <c r="Y485" t="s">
        <v>2496</v>
      </c>
      <c r="Z485">
        <v>100</v>
      </c>
      <c r="AA485">
        <v>1250000</v>
      </c>
      <c r="AB485">
        <v>4.2</v>
      </c>
      <c r="AC485">
        <v>90</v>
      </c>
      <c r="AD485" t="s">
        <v>1314</v>
      </c>
      <c r="AE485" t="s">
        <v>1315</v>
      </c>
      <c r="AG485" t="str">
        <f t="shared" si="7"/>
        <v>F</v>
      </c>
      <c r="AH485">
        <v>484</v>
      </c>
      <c r="AI485">
        <v>150</v>
      </c>
      <c r="AJ485">
        <v>120</v>
      </c>
      <c r="AK485">
        <v>100</v>
      </c>
      <c r="AL485" t="s">
        <v>62</v>
      </c>
      <c r="AM485" t="s">
        <v>445</v>
      </c>
      <c r="AN485">
        <v>336</v>
      </c>
      <c r="AO485">
        <v>4</v>
      </c>
      <c r="AP485">
        <v>1</v>
      </c>
    </row>
    <row r="486" spans="1:42" x14ac:dyDescent="0.25">
      <c r="A486" t="s">
        <v>1316</v>
      </c>
      <c r="B486">
        <v>0.25</v>
      </c>
      <c r="C486">
        <v>1</v>
      </c>
      <c r="D486">
        <v>0.5</v>
      </c>
      <c r="E486">
        <v>1</v>
      </c>
      <c r="F486">
        <v>0.25</v>
      </c>
      <c r="G486">
        <v>2</v>
      </c>
      <c r="H486">
        <v>1</v>
      </c>
      <c r="I486">
        <v>0.5</v>
      </c>
      <c r="J486">
        <v>1</v>
      </c>
      <c r="K486">
        <v>0.25</v>
      </c>
      <c r="L486">
        <v>4</v>
      </c>
      <c r="M486">
        <v>0.25</v>
      </c>
      <c r="N486">
        <v>0.5</v>
      </c>
      <c r="O486">
        <v>0</v>
      </c>
      <c r="P486">
        <v>0.5</v>
      </c>
      <c r="Q486">
        <v>1</v>
      </c>
      <c r="R486">
        <v>0.25</v>
      </c>
      <c r="S486">
        <v>2</v>
      </c>
      <c r="T486">
        <v>90</v>
      </c>
      <c r="U486">
        <v>2560</v>
      </c>
      <c r="V486">
        <v>100</v>
      </c>
      <c r="W486">
        <v>600</v>
      </c>
      <c r="X486">
        <v>3</v>
      </c>
      <c r="Y486" t="s">
        <v>2497</v>
      </c>
      <c r="Z486">
        <v>106</v>
      </c>
      <c r="AA486">
        <v>1250000</v>
      </c>
      <c r="AB486">
        <v>1.7</v>
      </c>
      <c r="AC486">
        <v>91</v>
      </c>
      <c r="AD486" t="s">
        <v>1317</v>
      </c>
      <c r="AE486" t="s">
        <v>1318</v>
      </c>
      <c r="AF486">
        <v>50</v>
      </c>
      <c r="AG486" t="str">
        <f t="shared" si="7"/>
        <v>M</v>
      </c>
      <c r="AH486">
        <v>485</v>
      </c>
      <c r="AI486">
        <v>130</v>
      </c>
      <c r="AJ486">
        <v>106</v>
      </c>
      <c r="AK486">
        <v>77</v>
      </c>
      <c r="AL486" t="s">
        <v>53</v>
      </c>
      <c r="AM486" t="s">
        <v>261</v>
      </c>
      <c r="AN486">
        <v>430</v>
      </c>
      <c r="AO486">
        <v>4</v>
      </c>
      <c r="AP486">
        <v>1</v>
      </c>
    </row>
    <row r="487" spans="1:42" x14ac:dyDescent="0.25">
      <c r="A487" t="s">
        <v>1319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2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160</v>
      </c>
      <c r="U487">
        <v>30720</v>
      </c>
      <c r="V487">
        <v>0</v>
      </c>
      <c r="W487">
        <v>670</v>
      </c>
      <c r="X487">
        <v>3</v>
      </c>
      <c r="Y487" t="s">
        <v>2498</v>
      </c>
      <c r="Z487">
        <v>110</v>
      </c>
      <c r="AA487">
        <v>1250000</v>
      </c>
      <c r="AB487">
        <v>3.7</v>
      </c>
      <c r="AC487">
        <v>110</v>
      </c>
      <c r="AD487" t="s">
        <v>1320</v>
      </c>
      <c r="AE487" t="s">
        <v>1321</v>
      </c>
      <c r="AG487" t="str">
        <f t="shared" si="7"/>
        <v>F</v>
      </c>
      <c r="AH487">
        <v>486</v>
      </c>
      <c r="AI487">
        <v>80</v>
      </c>
      <c r="AJ487">
        <v>110</v>
      </c>
      <c r="AK487">
        <v>100</v>
      </c>
      <c r="AL487" t="s">
        <v>87</v>
      </c>
      <c r="AN487">
        <v>420</v>
      </c>
      <c r="AO487">
        <v>4</v>
      </c>
      <c r="AP487">
        <v>1</v>
      </c>
    </row>
    <row r="488" spans="1:42" x14ac:dyDescent="0.25">
      <c r="A488" t="s">
        <v>1322</v>
      </c>
      <c r="B488">
        <v>0.5</v>
      </c>
      <c r="C488">
        <v>2</v>
      </c>
      <c r="D488">
        <v>2</v>
      </c>
      <c r="E488">
        <v>0.5</v>
      </c>
      <c r="F488">
        <v>2</v>
      </c>
      <c r="G488">
        <v>0</v>
      </c>
      <c r="H488">
        <v>0.5</v>
      </c>
      <c r="I488">
        <v>1</v>
      </c>
      <c r="J488">
        <v>2</v>
      </c>
      <c r="K488">
        <v>0.5</v>
      </c>
      <c r="L488">
        <v>1</v>
      </c>
      <c r="M488">
        <v>2</v>
      </c>
      <c r="N488">
        <v>0</v>
      </c>
      <c r="O488">
        <v>0.5</v>
      </c>
      <c r="P488">
        <v>1</v>
      </c>
      <c r="Q488">
        <v>1</v>
      </c>
      <c r="R488">
        <v>1</v>
      </c>
      <c r="S488">
        <v>0.5</v>
      </c>
      <c r="T488">
        <v>120</v>
      </c>
      <c r="U488">
        <v>30720</v>
      </c>
      <c r="V488">
        <v>0</v>
      </c>
      <c r="W488">
        <v>680</v>
      </c>
      <c r="X488">
        <v>3</v>
      </c>
      <c r="Y488" t="s">
        <v>2499</v>
      </c>
      <c r="Z488">
        <v>100</v>
      </c>
      <c r="AA488">
        <v>1250000</v>
      </c>
      <c r="AB488">
        <v>4.5</v>
      </c>
      <c r="AC488">
        <v>150</v>
      </c>
      <c r="AD488" t="s">
        <v>1323</v>
      </c>
      <c r="AE488" t="s">
        <v>1324</v>
      </c>
      <c r="AG488" t="str">
        <f t="shared" si="7"/>
        <v>F</v>
      </c>
      <c r="AH488">
        <v>487</v>
      </c>
      <c r="AI488">
        <v>120</v>
      </c>
      <c r="AJ488">
        <v>100</v>
      </c>
      <c r="AK488">
        <v>90</v>
      </c>
      <c r="AL488" t="s">
        <v>290</v>
      </c>
      <c r="AM488" t="s">
        <v>445</v>
      </c>
      <c r="AN488">
        <v>750</v>
      </c>
      <c r="AO488">
        <v>4</v>
      </c>
      <c r="AP488">
        <v>1</v>
      </c>
    </row>
    <row r="489" spans="1:42" x14ac:dyDescent="0.25">
      <c r="A489" t="s">
        <v>287</v>
      </c>
      <c r="B489">
        <v>2</v>
      </c>
      <c r="C489">
        <v>2</v>
      </c>
      <c r="D489">
        <v>1</v>
      </c>
      <c r="E489">
        <v>1</v>
      </c>
      <c r="F489">
        <v>1</v>
      </c>
      <c r="G489">
        <v>0.5</v>
      </c>
      <c r="H489">
        <v>1</v>
      </c>
      <c r="I489">
        <v>1</v>
      </c>
      <c r="J489">
        <v>2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0.5</v>
      </c>
      <c r="Q489">
        <v>1</v>
      </c>
      <c r="R489">
        <v>1</v>
      </c>
      <c r="S489">
        <v>1</v>
      </c>
      <c r="T489">
        <v>70</v>
      </c>
      <c r="U489">
        <v>30720</v>
      </c>
      <c r="V489">
        <v>100</v>
      </c>
      <c r="W489">
        <v>600</v>
      </c>
      <c r="X489">
        <v>3</v>
      </c>
      <c r="Y489" t="s">
        <v>2500</v>
      </c>
      <c r="Z489">
        <v>120</v>
      </c>
      <c r="AA489">
        <v>1250000</v>
      </c>
      <c r="AB489">
        <v>1.5</v>
      </c>
      <c r="AC489">
        <v>120</v>
      </c>
      <c r="AD489" t="s">
        <v>1325</v>
      </c>
      <c r="AE489" t="s">
        <v>1326</v>
      </c>
      <c r="AF489">
        <v>0</v>
      </c>
      <c r="AG489" t="str">
        <f t="shared" si="7"/>
        <v>F</v>
      </c>
      <c r="AH489">
        <v>488</v>
      </c>
      <c r="AI489">
        <v>75</v>
      </c>
      <c r="AJ489">
        <v>130</v>
      </c>
      <c r="AK489">
        <v>85</v>
      </c>
      <c r="AL489" t="s">
        <v>216</v>
      </c>
      <c r="AN489">
        <v>85.6</v>
      </c>
      <c r="AO489">
        <v>4</v>
      </c>
      <c r="AP489">
        <v>1</v>
      </c>
    </row>
    <row r="490" spans="1:42" x14ac:dyDescent="0.25">
      <c r="A490" t="s">
        <v>1327</v>
      </c>
      <c r="B490">
        <v>1</v>
      </c>
      <c r="C490">
        <v>1</v>
      </c>
      <c r="D490">
        <v>1</v>
      </c>
      <c r="E490">
        <v>2</v>
      </c>
      <c r="F490">
        <v>1</v>
      </c>
      <c r="G490">
        <v>1</v>
      </c>
      <c r="H490">
        <v>0.5</v>
      </c>
      <c r="I490">
        <v>1</v>
      </c>
      <c r="J490">
        <v>1</v>
      </c>
      <c r="K490">
        <v>2</v>
      </c>
      <c r="L490">
        <v>1</v>
      </c>
      <c r="M490">
        <v>0.5</v>
      </c>
      <c r="N490">
        <v>1</v>
      </c>
      <c r="O490">
        <v>1</v>
      </c>
      <c r="P490">
        <v>1</v>
      </c>
      <c r="Q490">
        <v>1</v>
      </c>
      <c r="R490">
        <v>0.5</v>
      </c>
      <c r="S490">
        <v>0.5</v>
      </c>
      <c r="T490">
        <v>80</v>
      </c>
      <c r="U490">
        <v>10240</v>
      </c>
      <c r="V490">
        <v>70</v>
      </c>
      <c r="W490">
        <v>480</v>
      </c>
      <c r="X490">
        <v>30</v>
      </c>
      <c r="Y490" t="s">
        <v>2501</v>
      </c>
      <c r="Z490">
        <v>80</v>
      </c>
      <c r="AA490">
        <v>1250000</v>
      </c>
      <c r="AB490">
        <v>0.4</v>
      </c>
      <c r="AC490">
        <v>80</v>
      </c>
      <c r="AD490" t="s">
        <v>1328</v>
      </c>
      <c r="AE490" t="s">
        <v>1329</v>
      </c>
      <c r="AG490" t="str">
        <f t="shared" si="7"/>
        <v>F</v>
      </c>
      <c r="AH490">
        <v>489</v>
      </c>
      <c r="AI490">
        <v>80</v>
      </c>
      <c r="AJ490">
        <v>80</v>
      </c>
      <c r="AK490">
        <v>80</v>
      </c>
      <c r="AL490" t="s">
        <v>62</v>
      </c>
      <c r="AN490">
        <v>3.1</v>
      </c>
      <c r="AO490">
        <v>4</v>
      </c>
      <c r="AP490">
        <v>0</v>
      </c>
    </row>
    <row r="491" spans="1:42" x14ac:dyDescent="0.25">
      <c r="A491" t="s">
        <v>1327</v>
      </c>
      <c r="B491">
        <v>1</v>
      </c>
      <c r="C491">
        <v>1</v>
      </c>
      <c r="D491">
        <v>1</v>
      </c>
      <c r="E491">
        <v>2</v>
      </c>
      <c r="F491">
        <v>1</v>
      </c>
      <c r="G491">
        <v>1</v>
      </c>
      <c r="H491">
        <v>0.5</v>
      </c>
      <c r="I491">
        <v>1</v>
      </c>
      <c r="J491">
        <v>1</v>
      </c>
      <c r="K491">
        <v>2</v>
      </c>
      <c r="L491">
        <v>1</v>
      </c>
      <c r="M491">
        <v>0.5</v>
      </c>
      <c r="N491">
        <v>1</v>
      </c>
      <c r="O491">
        <v>1</v>
      </c>
      <c r="P491">
        <v>1</v>
      </c>
      <c r="Q491">
        <v>1</v>
      </c>
      <c r="R491">
        <v>0.5</v>
      </c>
      <c r="S491">
        <v>0.5</v>
      </c>
      <c r="T491">
        <v>100</v>
      </c>
      <c r="U491">
        <v>2560</v>
      </c>
      <c r="V491">
        <v>70</v>
      </c>
      <c r="W491">
        <v>600</v>
      </c>
      <c r="X491">
        <v>3</v>
      </c>
      <c r="Y491" t="s">
        <v>2502</v>
      </c>
      <c r="Z491">
        <v>100</v>
      </c>
      <c r="AA491">
        <v>1250000</v>
      </c>
      <c r="AB491">
        <v>0.3</v>
      </c>
      <c r="AC491">
        <v>100</v>
      </c>
      <c r="AD491" t="s">
        <v>1330</v>
      </c>
      <c r="AE491" t="s">
        <v>1331</v>
      </c>
      <c r="AG491" t="str">
        <f t="shared" si="7"/>
        <v>F</v>
      </c>
      <c r="AH491">
        <v>490</v>
      </c>
      <c r="AI491">
        <v>100</v>
      </c>
      <c r="AJ491">
        <v>100</v>
      </c>
      <c r="AK491">
        <v>100</v>
      </c>
      <c r="AL491" t="s">
        <v>62</v>
      </c>
      <c r="AN491">
        <v>1.4</v>
      </c>
      <c r="AO491">
        <v>4</v>
      </c>
      <c r="AP491">
        <v>1</v>
      </c>
    </row>
    <row r="492" spans="1:42" x14ac:dyDescent="0.25">
      <c r="A492" t="s">
        <v>1332</v>
      </c>
      <c r="B492">
        <v>2</v>
      </c>
      <c r="C492">
        <v>0.5</v>
      </c>
      <c r="D492">
        <v>1</v>
      </c>
      <c r="E492">
        <v>1</v>
      </c>
      <c r="F492">
        <v>2</v>
      </c>
      <c r="G492">
        <v>2</v>
      </c>
      <c r="H492">
        <v>1</v>
      </c>
      <c r="I492">
        <v>1</v>
      </c>
      <c r="J492">
        <v>0.5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0</v>
      </c>
      <c r="Q492">
        <v>1</v>
      </c>
      <c r="R492">
        <v>1</v>
      </c>
      <c r="S492">
        <v>1</v>
      </c>
      <c r="T492">
        <v>90</v>
      </c>
      <c r="U492">
        <v>30720</v>
      </c>
      <c r="V492">
        <v>0</v>
      </c>
      <c r="W492">
        <v>600</v>
      </c>
      <c r="X492">
        <v>3</v>
      </c>
      <c r="Y492" t="s">
        <v>2503</v>
      </c>
      <c r="Z492">
        <v>90</v>
      </c>
      <c r="AA492">
        <v>1250000</v>
      </c>
      <c r="AB492">
        <v>1.5</v>
      </c>
      <c r="AC492">
        <v>70</v>
      </c>
      <c r="AD492" t="s">
        <v>1333</v>
      </c>
      <c r="AE492" t="s">
        <v>1334</v>
      </c>
      <c r="AG492" t="str">
        <f t="shared" si="7"/>
        <v>F</v>
      </c>
      <c r="AH492">
        <v>491</v>
      </c>
      <c r="AI492">
        <v>135</v>
      </c>
      <c r="AJ492">
        <v>90</v>
      </c>
      <c r="AK492">
        <v>125</v>
      </c>
      <c r="AL492" t="s">
        <v>95</v>
      </c>
      <c r="AN492">
        <v>50.5</v>
      </c>
      <c r="AO492">
        <v>4</v>
      </c>
      <c r="AP492">
        <v>1</v>
      </c>
    </row>
    <row r="493" spans="1:42" x14ac:dyDescent="0.25">
      <c r="A493" t="s">
        <v>1335</v>
      </c>
      <c r="B493">
        <v>2</v>
      </c>
      <c r="C493">
        <v>1</v>
      </c>
      <c r="D493">
        <v>1</v>
      </c>
      <c r="E493">
        <v>0.5</v>
      </c>
      <c r="F493">
        <v>1</v>
      </c>
      <c r="G493">
        <v>1</v>
      </c>
      <c r="H493">
        <v>2</v>
      </c>
      <c r="I493">
        <v>2</v>
      </c>
      <c r="J493">
        <v>1</v>
      </c>
      <c r="K493">
        <v>0.5</v>
      </c>
      <c r="L493">
        <v>0.5</v>
      </c>
      <c r="M493">
        <v>2</v>
      </c>
      <c r="N493">
        <v>1</v>
      </c>
      <c r="O493">
        <v>2</v>
      </c>
      <c r="P493">
        <v>1</v>
      </c>
      <c r="Q493">
        <v>1</v>
      </c>
      <c r="R493">
        <v>1</v>
      </c>
      <c r="S493">
        <v>0.5</v>
      </c>
      <c r="T493">
        <v>103</v>
      </c>
      <c r="U493">
        <v>30720</v>
      </c>
      <c r="V493">
        <v>100</v>
      </c>
      <c r="W493">
        <v>600</v>
      </c>
      <c r="X493">
        <v>45</v>
      </c>
      <c r="Y493" t="s">
        <v>2504</v>
      </c>
      <c r="Z493">
        <v>75</v>
      </c>
      <c r="AA493">
        <v>1059860</v>
      </c>
      <c r="AB493">
        <v>0.2</v>
      </c>
      <c r="AC493">
        <v>100</v>
      </c>
      <c r="AD493" t="s">
        <v>1336</v>
      </c>
      <c r="AE493" t="s">
        <v>1337</v>
      </c>
      <c r="AG493" t="str">
        <f t="shared" si="7"/>
        <v>F</v>
      </c>
      <c r="AH493">
        <v>492</v>
      </c>
      <c r="AI493">
        <v>120</v>
      </c>
      <c r="AJ493">
        <v>75</v>
      </c>
      <c r="AK493">
        <v>127</v>
      </c>
      <c r="AL493" t="s">
        <v>44</v>
      </c>
      <c r="AM493" t="s">
        <v>44</v>
      </c>
      <c r="AN493">
        <v>2.1</v>
      </c>
      <c r="AO493">
        <v>4</v>
      </c>
      <c r="AP493">
        <v>1</v>
      </c>
    </row>
    <row r="494" spans="1:42" x14ac:dyDescent="0.25">
      <c r="A494" t="s">
        <v>1338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120</v>
      </c>
      <c r="U494">
        <v>30720</v>
      </c>
      <c r="V494">
        <v>0</v>
      </c>
      <c r="W494">
        <v>720</v>
      </c>
      <c r="X494">
        <v>3</v>
      </c>
      <c r="Y494" t="s">
        <v>2505</v>
      </c>
      <c r="Z494">
        <v>120</v>
      </c>
      <c r="AA494">
        <v>1250000</v>
      </c>
      <c r="AB494">
        <v>3.2</v>
      </c>
      <c r="AC494">
        <v>120</v>
      </c>
      <c r="AD494" t="s">
        <v>1339</v>
      </c>
      <c r="AE494" t="s">
        <v>1340</v>
      </c>
      <c r="AG494" t="str">
        <f t="shared" si="7"/>
        <v>F</v>
      </c>
      <c r="AH494">
        <v>493</v>
      </c>
      <c r="AI494">
        <v>120</v>
      </c>
      <c r="AJ494">
        <v>120</v>
      </c>
      <c r="AK494">
        <v>120</v>
      </c>
      <c r="AL494" t="s">
        <v>87</v>
      </c>
      <c r="AN494">
        <v>320</v>
      </c>
      <c r="AO494">
        <v>4</v>
      </c>
      <c r="AP494">
        <v>1</v>
      </c>
    </row>
    <row r="495" spans="1:42" x14ac:dyDescent="0.25">
      <c r="A495" t="s">
        <v>1341</v>
      </c>
      <c r="B495">
        <v>1</v>
      </c>
      <c r="C495">
        <v>2</v>
      </c>
      <c r="D495">
        <v>1</v>
      </c>
      <c r="E495">
        <v>1</v>
      </c>
      <c r="F495">
        <v>0.5</v>
      </c>
      <c r="G495">
        <v>0.5</v>
      </c>
      <c r="H495">
        <v>0.5</v>
      </c>
      <c r="I495">
        <v>1</v>
      </c>
      <c r="J495">
        <v>2</v>
      </c>
      <c r="K495">
        <v>0.5</v>
      </c>
      <c r="L495">
        <v>2</v>
      </c>
      <c r="M495">
        <v>0.5</v>
      </c>
      <c r="N495">
        <v>1</v>
      </c>
      <c r="O495">
        <v>1</v>
      </c>
      <c r="P495">
        <v>0.5</v>
      </c>
      <c r="Q495">
        <v>2</v>
      </c>
      <c r="R495">
        <v>0.5</v>
      </c>
      <c r="S495">
        <v>2</v>
      </c>
      <c r="T495">
        <v>100</v>
      </c>
      <c r="U495">
        <v>30720</v>
      </c>
      <c r="V495">
        <v>100</v>
      </c>
      <c r="W495">
        <v>600</v>
      </c>
      <c r="X495">
        <v>3</v>
      </c>
      <c r="Y495" t="s">
        <v>2506</v>
      </c>
      <c r="Z495">
        <v>100</v>
      </c>
      <c r="AA495">
        <v>1250000</v>
      </c>
      <c r="AB495">
        <v>0.4</v>
      </c>
      <c r="AC495">
        <v>100</v>
      </c>
      <c r="AD495" t="s">
        <v>1342</v>
      </c>
      <c r="AE495" t="s">
        <v>1343</v>
      </c>
      <c r="AG495" t="str">
        <f t="shared" si="7"/>
        <v>F</v>
      </c>
      <c r="AH495">
        <v>494</v>
      </c>
      <c r="AI495">
        <v>100</v>
      </c>
      <c r="AJ495">
        <v>100</v>
      </c>
      <c r="AK495">
        <v>100</v>
      </c>
      <c r="AL495" t="s">
        <v>216</v>
      </c>
      <c r="AM495" t="s">
        <v>53</v>
      </c>
      <c r="AN495">
        <v>4</v>
      </c>
      <c r="AO495">
        <v>5</v>
      </c>
      <c r="AP495">
        <v>1</v>
      </c>
    </row>
    <row r="496" spans="1:42" x14ac:dyDescent="0.25">
      <c r="A496" t="s">
        <v>1344</v>
      </c>
      <c r="B496">
        <v>2</v>
      </c>
      <c r="C496">
        <v>1</v>
      </c>
      <c r="D496">
        <v>1</v>
      </c>
      <c r="E496">
        <v>0.5</v>
      </c>
      <c r="F496">
        <v>1</v>
      </c>
      <c r="G496">
        <v>1</v>
      </c>
      <c r="H496">
        <v>2</v>
      </c>
      <c r="I496">
        <v>2</v>
      </c>
      <c r="J496">
        <v>1</v>
      </c>
      <c r="K496">
        <v>0.5</v>
      </c>
      <c r="L496">
        <v>0.5</v>
      </c>
      <c r="M496">
        <v>2</v>
      </c>
      <c r="N496">
        <v>1</v>
      </c>
      <c r="O496">
        <v>2</v>
      </c>
      <c r="P496">
        <v>1</v>
      </c>
      <c r="Q496">
        <v>1</v>
      </c>
      <c r="R496">
        <v>1</v>
      </c>
      <c r="S496">
        <v>0.5</v>
      </c>
      <c r="T496">
        <v>45</v>
      </c>
      <c r="U496">
        <v>5120</v>
      </c>
      <c r="V496">
        <v>70</v>
      </c>
      <c r="W496">
        <v>308</v>
      </c>
      <c r="X496">
        <v>45</v>
      </c>
      <c r="Y496" t="s">
        <v>2507</v>
      </c>
      <c r="Z496">
        <v>55</v>
      </c>
      <c r="AA496">
        <v>1059860</v>
      </c>
      <c r="AB496">
        <v>0.6</v>
      </c>
      <c r="AC496">
        <v>45</v>
      </c>
      <c r="AD496" t="s">
        <v>1345</v>
      </c>
      <c r="AE496" t="s">
        <v>1346</v>
      </c>
      <c r="AF496">
        <v>88.1</v>
      </c>
      <c r="AG496" t="str">
        <f t="shared" si="7"/>
        <v>M</v>
      </c>
      <c r="AH496">
        <v>495</v>
      </c>
      <c r="AI496">
        <v>45</v>
      </c>
      <c r="AJ496">
        <v>55</v>
      </c>
      <c r="AK496">
        <v>63</v>
      </c>
      <c r="AL496" t="s">
        <v>44</v>
      </c>
      <c r="AN496">
        <v>8.1</v>
      </c>
      <c r="AO496">
        <v>5</v>
      </c>
      <c r="AP496">
        <v>0</v>
      </c>
    </row>
    <row r="497" spans="1:42" x14ac:dyDescent="0.25">
      <c r="A497" t="s">
        <v>1344</v>
      </c>
      <c r="B497">
        <v>2</v>
      </c>
      <c r="C497">
        <v>1</v>
      </c>
      <c r="D497">
        <v>1</v>
      </c>
      <c r="E497">
        <v>0.5</v>
      </c>
      <c r="F497">
        <v>1</v>
      </c>
      <c r="G497">
        <v>1</v>
      </c>
      <c r="H497">
        <v>2</v>
      </c>
      <c r="I497">
        <v>2</v>
      </c>
      <c r="J497">
        <v>1</v>
      </c>
      <c r="K497">
        <v>0.5</v>
      </c>
      <c r="L497">
        <v>0.5</v>
      </c>
      <c r="M497">
        <v>2</v>
      </c>
      <c r="N497">
        <v>1</v>
      </c>
      <c r="O497">
        <v>2</v>
      </c>
      <c r="P497">
        <v>1</v>
      </c>
      <c r="Q497">
        <v>1</v>
      </c>
      <c r="R497">
        <v>1</v>
      </c>
      <c r="S497">
        <v>0.5</v>
      </c>
      <c r="T497">
        <v>60</v>
      </c>
      <c r="U497">
        <v>5120</v>
      </c>
      <c r="V497">
        <v>70</v>
      </c>
      <c r="W497">
        <v>413</v>
      </c>
      <c r="X497">
        <v>45</v>
      </c>
      <c r="Y497" t="s">
        <v>2507</v>
      </c>
      <c r="Z497">
        <v>75</v>
      </c>
      <c r="AA497">
        <v>1059860</v>
      </c>
      <c r="AB497">
        <v>0.8</v>
      </c>
      <c r="AC497">
        <v>60</v>
      </c>
      <c r="AD497" t="s">
        <v>1347</v>
      </c>
      <c r="AE497" t="s">
        <v>1348</v>
      </c>
      <c r="AF497">
        <v>88.1</v>
      </c>
      <c r="AG497" t="str">
        <f t="shared" si="7"/>
        <v>M</v>
      </c>
      <c r="AH497">
        <v>496</v>
      </c>
      <c r="AI497">
        <v>60</v>
      </c>
      <c r="AJ497">
        <v>75</v>
      </c>
      <c r="AK497">
        <v>83</v>
      </c>
      <c r="AL497" t="s">
        <v>44</v>
      </c>
      <c r="AN497">
        <v>16</v>
      </c>
      <c r="AO497">
        <v>5</v>
      </c>
      <c r="AP497">
        <v>0</v>
      </c>
    </row>
    <row r="498" spans="1:42" x14ac:dyDescent="0.25">
      <c r="A498" t="s">
        <v>1344</v>
      </c>
      <c r="B498">
        <v>2</v>
      </c>
      <c r="C498">
        <v>1</v>
      </c>
      <c r="D498">
        <v>1</v>
      </c>
      <c r="E498">
        <v>0.5</v>
      </c>
      <c r="F498">
        <v>1</v>
      </c>
      <c r="G498">
        <v>1</v>
      </c>
      <c r="H498">
        <v>2</v>
      </c>
      <c r="I498">
        <v>2</v>
      </c>
      <c r="J498">
        <v>1</v>
      </c>
      <c r="K498">
        <v>0.5</v>
      </c>
      <c r="L498">
        <v>0.5</v>
      </c>
      <c r="M498">
        <v>2</v>
      </c>
      <c r="N498">
        <v>1</v>
      </c>
      <c r="O498">
        <v>2</v>
      </c>
      <c r="P498">
        <v>1</v>
      </c>
      <c r="Q498">
        <v>1</v>
      </c>
      <c r="R498">
        <v>1</v>
      </c>
      <c r="S498">
        <v>0.5</v>
      </c>
      <c r="T498">
        <v>75</v>
      </c>
      <c r="U498">
        <v>5120</v>
      </c>
      <c r="V498">
        <v>70</v>
      </c>
      <c r="W498">
        <v>528</v>
      </c>
      <c r="X498">
        <v>45</v>
      </c>
      <c r="Y498" t="s">
        <v>2508</v>
      </c>
      <c r="Z498">
        <v>95</v>
      </c>
      <c r="AA498">
        <v>1059860</v>
      </c>
      <c r="AB498">
        <v>3.3</v>
      </c>
      <c r="AC498">
        <v>75</v>
      </c>
      <c r="AD498" t="s">
        <v>1349</v>
      </c>
      <c r="AE498" t="s">
        <v>1350</v>
      </c>
      <c r="AF498">
        <v>88.1</v>
      </c>
      <c r="AG498" t="str">
        <f t="shared" si="7"/>
        <v>M</v>
      </c>
      <c r="AH498">
        <v>497</v>
      </c>
      <c r="AI498">
        <v>75</v>
      </c>
      <c r="AJ498">
        <v>95</v>
      </c>
      <c r="AK498">
        <v>113</v>
      </c>
      <c r="AL498" t="s">
        <v>44</v>
      </c>
      <c r="AN498">
        <v>63</v>
      </c>
      <c r="AO498">
        <v>5</v>
      </c>
      <c r="AP498">
        <v>0</v>
      </c>
    </row>
    <row r="499" spans="1:42" x14ac:dyDescent="0.25">
      <c r="A499" t="s">
        <v>1351</v>
      </c>
      <c r="B499">
        <v>0.5</v>
      </c>
      <c r="C499">
        <v>1</v>
      </c>
      <c r="D499">
        <v>1</v>
      </c>
      <c r="E499">
        <v>1</v>
      </c>
      <c r="F499">
        <v>0.5</v>
      </c>
      <c r="G499">
        <v>1</v>
      </c>
      <c r="H499">
        <v>0.5</v>
      </c>
      <c r="I499">
        <v>1</v>
      </c>
      <c r="J499">
        <v>1</v>
      </c>
      <c r="K499">
        <v>0.5</v>
      </c>
      <c r="L499">
        <v>2</v>
      </c>
      <c r="M499">
        <v>0.5</v>
      </c>
      <c r="N499">
        <v>1</v>
      </c>
      <c r="O499">
        <v>1</v>
      </c>
      <c r="P499">
        <v>1</v>
      </c>
      <c r="Q499">
        <v>2</v>
      </c>
      <c r="R499">
        <v>0.5</v>
      </c>
      <c r="S499">
        <v>2</v>
      </c>
      <c r="T499">
        <v>63</v>
      </c>
      <c r="U499">
        <v>5120</v>
      </c>
      <c r="V499">
        <v>70</v>
      </c>
      <c r="W499">
        <v>308</v>
      </c>
      <c r="X499">
        <v>45</v>
      </c>
      <c r="Y499" t="s">
        <v>2509</v>
      </c>
      <c r="Z499">
        <v>45</v>
      </c>
      <c r="AA499">
        <v>1059860</v>
      </c>
      <c r="AB499">
        <v>0.5</v>
      </c>
      <c r="AC499">
        <v>65</v>
      </c>
      <c r="AD499" t="s">
        <v>1352</v>
      </c>
      <c r="AE499" t="s">
        <v>1353</v>
      </c>
      <c r="AF499">
        <v>88.1</v>
      </c>
      <c r="AG499" t="str">
        <f t="shared" si="7"/>
        <v>M</v>
      </c>
      <c r="AH499">
        <v>498</v>
      </c>
      <c r="AI499">
        <v>45</v>
      </c>
      <c r="AJ499">
        <v>45</v>
      </c>
      <c r="AK499">
        <v>45</v>
      </c>
      <c r="AL499" t="s">
        <v>53</v>
      </c>
      <c r="AN499">
        <v>9.9</v>
      </c>
      <c r="AO499">
        <v>5</v>
      </c>
      <c r="AP499">
        <v>0</v>
      </c>
    </row>
    <row r="500" spans="1:42" x14ac:dyDescent="0.25">
      <c r="A500" t="s">
        <v>1351</v>
      </c>
      <c r="B500">
        <v>0.25</v>
      </c>
      <c r="C500">
        <v>0.5</v>
      </c>
      <c r="D500">
        <v>1</v>
      </c>
      <c r="E500">
        <v>1</v>
      </c>
      <c r="F500">
        <v>1</v>
      </c>
      <c r="G500">
        <v>1</v>
      </c>
      <c r="H500">
        <v>0.5</v>
      </c>
      <c r="I500">
        <v>2</v>
      </c>
      <c r="J500">
        <v>1</v>
      </c>
      <c r="K500">
        <v>0.5</v>
      </c>
      <c r="L500">
        <v>2</v>
      </c>
      <c r="M500">
        <v>0.5</v>
      </c>
      <c r="N500">
        <v>1</v>
      </c>
      <c r="O500">
        <v>1</v>
      </c>
      <c r="P500">
        <v>2</v>
      </c>
      <c r="Q500">
        <v>1</v>
      </c>
      <c r="R500">
        <v>0.5</v>
      </c>
      <c r="S500">
        <v>2</v>
      </c>
      <c r="T500">
        <v>93</v>
      </c>
      <c r="U500">
        <v>5120</v>
      </c>
      <c r="V500">
        <v>70</v>
      </c>
      <c r="W500">
        <v>418</v>
      </c>
      <c r="X500">
        <v>45</v>
      </c>
      <c r="Y500" t="s">
        <v>2509</v>
      </c>
      <c r="Z500">
        <v>55</v>
      </c>
      <c r="AA500">
        <v>1059860</v>
      </c>
      <c r="AB500">
        <v>1</v>
      </c>
      <c r="AC500">
        <v>90</v>
      </c>
      <c r="AD500" t="s">
        <v>1354</v>
      </c>
      <c r="AE500" t="s">
        <v>1355</v>
      </c>
      <c r="AF500">
        <v>88.1</v>
      </c>
      <c r="AG500" t="str">
        <f t="shared" si="7"/>
        <v>M</v>
      </c>
      <c r="AH500">
        <v>499</v>
      </c>
      <c r="AI500">
        <v>70</v>
      </c>
      <c r="AJ500">
        <v>55</v>
      </c>
      <c r="AK500">
        <v>55</v>
      </c>
      <c r="AL500" t="s">
        <v>53</v>
      </c>
      <c r="AM500" t="s">
        <v>198</v>
      </c>
      <c r="AN500">
        <v>55.5</v>
      </c>
      <c r="AO500">
        <v>5</v>
      </c>
      <c r="AP500">
        <v>0</v>
      </c>
    </row>
    <row r="501" spans="1:42" x14ac:dyDescent="0.25">
      <c r="A501" t="s">
        <v>1356</v>
      </c>
      <c r="B501">
        <v>0.25</v>
      </c>
      <c r="C501">
        <v>0.5</v>
      </c>
      <c r="D501">
        <v>1</v>
      </c>
      <c r="E501">
        <v>1</v>
      </c>
      <c r="F501">
        <v>1</v>
      </c>
      <c r="G501">
        <v>1</v>
      </c>
      <c r="H501">
        <v>0.5</v>
      </c>
      <c r="I501">
        <v>2</v>
      </c>
      <c r="J501">
        <v>1</v>
      </c>
      <c r="K501">
        <v>0.5</v>
      </c>
      <c r="L501">
        <v>2</v>
      </c>
      <c r="M501">
        <v>0.5</v>
      </c>
      <c r="N501">
        <v>1</v>
      </c>
      <c r="O501">
        <v>1</v>
      </c>
      <c r="P501">
        <v>2</v>
      </c>
      <c r="Q501">
        <v>1</v>
      </c>
      <c r="R501">
        <v>0.5</v>
      </c>
      <c r="S501">
        <v>2</v>
      </c>
      <c r="T501">
        <v>123</v>
      </c>
      <c r="U501">
        <v>5120</v>
      </c>
      <c r="V501">
        <v>70</v>
      </c>
      <c r="W501">
        <v>528</v>
      </c>
      <c r="X501">
        <v>45</v>
      </c>
      <c r="Y501" t="s">
        <v>2510</v>
      </c>
      <c r="Z501">
        <v>65</v>
      </c>
      <c r="AA501">
        <v>1059860</v>
      </c>
      <c r="AB501">
        <v>1.6</v>
      </c>
      <c r="AC501">
        <v>110</v>
      </c>
      <c r="AD501" t="s">
        <v>1357</v>
      </c>
      <c r="AE501" t="s">
        <v>1358</v>
      </c>
      <c r="AF501">
        <v>88.1</v>
      </c>
      <c r="AG501" t="str">
        <f t="shared" si="7"/>
        <v>M</v>
      </c>
      <c r="AH501">
        <v>500</v>
      </c>
      <c r="AI501">
        <v>100</v>
      </c>
      <c r="AJ501">
        <v>65</v>
      </c>
      <c r="AK501">
        <v>65</v>
      </c>
      <c r="AL501" t="s">
        <v>53</v>
      </c>
      <c r="AM501" t="s">
        <v>198</v>
      </c>
      <c r="AN501">
        <v>150</v>
      </c>
      <c r="AO501">
        <v>5</v>
      </c>
      <c r="AP501">
        <v>0</v>
      </c>
    </row>
    <row r="502" spans="1:42" x14ac:dyDescent="0.25">
      <c r="A502" t="s">
        <v>1359</v>
      </c>
      <c r="B502">
        <v>1</v>
      </c>
      <c r="C502">
        <v>1</v>
      </c>
      <c r="D502">
        <v>1</v>
      </c>
      <c r="E502">
        <v>2</v>
      </c>
      <c r="F502">
        <v>1</v>
      </c>
      <c r="G502">
        <v>1</v>
      </c>
      <c r="H502">
        <v>0.5</v>
      </c>
      <c r="I502">
        <v>1</v>
      </c>
      <c r="J502">
        <v>1</v>
      </c>
      <c r="K502">
        <v>2</v>
      </c>
      <c r="L502">
        <v>1</v>
      </c>
      <c r="M502">
        <v>0.5</v>
      </c>
      <c r="N502">
        <v>1</v>
      </c>
      <c r="O502">
        <v>1</v>
      </c>
      <c r="P502">
        <v>1</v>
      </c>
      <c r="Q502">
        <v>1</v>
      </c>
      <c r="R502">
        <v>0.5</v>
      </c>
      <c r="S502">
        <v>0.5</v>
      </c>
      <c r="T502">
        <v>55</v>
      </c>
      <c r="U502">
        <v>5120</v>
      </c>
      <c r="V502">
        <v>70</v>
      </c>
      <c r="W502">
        <v>308</v>
      </c>
      <c r="X502">
        <v>45</v>
      </c>
      <c r="Y502" t="s">
        <v>2511</v>
      </c>
      <c r="Z502">
        <v>45</v>
      </c>
      <c r="AA502">
        <v>1059860</v>
      </c>
      <c r="AB502">
        <v>0.5</v>
      </c>
      <c r="AC502">
        <v>55</v>
      </c>
      <c r="AD502" t="s">
        <v>1360</v>
      </c>
      <c r="AE502" t="s">
        <v>1361</v>
      </c>
      <c r="AF502">
        <v>88.1</v>
      </c>
      <c r="AG502" t="str">
        <f t="shared" si="7"/>
        <v>M</v>
      </c>
      <c r="AH502">
        <v>501</v>
      </c>
      <c r="AI502">
        <v>63</v>
      </c>
      <c r="AJ502">
        <v>45</v>
      </c>
      <c r="AK502">
        <v>45</v>
      </c>
      <c r="AL502" t="s">
        <v>62</v>
      </c>
      <c r="AN502">
        <v>5.9</v>
      </c>
      <c r="AO502">
        <v>5</v>
      </c>
      <c r="AP502">
        <v>0</v>
      </c>
    </row>
    <row r="503" spans="1:42" x14ac:dyDescent="0.25">
      <c r="A503" t="s">
        <v>1359</v>
      </c>
      <c r="B503">
        <v>1</v>
      </c>
      <c r="C503">
        <v>1</v>
      </c>
      <c r="D503">
        <v>1</v>
      </c>
      <c r="E503">
        <v>2</v>
      </c>
      <c r="F503">
        <v>1</v>
      </c>
      <c r="G503">
        <v>1</v>
      </c>
      <c r="H503">
        <v>0.5</v>
      </c>
      <c r="I503">
        <v>1</v>
      </c>
      <c r="J503">
        <v>1</v>
      </c>
      <c r="K503">
        <v>2</v>
      </c>
      <c r="L503">
        <v>1</v>
      </c>
      <c r="M503">
        <v>0.5</v>
      </c>
      <c r="N503">
        <v>1</v>
      </c>
      <c r="O503">
        <v>1</v>
      </c>
      <c r="P503">
        <v>1</v>
      </c>
      <c r="Q503">
        <v>1</v>
      </c>
      <c r="R503">
        <v>0.5</v>
      </c>
      <c r="S503">
        <v>0.5</v>
      </c>
      <c r="T503">
        <v>75</v>
      </c>
      <c r="U503">
        <v>5120</v>
      </c>
      <c r="V503">
        <v>70</v>
      </c>
      <c r="W503">
        <v>413</v>
      </c>
      <c r="X503">
        <v>45</v>
      </c>
      <c r="Y503" t="s">
        <v>2512</v>
      </c>
      <c r="Z503">
        <v>60</v>
      </c>
      <c r="AA503">
        <v>1059860</v>
      </c>
      <c r="AB503">
        <v>0.8</v>
      </c>
      <c r="AC503">
        <v>75</v>
      </c>
      <c r="AD503" t="s">
        <v>1362</v>
      </c>
      <c r="AE503" t="s">
        <v>1363</v>
      </c>
      <c r="AF503">
        <v>88.1</v>
      </c>
      <c r="AG503" t="str">
        <f t="shared" si="7"/>
        <v>M</v>
      </c>
      <c r="AH503">
        <v>502</v>
      </c>
      <c r="AI503">
        <v>83</v>
      </c>
      <c r="AJ503">
        <v>60</v>
      </c>
      <c r="AK503">
        <v>60</v>
      </c>
      <c r="AL503" t="s">
        <v>62</v>
      </c>
      <c r="AN503">
        <v>24.5</v>
      </c>
      <c r="AO503">
        <v>5</v>
      </c>
      <c r="AP503">
        <v>0</v>
      </c>
    </row>
    <row r="504" spans="1:42" x14ac:dyDescent="0.25">
      <c r="A504" t="s">
        <v>1359</v>
      </c>
      <c r="B504">
        <v>1</v>
      </c>
      <c r="C504">
        <v>1</v>
      </c>
      <c r="D504">
        <v>1</v>
      </c>
      <c r="E504">
        <v>2</v>
      </c>
      <c r="F504">
        <v>1</v>
      </c>
      <c r="G504">
        <v>1</v>
      </c>
      <c r="H504">
        <v>0.5</v>
      </c>
      <c r="I504">
        <v>1</v>
      </c>
      <c r="J504">
        <v>1</v>
      </c>
      <c r="K504">
        <v>2</v>
      </c>
      <c r="L504">
        <v>1</v>
      </c>
      <c r="M504">
        <v>0.5</v>
      </c>
      <c r="N504">
        <v>1</v>
      </c>
      <c r="O504">
        <v>1</v>
      </c>
      <c r="P504">
        <v>1</v>
      </c>
      <c r="Q504">
        <v>1</v>
      </c>
      <c r="R504">
        <v>0.5</v>
      </c>
      <c r="S504">
        <v>0.5</v>
      </c>
      <c r="T504">
        <v>100</v>
      </c>
      <c r="U504">
        <v>5120</v>
      </c>
      <c r="V504">
        <v>70</v>
      </c>
      <c r="W504">
        <v>528</v>
      </c>
      <c r="X504">
        <v>45</v>
      </c>
      <c r="Y504" t="s">
        <v>2513</v>
      </c>
      <c r="Z504">
        <v>85</v>
      </c>
      <c r="AA504">
        <v>1059860</v>
      </c>
      <c r="AB504">
        <v>1.5</v>
      </c>
      <c r="AC504">
        <v>95</v>
      </c>
      <c r="AD504" t="s">
        <v>1364</v>
      </c>
      <c r="AE504" t="s">
        <v>1365</v>
      </c>
      <c r="AF504">
        <v>88.1</v>
      </c>
      <c r="AG504" t="str">
        <f t="shared" si="7"/>
        <v>M</v>
      </c>
      <c r="AH504">
        <v>503</v>
      </c>
      <c r="AI504">
        <v>108</v>
      </c>
      <c r="AJ504">
        <v>70</v>
      </c>
      <c r="AK504">
        <v>70</v>
      </c>
      <c r="AL504" t="s">
        <v>62</v>
      </c>
      <c r="AN504">
        <v>94.6</v>
      </c>
      <c r="AO504">
        <v>5</v>
      </c>
      <c r="AP504">
        <v>0</v>
      </c>
    </row>
    <row r="505" spans="1:42" x14ac:dyDescent="0.25">
      <c r="A505" t="s">
        <v>1366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55</v>
      </c>
      <c r="U505">
        <v>3840</v>
      </c>
      <c r="V505">
        <v>70</v>
      </c>
      <c r="W505">
        <v>255</v>
      </c>
      <c r="X505">
        <v>255</v>
      </c>
      <c r="Y505" t="s">
        <v>2250</v>
      </c>
      <c r="Z505">
        <v>39</v>
      </c>
      <c r="AA505">
        <v>1000000</v>
      </c>
      <c r="AB505">
        <v>0.5</v>
      </c>
      <c r="AC505">
        <v>45</v>
      </c>
      <c r="AD505" t="s">
        <v>1367</v>
      </c>
      <c r="AE505" t="s">
        <v>1368</v>
      </c>
      <c r="AF505">
        <v>50</v>
      </c>
      <c r="AG505" t="str">
        <f t="shared" si="7"/>
        <v>M</v>
      </c>
      <c r="AH505">
        <v>504</v>
      </c>
      <c r="AI505">
        <v>35</v>
      </c>
      <c r="AJ505">
        <v>39</v>
      </c>
      <c r="AK505">
        <v>42</v>
      </c>
      <c r="AL505" t="s">
        <v>87</v>
      </c>
      <c r="AN505">
        <v>11.6</v>
      </c>
      <c r="AO505">
        <v>5</v>
      </c>
      <c r="AP505">
        <v>0</v>
      </c>
    </row>
    <row r="506" spans="1:42" x14ac:dyDescent="0.25">
      <c r="A506" t="s">
        <v>1369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2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85</v>
      </c>
      <c r="U506">
        <v>5120</v>
      </c>
      <c r="V506">
        <v>70</v>
      </c>
      <c r="W506">
        <v>420</v>
      </c>
      <c r="X506">
        <v>255</v>
      </c>
      <c r="Y506" t="s">
        <v>2514</v>
      </c>
      <c r="Z506">
        <v>69</v>
      </c>
      <c r="AA506">
        <v>1000000</v>
      </c>
      <c r="AB506">
        <v>1.1000000000000001</v>
      </c>
      <c r="AC506">
        <v>60</v>
      </c>
      <c r="AD506" t="s">
        <v>1370</v>
      </c>
      <c r="AE506" t="s">
        <v>1371</v>
      </c>
      <c r="AF506">
        <v>50</v>
      </c>
      <c r="AG506" t="str">
        <f t="shared" si="7"/>
        <v>M</v>
      </c>
      <c r="AH506">
        <v>505</v>
      </c>
      <c r="AI506">
        <v>60</v>
      </c>
      <c r="AJ506">
        <v>69</v>
      </c>
      <c r="AK506">
        <v>77</v>
      </c>
      <c r="AL506" t="s">
        <v>87</v>
      </c>
      <c r="AN506">
        <v>27</v>
      </c>
      <c r="AO506">
        <v>5</v>
      </c>
      <c r="AP506">
        <v>0</v>
      </c>
    </row>
    <row r="507" spans="1:42" x14ac:dyDescent="0.25">
      <c r="A507" t="s">
        <v>1372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2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60</v>
      </c>
      <c r="U507">
        <v>3840</v>
      </c>
      <c r="V507">
        <v>70</v>
      </c>
      <c r="W507">
        <v>275</v>
      </c>
      <c r="X507">
        <v>255</v>
      </c>
      <c r="Y507" t="s">
        <v>2183</v>
      </c>
      <c r="Z507">
        <v>45</v>
      </c>
      <c r="AA507">
        <v>1059860</v>
      </c>
      <c r="AB507">
        <v>0.4</v>
      </c>
      <c r="AC507">
        <v>45</v>
      </c>
      <c r="AD507" t="s">
        <v>1373</v>
      </c>
      <c r="AE507" t="s">
        <v>1374</v>
      </c>
      <c r="AF507">
        <v>50</v>
      </c>
      <c r="AG507" t="str">
        <f t="shared" si="7"/>
        <v>M</v>
      </c>
      <c r="AH507">
        <v>506</v>
      </c>
      <c r="AI507">
        <v>25</v>
      </c>
      <c r="AJ507">
        <v>45</v>
      </c>
      <c r="AK507">
        <v>55</v>
      </c>
      <c r="AL507" t="s">
        <v>87</v>
      </c>
      <c r="AN507">
        <v>4.0999999999999996</v>
      </c>
      <c r="AO507">
        <v>5</v>
      </c>
      <c r="AP507">
        <v>0</v>
      </c>
    </row>
    <row r="508" spans="1:42" x14ac:dyDescent="0.25">
      <c r="A508" t="s">
        <v>1375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2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80</v>
      </c>
      <c r="U508">
        <v>3840</v>
      </c>
      <c r="V508">
        <v>70</v>
      </c>
      <c r="W508">
        <v>370</v>
      </c>
      <c r="X508">
        <v>120</v>
      </c>
      <c r="Y508" t="s">
        <v>2515</v>
      </c>
      <c r="Z508">
        <v>65</v>
      </c>
      <c r="AA508">
        <v>1059860</v>
      </c>
      <c r="AB508">
        <v>0.9</v>
      </c>
      <c r="AC508">
        <v>65</v>
      </c>
      <c r="AD508" t="s">
        <v>1376</v>
      </c>
      <c r="AE508" t="s">
        <v>1377</v>
      </c>
      <c r="AF508">
        <v>50</v>
      </c>
      <c r="AG508" t="str">
        <f t="shared" si="7"/>
        <v>M</v>
      </c>
      <c r="AH508">
        <v>507</v>
      </c>
      <c r="AI508">
        <v>35</v>
      </c>
      <c r="AJ508">
        <v>65</v>
      </c>
      <c r="AK508">
        <v>60</v>
      </c>
      <c r="AL508" t="s">
        <v>87</v>
      </c>
      <c r="AN508">
        <v>14.7</v>
      </c>
      <c r="AO508">
        <v>5</v>
      </c>
      <c r="AP508">
        <v>0</v>
      </c>
    </row>
    <row r="509" spans="1:42" x14ac:dyDescent="0.25">
      <c r="A509" t="s">
        <v>1375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2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110</v>
      </c>
      <c r="U509">
        <v>3840</v>
      </c>
      <c r="V509">
        <v>70</v>
      </c>
      <c r="W509">
        <v>500</v>
      </c>
      <c r="X509">
        <v>45</v>
      </c>
      <c r="Y509" t="s">
        <v>2516</v>
      </c>
      <c r="Z509">
        <v>90</v>
      </c>
      <c r="AA509">
        <v>1059860</v>
      </c>
      <c r="AB509">
        <v>1.2</v>
      </c>
      <c r="AC509">
        <v>85</v>
      </c>
      <c r="AD509" t="s">
        <v>1378</v>
      </c>
      <c r="AE509" t="s">
        <v>1379</v>
      </c>
      <c r="AF509">
        <v>50</v>
      </c>
      <c r="AG509" t="str">
        <f t="shared" si="7"/>
        <v>M</v>
      </c>
      <c r="AH509">
        <v>508</v>
      </c>
      <c r="AI509">
        <v>45</v>
      </c>
      <c r="AJ509">
        <v>90</v>
      </c>
      <c r="AK509">
        <v>80</v>
      </c>
      <c r="AL509" t="s">
        <v>87</v>
      </c>
      <c r="AN509">
        <v>61</v>
      </c>
      <c r="AO509">
        <v>5</v>
      </c>
      <c r="AP509">
        <v>0</v>
      </c>
    </row>
    <row r="510" spans="1:42" x14ac:dyDescent="0.25">
      <c r="A510" t="s">
        <v>1380</v>
      </c>
      <c r="B510">
        <v>2</v>
      </c>
      <c r="C510">
        <v>0.5</v>
      </c>
      <c r="D510">
        <v>1</v>
      </c>
      <c r="E510">
        <v>1</v>
      </c>
      <c r="F510">
        <v>2</v>
      </c>
      <c r="G510">
        <v>2</v>
      </c>
      <c r="H510">
        <v>1</v>
      </c>
      <c r="I510">
        <v>1</v>
      </c>
      <c r="J510">
        <v>0.5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1</v>
      </c>
      <c r="R510">
        <v>1</v>
      </c>
      <c r="S510">
        <v>1</v>
      </c>
      <c r="T510">
        <v>50</v>
      </c>
      <c r="U510">
        <v>5120</v>
      </c>
      <c r="V510">
        <v>70</v>
      </c>
      <c r="W510">
        <v>281</v>
      </c>
      <c r="X510">
        <v>255</v>
      </c>
      <c r="Y510" t="s">
        <v>2517</v>
      </c>
      <c r="Z510">
        <v>37</v>
      </c>
      <c r="AA510">
        <v>1000000</v>
      </c>
      <c r="AB510">
        <v>0.4</v>
      </c>
      <c r="AC510">
        <v>41</v>
      </c>
      <c r="AD510" t="s">
        <v>1381</v>
      </c>
      <c r="AE510" t="s">
        <v>1382</v>
      </c>
      <c r="AF510">
        <v>50</v>
      </c>
      <c r="AG510" t="str">
        <f t="shared" si="7"/>
        <v>M</v>
      </c>
      <c r="AH510">
        <v>509</v>
      </c>
      <c r="AI510">
        <v>50</v>
      </c>
      <c r="AJ510">
        <v>37</v>
      </c>
      <c r="AK510">
        <v>66</v>
      </c>
      <c r="AL510" t="s">
        <v>95</v>
      </c>
      <c r="AN510">
        <v>10.1</v>
      </c>
      <c r="AO510">
        <v>5</v>
      </c>
      <c r="AP510">
        <v>0</v>
      </c>
    </row>
    <row r="511" spans="1:42" x14ac:dyDescent="0.25">
      <c r="A511" t="s">
        <v>1380</v>
      </c>
      <c r="B511">
        <v>2</v>
      </c>
      <c r="C511">
        <v>0.5</v>
      </c>
      <c r="D511">
        <v>1</v>
      </c>
      <c r="E511">
        <v>1</v>
      </c>
      <c r="F511">
        <v>2</v>
      </c>
      <c r="G511">
        <v>2</v>
      </c>
      <c r="H511">
        <v>1</v>
      </c>
      <c r="I511">
        <v>1</v>
      </c>
      <c r="J511">
        <v>0.5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0</v>
      </c>
      <c r="Q511">
        <v>1</v>
      </c>
      <c r="R511">
        <v>1</v>
      </c>
      <c r="S511">
        <v>1</v>
      </c>
      <c r="T511">
        <v>88</v>
      </c>
      <c r="U511">
        <v>5120</v>
      </c>
      <c r="V511">
        <v>70</v>
      </c>
      <c r="W511">
        <v>446</v>
      </c>
      <c r="X511">
        <v>90</v>
      </c>
      <c r="Y511" t="s">
        <v>2518</v>
      </c>
      <c r="Z511">
        <v>50</v>
      </c>
      <c r="AA511">
        <v>1000000</v>
      </c>
      <c r="AB511">
        <v>1.1000000000000001</v>
      </c>
      <c r="AC511">
        <v>64</v>
      </c>
      <c r="AD511" t="s">
        <v>1383</v>
      </c>
      <c r="AE511" t="s">
        <v>1384</v>
      </c>
      <c r="AF511">
        <v>50</v>
      </c>
      <c r="AG511" t="str">
        <f t="shared" si="7"/>
        <v>M</v>
      </c>
      <c r="AH511">
        <v>510</v>
      </c>
      <c r="AI511">
        <v>88</v>
      </c>
      <c r="AJ511">
        <v>50</v>
      </c>
      <c r="AK511">
        <v>106</v>
      </c>
      <c r="AL511" t="s">
        <v>95</v>
      </c>
      <c r="AN511">
        <v>37.5</v>
      </c>
      <c r="AO511">
        <v>5</v>
      </c>
      <c r="AP511">
        <v>0</v>
      </c>
    </row>
    <row r="512" spans="1:42" x14ac:dyDescent="0.25">
      <c r="A512" t="s">
        <v>1385</v>
      </c>
      <c r="B512">
        <v>2</v>
      </c>
      <c r="C512">
        <v>1</v>
      </c>
      <c r="D512">
        <v>1</v>
      </c>
      <c r="E512">
        <v>0.5</v>
      </c>
      <c r="F512">
        <v>1</v>
      </c>
      <c r="G512">
        <v>1</v>
      </c>
      <c r="H512">
        <v>2</v>
      </c>
      <c r="I512">
        <v>2</v>
      </c>
      <c r="J512">
        <v>1</v>
      </c>
      <c r="K512">
        <v>0.5</v>
      </c>
      <c r="L512">
        <v>0.5</v>
      </c>
      <c r="M512">
        <v>2</v>
      </c>
      <c r="N512">
        <v>1</v>
      </c>
      <c r="O512">
        <v>2</v>
      </c>
      <c r="P512">
        <v>1</v>
      </c>
      <c r="Q512">
        <v>1</v>
      </c>
      <c r="R512">
        <v>1</v>
      </c>
      <c r="S512">
        <v>0.5</v>
      </c>
      <c r="T512">
        <v>53</v>
      </c>
      <c r="U512">
        <v>5120</v>
      </c>
      <c r="V512">
        <v>70</v>
      </c>
      <c r="W512">
        <v>316</v>
      </c>
      <c r="X512">
        <v>190</v>
      </c>
      <c r="Y512" t="s">
        <v>2519</v>
      </c>
      <c r="Z512">
        <v>48</v>
      </c>
      <c r="AA512">
        <v>1000000</v>
      </c>
      <c r="AB512">
        <v>0.6</v>
      </c>
      <c r="AC512">
        <v>50</v>
      </c>
      <c r="AD512" t="s">
        <v>1386</v>
      </c>
      <c r="AE512" t="s">
        <v>1387</v>
      </c>
      <c r="AF512">
        <v>88.1</v>
      </c>
      <c r="AG512" t="str">
        <f t="shared" si="7"/>
        <v>M</v>
      </c>
      <c r="AH512">
        <v>511</v>
      </c>
      <c r="AI512">
        <v>53</v>
      </c>
      <c r="AJ512">
        <v>48</v>
      </c>
      <c r="AK512">
        <v>64</v>
      </c>
      <c r="AL512" t="s">
        <v>44</v>
      </c>
      <c r="AN512">
        <v>10.5</v>
      </c>
      <c r="AO512">
        <v>5</v>
      </c>
      <c r="AP512">
        <v>0</v>
      </c>
    </row>
    <row r="513" spans="1:42" x14ac:dyDescent="0.25">
      <c r="A513" t="s">
        <v>1385</v>
      </c>
      <c r="B513">
        <v>2</v>
      </c>
      <c r="C513">
        <v>1</v>
      </c>
      <c r="D513">
        <v>1</v>
      </c>
      <c r="E513">
        <v>0.5</v>
      </c>
      <c r="F513">
        <v>1</v>
      </c>
      <c r="G513">
        <v>1</v>
      </c>
      <c r="H513">
        <v>2</v>
      </c>
      <c r="I513">
        <v>2</v>
      </c>
      <c r="J513">
        <v>1</v>
      </c>
      <c r="K513">
        <v>0.5</v>
      </c>
      <c r="L513">
        <v>0.5</v>
      </c>
      <c r="M513">
        <v>2</v>
      </c>
      <c r="N513">
        <v>1</v>
      </c>
      <c r="O513">
        <v>2</v>
      </c>
      <c r="P513">
        <v>1</v>
      </c>
      <c r="Q513">
        <v>1</v>
      </c>
      <c r="R513">
        <v>1</v>
      </c>
      <c r="S513">
        <v>0.5</v>
      </c>
      <c r="T513">
        <v>98</v>
      </c>
      <c r="U513">
        <v>5120</v>
      </c>
      <c r="V513">
        <v>70</v>
      </c>
      <c r="W513">
        <v>498</v>
      </c>
      <c r="X513">
        <v>75</v>
      </c>
      <c r="Y513" t="s">
        <v>2520</v>
      </c>
      <c r="Z513">
        <v>63</v>
      </c>
      <c r="AA513">
        <v>1000000</v>
      </c>
      <c r="AB513">
        <v>1.1000000000000001</v>
      </c>
      <c r="AC513">
        <v>75</v>
      </c>
      <c r="AD513" t="s">
        <v>1388</v>
      </c>
      <c r="AE513" t="s">
        <v>1389</v>
      </c>
      <c r="AF513">
        <v>88.1</v>
      </c>
      <c r="AG513" t="str">
        <f t="shared" si="7"/>
        <v>M</v>
      </c>
      <c r="AH513">
        <v>512</v>
      </c>
      <c r="AI513">
        <v>98</v>
      </c>
      <c r="AJ513">
        <v>63</v>
      </c>
      <c r="AK513">
        <v>101</v>
      </c>
      <c r="AL513" t="s">
        <v>44</v>
      </c>
      <c r="AN513">
        <v>30.5</v>
      </c>
      <c r="AO513">
        <v>5</v>
      </c>
      <c r="AP513">
        <v>0</v>
      </c>
    </row>
    <row r="514" spans="1:42" x14ac:dyDescent="0.25">
      <c r="A514" t="s">
        <v>1390</v>
      </c>
      <c r="B514">
        <v>0.5</v>
      </c>
      <c r="C514">
        <v>1</v>
      </c>
      <c r="D514">
        <v>1</v>
      </c>
      <c r="E514">
        <v>1</v>
      </c>
      <c r="F514">
        <v>0.5</v>
      </c>
      <c r="G514">
        <v>1</v>
      </c>
      <c r="H514">
        <v>0.5</v>
      </c>
      <c r="I514">
        <v>1</v>
      </c>
      <c r="J514">
        <v>1</v>
      </c>
      <c r="K514">
        <v>0.5</v>
      </c>
      <c r="L514">
        <v>2</v>
      </c>
      <c r="M514">
        <v>0.5</v>
      </c>
      <c r="N514">
        <v>1</v>
      </c>
      <c r="O514">
        <v>1</v>
      </c>
      <c r="P514">
        <v>1</v>
      </c>
      <c r="Q514">
        <v>2</v>
      </c>
      <c r="R514">
        <v>0.5</v>
      </c>
      <c r="S514">
        <v>2</v>
      </c>
      <c r="T514">
        <v>53</v>
      </c>
      <c r="U514">
        <v>5120</v>
      </c>
      <c r="V514">
        <v>70</v>
      </c>
      <c r="W514">
        <v>316</v>
      </c>
      <c r="X514">
        <v>190</v>
      </c>
      <c r="Y514" t="s">
        <v>2521</v>
      </c>
      <c r="Z514">
        <v>48</v>
      </c>
      <c r="AA514">
        <v>1000000</v>
      </c>
      <c r="AB514">
        <v>0.6</v>
      </c>
      <c r="AC514">
        <v>50</v>
      </c>
      <c r="AD514" t="s">
        <v>1391</v>
      </c>
      <c r="AE514" t="s">
        <v>1392</v>
      </c>
      <c r="AF514">
        <v>88.1</v>
      </c>
      <c r="AG514" t="str">
        <f t="shared" si="7"/>
        <v>M</v>
      </c>
      <c r="AH514">
        <v>513</v>
      </c>
      <c r="AI514">
        <v>53</v>
      </c>
      <c r="AJ514">
        <v>48</v>
      </c>
      <c r="AK514">
        <v>64</v>
      </c>
      <c r="AL514" t="s">
        <v>53</v>
      </c>
      <c r="AN514">
        <v>11</v>
      </c>
      <c r="AO514">
        <v>5</v>
      </c>
      <c r="AP514">
        <v>0</v>
      </c>
    </row>
    <row r="515" spans="1:42" x14ac:dyDescent="0.25">
      <c r="A515" t="s">
        <v>1390</v>
      </c>
      <c r="B515">
        <v>0.5</v>
      </c>
      <c r="C515">
        <v>1</v>
      </c>
      <c r="D515">
        <v>1</v>
      </c>
      <c r="E515">
        <v>1</v>
      </c>
      <c r="F515">
        <v>0.5</v>
      </c>
      <c r="G515">
        <v>1</v>
      </c>
      <c r="H515">
        <v>0.5</v>
      </c>
      <c r="I515">
        <v>1</v>
      </c>
      <c r="J515">
        <v>1</v>
      </c>
      <c r="K515">
        <v>0.5</v>
      </c>
      <c r="L515">
        <v>2</v>
      </c>
      <c r="M515">
        <v>0.5</v>
      </c>
      <c r="N515">
        <v>1</v>
      </c>
      <c r="O515">
        <v>1</v>
      </c>
      <c r="P515">
        <v>1</v>
      </c>
      <c r="Q515">
        <v>2</v>
      </c>
      <c r="R515">
        <v>0.5</v>
      </c>
      <c r="S515">
        <v>2</v>
      </c>
      <c r="T515">
        <v>98</v>
      </c>
      <c r="U515">
        <v>5120</v>
      </c>
      <c r="V515">
        <v>70</v>
      </c>
      <c r="W515">
        <v>498</v>
      </c>
      <c r="X515">
        <v>75</v>
      </c>
      <c r="Y515" t="s">
        <v>2522</v>
      </c>
      <c r="Z515">
        <v>63</v>
      </c>
      <c r="AA515">
        <v>1000000</v>
      </c>
      <c r="AB515">
        <v>1</v>
      </c>
      <c r="AC515">
        <v>75</v>
      </c>
      <c r="AD515" t="s">
        <v>1393</v>
      </c>
      <c r="AE515" t="s">
        <v>1394</v>
      </c>
      <c r="AF515">
        <v>88.1</v>
      </c>
      <c r="AG515" t="str">
        <f t="shared" ref="AG515:AG578" si="8">+IF(AF515&gt;0,"M","F")</f>
        <v>M</v>
      </c>
      <c r="AH515">
        <v>514</v>
      </c>
      <c r="AI515">
        <v>98</v>
      </c>
      <c r="AJ515">
        <v>63</v>
      </c>
      <c r="AK515">
        <v>101</v>
      </c>
      <c r="AL515" t="s">
        <v>53</v>
      </c>
      <c r="AN515">
        <v>28</v>
      </c>
      <c r="AO515">
        <v>5</v>
      </c>
      <c r="AP515">
        <v>0</v>
      </c>
    </row>
    <row r="516" spans="1:42" x14ac:dyDescent="0.25">
      <c r="A516" t="s">
        <v>1395</v>
      </c>
      <c r="B516">
        <v>1</v>
      </c>
      <c r="C516">
        <v>1</v>
      </c>
      <c r="D516">
        <v>1</v>
      </c>
      <c r="E516">
        <v>2</v>
      </c>
      <c r="F516">
        <v>1</v>
      </c>
      <c r="G516">
        <v>1</v>
      </c>
      <c r="H516">
        <v>0.5</v>
      </c>
      <c r="I516">
        <v>1</v>
      </c>
      <c r="J516">
        <v>1</v>
      </c>
      <c r="K516">
        <v>2</v>
      </c>
      <c r="L516">
        <v>1</v>
      </c>
      <c r="M516">
        <v>0.5</v>
      </c>
      <c r="N516">
        <v>1</v>
      </c>
      <c r="O516">
        <v>1</v>
      </c>
      <c r="P516">
        <v>1</v>
      </c>
      <c r="Q516">
        <v>1</v>
      </c>
      <c r="R516">
        <v>0.5</v>
      </c>
      <c r="S516">
        <v>0.5</v>
      </c>
      <c r="T516">
        <v>53</v>
      </c>
      <c r="U516">
        <v>5120</v>
      </c>
      <c r="V516">
        <v>70</v>
      </c>
      <c r="W516">
        <v>316</v>
      </c>
      <c r="X516">
        <v>190</v>
      </c>
      <c r="Y516" t="s">
        <v>2523</v>
      </c>
      <c r="Z516">
        <v>48</v>
      </c>
      <c r="AA516">
        <v>1000000</v>
      </c>
      <c r="AB516">
        <v>0.6</v>
      </c>
      <c r="AC516">
        <v>50</v>
      </c>
      <c r="AD516" t="s">
        <v>1396</v>
      </c>
      <c r="AE516" t="s">
        <v>1397</v>
      </c>
      <c r="AF516">
        <v>88.1</v>
      </c>
      <c r="AG516" t="str">
        <f t="shared" si="8"/>
        <v>M</v>
      </c>
      <c r="AH516">
        <v>515</v>
      </c>
      <c r="AI516">
        <v>53</v>
      </c>
      <c r="AJ516">
        <v>48</v>
      </c>
      <c r="AK516">
        <v>64</v>
      </c>
      <c r="AL516" t="s">
        <v>62</v>
      </c>
      <c r="AN516">
        <v>13.5</v>
      </c>
      <c r="AO516">
        <v>5</v>
      </c>
      <c r="AP516">
        <v>0</v>
      </c>
    </row>
    <row r="517" spans="1:42" x14ac:dyDescent="0.25">
      <c r="A517" t="s">
        <v>1395</v>
      </c>
      <c r="B517">
        <v>1</v>
      </c>
      <c r="C517">
        <v>1</v>
      </c>
      <c r="D517">
        <v>1</v>
      </c>
      <c r="E517">
        <v>2</v>
      </c>
      <c r="F517">
        <v>1</v>
      </c>
      <c r="G517">
        <v>1</v>
      </c>
      <c r="H517">
        <v>0.5</v>
      </c>
      <c r="I517">
        <v>1</v>
      </c>
      <c r="J517">
        <v>1</v>
      </c>
      <c r="K517">
        <v>2</v>
      </c>
      <c r="L517">
        <v>1</v>
      </c>
      <c r="M517">
        <v>0.5</v>
      </c>
      <c r="N517">
        <v>1</v>
      </c>
      <c r="O517">
        <v>1</v>
      </c>
      <c r="P517">
        <v>1</v>
      </c>
      <c r="Q517">
        <v>1</v>
      </c>
      <c r="R517">
        <v>0.5</v>
      </c>
      <c r="S517">
        <v>0.5</v>
      </c>
      <c r="T517">
        <v>98</v>
      </c>
      <c r="U517">
        <v>5120</v>
      </c>
      <c r="V517">
        <v>70</v>
      </c>
      <c r="W517">
        <v>498</v>
      </c>
      <c r="X517">
        <v>75</v>
      </c>
      <c r="Y517" t="s">
        <v>2524</v>
      </c>
      <c r="Z517">
        <v>63</v>
      </c>
      <c r="AA517">
        <v>1000000</v>
      </c>
      <c r="AB517">
        <v>1</v>
      </c>
      <c r="AC517">
        <v>75</v>
      </c>
      <c r="AD517" t="s">
        <v>1398</v>
      </c>
      <c r="AE517" t="s">
        <v>1399</v>
      </c>
      <c r="AF517">
        <v>88.1</v>
      </c>
      <c r="AG517" t="str">
        <f t="shared" si="8"/>
        <v>M</v>
      </c>
      <c r="AH517">
        <v>516</v>
      </c>
      <c r="AI517">
        <v>98</v>
      </c>
      <c r="AJ517">
        <v>63</v>
      </c>
      <c r="AK517">
        <v>101</v>
      </c>
      <c r="AL517" t="s">
        <v>62</v>
      </c>
      <c r="AN517">
        <v>29</v>
      </c>
      <c r="AO517">
        <v>5</v>
      </c>
      <c r="AP517">
        <v>0</v>
      </c>
    </row>
    <row r="518" spans="1:42" x14ac:dyDescent="0.25">
      <c r="A518" t="s">
        <v>1400</v>
      </c>
      <c r="B518">
        <v>2</v>
      </c>
      <c r="C518">
        <v>2</v>
      </c>
      <c r="D518">
        <v>1</v>
      </c>
      <c r="E518">
        <v>1</v>
      </c>
      <c r="F518">
        <v>1</v>
      </c>
      <c r="G518">
        <v>0.5</v>
      </c>
      <c r="H518">
        <v>1</v>
      </c>
      <c r="I518">
        <v>1</v>
      </c>
      <c r="J518">
        <v>2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0.5</v>
      </c>
      <c r="Q518">
        <v>1</v>
      </c>
      <c r="R518">
        <v>1</v>
      </c>
      <c r="S518">
        <v>1</v>
      </c>
      <c r="T518">
        <v>25</v>
      </c>
      <c r="U518">
        <v>2560</v>
      </c>
      <c r="V518">
        <v>70</v>
      </c>
      <c r="W518">
        <v>292</v>
      </c>
      <c r="X518">
        <v>190</v>
      </c>
      <c r="Y518" t="s">
        <v>2525</v>
      </c>
      <c r="Z518">
        <v>45</v>
      </c>
      <c r="AA518">
        <v>800000</v>
      </c>
      <c r="AB518">
        <v>0.6</v>
      </c>
      <c r="AC518">
        <v>76</v>
      </c>
      <c r="AD518" t="s">
        <v>1401</v>
      </c>
      <c r="AE518" t="s">
        <v>1402</v>
      </c>
      <c r="AF518">
        <v>50</v>
      </c>
      <c r="AG518" t="str">
        <f t="shared" si="8"/>
        <v>M</v>
      </c>
      <c r="AH518">
        <v>517</v>
      </c>
      <c r="AI518">
        <v>67</v>
      </c>
      <c r="AJ518">
        <v>55</v>
      </c>
      <c r="AK518">
        <v>24</v>
      </c>
      <c r="AL518" t="s">
        <v>216</v>
      </c>
      <c r="AN518">
        <v>23.3</v>
      </c>
      <c r="AO518">
        <v>5</v>
      </c>
      <c r="AP518">
        <v>0</v>
      </c>
    </row>
    <row r="519" spans="1:42" x14ac:dyDescent="0.25">
      <c r="A519" t="s">
        <v>1400</v>
      </c>
      <c r="B519">
        <v>2</v>
      </c>
      <c r="C519">
        <v>2</v>
      </c>
      <c r="D519">
        <v>1</v>
      </c>
      <c r="E519">
        <v>1</v>
      </c>
      <c r="F519">
        <v>1</v>
      </c>
      <c r="G519">
        <v>0.5</v>
      </c>
      <c r="H519">
        <v>1</v>
      </c>
      <c r="I519">
        <v>1</v>
      </c>
      <c r="J519">
        <v>2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0.5</v>
      </c>
      <c r="Q519">
        <v>1</v>
      </c>
      <c r="R519">
        <v>1</v>
      </c>
      <c r="S519">
        <v>1</v>
      </c>
      <c r="T519">
        <v>55</v>
      </c>
      <c r="U519">
        <v>2560</v>
      </c>
      <c r="V519">
        <v>70</v>
      </c>
      <c r="W519">
        <v>487</v>
      </c>
      <c r="X519">
        <v>75</v>
      </c>
      <c r="Y519" t="s">
        <v>2526</v>
      </c>
      <c r="Z519">
        <v>85</v>
      </c>
      <c r="AA519">
        <v>800000</v>
      </c>
      <c r="AB519">
        <v>1.1000000000000001</v>
      </c>
      <c r="AC519">
        <v>116</v>
      </c>
      <c r="AD519" t="s">
        <v>1403</v>
      </c>
      <c r="AE519" t="s">
        <v>1404</v>
      </c>
      <c r="AF519">
        <v>50</v>
      </c>
      <c r="AG519" t="str">
        <f t="shared" si="8"/>
        <v>M</v>
      </c>
      <c r="AH519">
        <v>518</v>
      </c>
      <c r="AI519">
        <v>107</v>
      </c>
      <c r="AJ519">
        <v>95</v>
      </c>
      <c r="AK519">
        <v>29</v>
      </c>
      <c r="AL519" t="s">
        <v>216</v>
      </c>
      <c r="AN519">
        <v>60.5</v>
      </c>
      <c r="AO519">
        <v>5</v>
      </c>
      <c r="AP519">
        <v>0</v>
      </c>
    </row>
    <row r="520" spans="1:42" x14ac:dyDescent="0.25">
      <c r="A520" t="s">
        <v>1405</v>
      </c>
      <c r="B520">
        <v>0.5</v>
      </c>
      <c r="C520">
        <v>1</v>
      </c>
      <c r="D520">
        <v>1</v>
      </c>
      <c r="E520">
        <v>2</v>
      </c>
      <c r="F520">
        <v>1</v>
      </c>
      <c r="G520">
        <v>1</v>
      </c>
      <c r="H520">
        <v>1</v>
      </c>
      <c r="I520">
        <v>1</v>
      </c>
      <c r="J520">
        <v>0</v>
      </c>
      <c r="K520">
        <v>0.5</v>
      </c>
      <c r="L520">
        <v>0</v>
      </c>
      <c r="M520">
        <v>2</v>
      </c>
      <c r="N520">
        <v>1</v>
      </c>
      <c r="O520">
        <v>1</v>
      </c>
      <c r="P520">
        <v>1</v>
      </c>
      <c r="Q520">
        <v>2</v>
      </c>
      <c r="R520">
        <v>1</v>
      </c>
      <c r="S520">
        <v>1</v>
      </c>
      <c r="T520">
        <v>55</v>
      </c>
      <c r="U520">
        <v>3840</v>
      </c>
      <c r="V520">
        <v>70</v>
      </c>
      <c r="W520">
        <v>264</v>
      </c>
      <c r="X520">
        <v>255</v>
      </c>
      <c r="Y520" t="s">
        <v>2527</v>
      </c>
      <c r="Z520">
        <v>50</v>
      </c>
      <c r="AA520">
        <v>1059860</v>
      </c>
      <c r="AB520">
        <v>0.3</v>
      </c>
      <c r="AC520">
        <v>50</v>
      </c>
      <c r="AD520" t="s">
        <v>1406</v>
      </c>
      <c r="AE520" t="s">
        <v>1407</v>
      </c>
      <c r="AF520">
        <v>50</v>
      </c>
      <c r="AG520" t="str">
        <f t="shared" si="8"/>
        <v>M</v>
      </c>
      <c r="AH520">
        <v>519</v>
      </c>
      <c r="AI520">
        <v>36</v>
      </c>
      <c r="AJ520">
        <v>30</v>
      </c>
      <c r="AK520">
        <v>43</v>
      </c>
      <c r="AL520" t="s">
        <v>87</v>
      </c>
      <c r="AM520" t="s">
        <v>58</v>
      </c>
      <c r="AN520">
        <v>2.1</v>
      </c>
      <c r="AO520">
        <v>5</v>
      </c>
      <c r="AP520">
        <v>0</v>
      </c>
    </row>
    <row r="521" spans="1:42" x14ac:dyDescent="0.25">
      <c r="A521" t="s">
        <v>1405</v>
      </c>
      <c r="B521">
        <v>0.5</v>
      </c>
      <c r="C521">
        <v>1</v>
      </c>
      <c r="D521">
        <v>1</v>
      </c>
      <c r="E521">
        <v>2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0.5</v>
      </c>
      <c r="L521">
        <v>0</v>
      </c>
      <c r="M521">
        <v>2</v>
      </c>
      <c r="N521">
        <v>1</v>
      </c>
      <c r="O521">
        <v>1</v>
      </c>
      <c r="P521">
        <v>1</v>
      </c>
      <c r="Q521">
        <v>2</v>
      </c>
      <c r="R521">
        <v>1</v>
      </c>
      <c r="S521">
        <v>1</v>
      </c>
      <c r="T521">
        <v>77</v>
      </c>
      <c r="U521">
        <v>3840</v>
      </c>
      <c r="V521">
        <v>70</v>
      </c>
      <c r="W521">
        <v>358</v>
      </c>
      <c r="X521">
        <v>120</v>
      </c>
      <c r="Y521" t="s">
        <v>2528</v>
      </c>
      <c r="Z521">
        <v>62</v>
      </c>
      <c r="AA521">
        <v>1059860</v>
      </c>
      <c r="AB521">
        <v>0.6</v>
      </c>
      <c r="AC521">
        <v>62</v>
      </c>
      <c r="AD521" t="s">
        <v>1408</v>
      </c>
      <c r="AE521" t="s">
        <v>1409</v>
      </c>
      <c r="AF521">
        <v>50</v>
      </c>
      <c r="AG521" t="str">
        <f t="shared" si="8"/>
        <v>M</v>
      </c>
      <c r="AH521">
        <v>520</v>
      </c>
      <c r="AI521">
        <v>50</v>
      </c>
      <c r="AJ521">
        <v>42</v>
      </c>
      <c r="AK521">
        <v>65</v>
      </c>
      <c r="AL521" t="s">
        <v>87</v>
      </c>
      <c r="AM521" t="s">
        <v>58</v>
      </c>
      <c r="AN521">
        <v>15</v>
      </c>
      <c r="AO521">
        <v>5</v>
      </c>
      <c r="AP521">
        <v>0</v>
      </c>
    </row>
    <row r="522" spans="1:42" x14ac:dyDescent="0.25">
      <c r="A522" t="s">
        <v>1405</v>
      </c>
      <c r="B522">
        <v>0.5</v>
      </c>
      <c r="C522">
        <v>1</v>
      </c>
      <c r="D522">
        <v>1</v>
      </c>
      <c r="E522">
        <v>2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0.5</v>
      </c>
      <c r="L522">
        <v>0</v>
      </c>
      <c r="M522">
        <v>2</v>
      </c>
      <c r="N522">
        <v>1</v>
      </c>
      <c r="O522">
        <v>1</v>
      </c>
      <c r="P522">
        <v>1</v>
      </c>
      <c r="Q522">
        <v>2</v>
      </c>
      <c r="R522">
        <v>1</v>
      </c>
      <c r="S522">
        <v>1</v>
      </c>
      <c r="T522">
        <v>115</v>
      </c>
      <c r="U522">
        <v>3840</v>
      </c>
      <c r="V522">
        <v>70</v>
      </c>
      <c r="W522">
        <v>488</v>
      </c>
      <c r="X522">
        <v>45</v>
      </c>
      <c r="Y522" t="s">
        <v>2529</v>
      </c>
      <c r="Z522">
        <v>80</v>
      </c>
      <c r="AA522">
        <v>1059860</v>
      </c>
      <c r="AB522">
        <v>1.2</v>
      </c>
      <c r="AC522">
        <v>80</v>
      </c>
      <c r="AD522" t="s">
        <v>1410</v>
      </c>
      <c r="AE522" t="s">
        <v>1411</v>
      </c>
      <c r="AF522">
        <v>50</v>
      </c>
      <c r="AG522" t="str">
        <f t="shared" si="8"/>
        <v>M</v>
      </c>
      <c r="AH522">
        <v>521</v>
      </c>
      <c r="AI522">
        <v>65</v>
      </c>
      <c r="AJ522">
        <v>55</v>
      </c>
      <c r="AK522">
        <v>93</v>
      </c>
      <c r="AL522" t="s">
        <v>87</v>
      </c>
      <c r="AM522" t="s">
        <v>58</v>
      </c>
      <c r="AN522">
        <v>29</v>
      </c>
      <c r="AO522">
        <v>5</v>
      </c>
      <c r="AP522">
        <v>0</v>
      </c>
    </row>
    <row r="523" spans="1:42" x14ac:dyDescent="0.25">
      <c r="A523" t="s">
        <v>1412</v>
      </c>
      <c r="B523">
        <v>1</v>
      </c>
      <c r="C523">
        <v>1</v>
      </c>
      <c r="D523">
        <v>1</v>
      </c>
      <c r="E523">
        <v>0.5</v>
      </c>
      <c r="F523">
        <v>1</v>
      </c>
      <c r="G523">
        <v>1</v>
      </c>
      <c r="H523">
        <v>1</v>
      </c>
      <c r="I523">
        <v>0.5</v>
      </c>
      <c r="J523">
        <v>1</v>
      </c>
      <c r="K523">
        <v>1</v>
      </c>
      <c r="L523">
        <v>2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0.5</v>
      </c>
      <c r="S523">
        <v>1</v>
      </c>
      <c r="T523">
        <v>60</v>
      </c>
      <c r="U523">
        <v>5120</v>
      </c>
      <c r="V523">
        <v>70</v>
      </c>
      <c r="W523">
        <v>295</v>
      </c>
      <c r="X523">
        <v>190</v>
      </c>
      <c r="Y523" t="s">
        <v>2530</v>
      </c>
      <c r="Z523">
        <v>32</v>
      </c>
      <c r="AA523">
        <v>1000000</v>
      </c>
      <c r="AB523">
        <v>0.8</v>
      </c>
      <c r="AC523">
        <v>45</v>
      </c>
      <c r="AD523" t="s">
        <v>1413</v>
      </c>
      <c r="AE523" t="s">
        <v>1414</v>
      </c>
      <c r="AF523">
        <v>50</v>
      </c>
      <c r="AG523" t="str">
        <f t="shared" si="8"/>
        <v>M</v>
      </c>
      <c r="AH523">
        <v>522</v>
      </c>
      <c r="AI523">
        <v>50</v>
      </c>
      <c r="AJ523">
        <v>32</v>
      </c>
      <c r="AK523">
        <v>76</v>
      </c>
      <c r="AL523" t="s">
        <v>111</v>
      </c>
      <c r="AN523">
        <v>29.8</v>
      </c>
      <c r="AO523">
        <v>5</v>
      </c>
      <c r="AP523">
        <v>0</v>
      </c>
    </row>
    <row r="524" spans="1:42" x14ac:dyDescent="0.25">
      <c r="A524" t="s">
        <v>1412</v>
      </c>
      <c r="B524">
        <v>1</v>
      </c>
      <c r="C524">
        <v>1</v>
      </c>
      <c r="D524">
        <v>1</v>
      </c>
      <c r="E524">
        <v>0.5</v>
      </c>
      <c r="F524">
        <v>1</v>
      </c>
      <c r="G524">
        <v>1</v>
      </c>
      <c r="H524">
        <v>1</v>
      </c>
      <c r="I524">
        <v>0.5</v>
      </c>
      <c r="J524">
        <v>1</v>
      </c>
      <c r="K524">
        <v>1</v>
      </c>
      <c r="L524">
        <v>2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0.5</v>
      </c>
      <c r="S524">
        <v>1</v>
      </c>
      <c r="T524">
        <v>100</v>
      </c>
      <c r="U524">
        <v>5120</v>
      </c>
      <c r="V524">
        <v>70</v>
      </c>
      <c r="W524">
        <v>497</v>
      </c>
      <c r="X524">
        <v>75</v>
      </c>
      <c r="Y524" t="s">
        <v>2481</v>
      </c>
      <c r="Z524">
        <v>63</v>
      </c>
      <c r="AA524">
        <v>1000000</v>
      </c>
      <c r="AB524">
        <v>1.6</v>
      </c>
      <c r="AC524">
        <v>75</v>
      </c>
      <c r="AD524" t="s">
        <v>1415</v>
      </c>
      <c r="AE524" t="s">
        <v>1416</v>
      </c>
      <c r="AF524">
        <v>50</v>
      </c>
      <c r="AG524" t="str">
        <f t="shared" si="8"/>
        <v>M</v>
      </c>
      <c r="AH524">
        <v>523</v>
      </c>
      <c r="AI524">
        <v>80</v>
      </c>
      <c r="AJ524">
        <v>63</v>
      </c>
      <c r="AK524">
        <v>116</v>
      </c>
      <c r="AL524" t="s">
        <v>111</v>
      </c>
      <c r="AN524">
        <v>79.5</v>
      </c>
      <c r="AO524">
        <v>5</v>
      </c>
      <c r="AP524">
        <v>0</v>
      </c>
    </row>
    <row r="525" spans="1:42" x14ac:dyDescent="0.25">
      <c r="A525" t="s">
        <v>1417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2</v>
      </c>
      <c r="H525">
        <v>0.5</v>
      </c>
      <c r="I525">
        <v>0.5</v>
      </c>
      <c r="J525">
        <v>1</v>
      </c>
      <c r="K525">
        <v>2</v>
      </c>
      <c r="L525">
        <v>2</v>
      </c>
      <c r="M525">
        <v>1</v>
      </c>
      <c r="N525">
        <v>0.5</v>
      </c>
      <c r="O525">
        <v>0.5</v>
      </c>
      <c r="P525">
        <v>1</v>
      </c>
      <c r="Q525">
        <v>1</v>
      </c>
      <c r="R525">
        <v>2</v>
      </c>
      <c r="S525">
        <v>2</v>
      </c>
      <c r="T525">
        <v>75</v>
      </c>
      <c r="U525">
        <v>3840</v>
      </c>
      <c r="V525">
        <v>70</v>
      </c>
      <c r="W525">
        <v>280</v>
      </c>
      <c r="X525">
        <v>255</v>
      </c>
      <c r="Y525" t="s">
        <v>2531</v>
      </c>
      <c r="Z525">
        <v>85</v>
      </c>
      <c r="AA525">
        <v>1059860</v>
      </c>
      <c r="AB525">
        <v>0.4</v>
      </c>
      <c r="AC525">
        <v>55</v>
      </c>
      <c r="AD525" t="s">
        <v>1418</v>
      </c>
      <c r="AE525" t="s">
        <v>1419</v>
      </c>
      <c r="AF525">
        <v>50</v>
      </c>
      <c r="AG525" t="str">
        <f t="shared" si="8"/>
        <v>M</v>
      </c>
      <c r="AH525">
        <v>524</v>
      </c>
      <c r="AI525">
        <v>25</v>
      </c>
      <c r="AJ525">
        <v>25</v>
      </c>
      <c r="AK525">
        <v>15</v>
      </c>
      <c r="AL525" t="s">
        <v>243</v>
      </c>
      <c r="AN525">
        <v>18</v>
      </c>
      <c r="AO525">
        <v>5</v>
      </c>
      <c r="AP525">
        <v>0</v>
      </c>
    </row>
    <row r="526" spans="1:42" x14ac:dyDescent="0.25">
      <c r="A526" t="s">
        <v>1417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2</v>
      </c>
      <c r="H526">
        <v>0.5</v>
      </c>
      <c r="I526">
        <v>0.5</v>
      </c>
      <c r="J526">
        <v>1</v>
      </c>
      <c r="K526">
        <v>2</v>
      </c>
      <c r="L526">
        <v>2</v>
      </c>
      <c r="M526">
        <v>1</v>
      </c>
      <c r="N526">
        <v>0.5</v>
      </c>
      <c r="O526">
        <v>0.5</v>
      </c>
      <c r="P526">
        <v>1</v>
      </c>
      <c r="Q526">
        <v>1</v>
      </c>
      <c r="R526">
        <v>2</v>
      </c>
      <c r="S526">
        <v>2</v>
      </c>
      <c r="T526">
        <v>105</v>
      </c>
      <c r="U526">
        <v>3840</v>
      </c>
      <c r="V526">
        <v>70</v>
      </c>
      <c r="W526">
        <v>390</v>
      </c>
      <c r="X526">
        <v>120</v>
      </c>
      <c r="Y526" t="s">
        <v>2532</v>
      </c>
      <c r="Z526">
        <v>105</v>
      </c>
      <c r="AA526">
        <v>1059860</v>
      </c>
      <c r="AB526">
        <v>0.9</v>
      </c>
      <c r="AC526">
        <v>70</v>
      </c>
      <c r="AD526" t="s">
        <v>1420</v>
      </c>
      <c r="AE526" t="s">
        <v>1421</v>
      </c>
      <c r="AF526">
        <v>50</v>
      </c>
      <c r="AG526" t="str">
        <f t="shared" si="8"/>
        <v>M</v>
      </c>
      <c r="AH526">
        <v>525</v>
      </c>
      <c r="AI526">
        <v>50</v>
      </c>
      <c r="AJ526">
        <v>40</v>
      </c>
      <c r="AK526">
        <v>20</v>
      </c>
      <c r="AL526" t="s">
        <v>243</v>
      </c>
      <c r="AN526">
        <v>102</v>
      </c>
      <c r="AO526">
        <v>5</v>
      </c>
      <c r="AP526">
        <v>0</v>
      </c>
    </row>
    <row r="527" spans="1:42" x14ac:dyDescent="0.25">
      <c r="A527" t="s">
        <v>1422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2</v>
      </c>
      <c r="H527">
        <v>0.5</v>
      </c>
      <c r="I527">
        <v>0.5</v>
      </c>
      <c r="J527">
        <v>1</v>
      </c>
      <c r="K527">
        <v>2</v>
      </c>
      <c r="L527">
        <v>2</v>
      </c>
      <c r="M527">
        <v>1</v>
      </c>
      <c r="N527">
        <v>0.5</v>
      </c>
      <c r="O527">
        <v>0.5</v>
      </c>
      <c r="P527">
        <v>1</v>
      </c>
      <c r="Q527">
        <v>1</v>
      </c>
      <c r="R527">
        <v>2</v>
      </c>
      <c r="S527">
        <v>2</v>
      </c>
      <c r="T527">
        <v>135</v>
      </c>
      <c r="U527">
        <v>3840</v>
      </c>
      <c r="V527">
        <v>70</v>
      </c>
      <c r="W527">
        <v>515</v>
      </c>
      <c r="X527">
        <v>45</v>
      </c>
      <c r="Y527" t="s">
        <v>2533</v>
      </c>
      <c r="Z527">
        <v>130</v>
      </c>
      <c r="AA527">
        <v>1059860</v>
      </c>
      <c r="AB527">
        <v>1.7</v>
      </c>
      <c r="AC527">
        <v>85</v>
      </c>
      <c r="AD527" t="s">
        <v>1423</v>
      </c>
      <c r="AE527" t="s">
        <v>1424</v>
      </c>
      <c r="AF527">
        <v>50</v>
      </c>
      <c r="AG527" t="str">
        <f t="shared" si="8"/>
        <v>M</v>
      </c>
      <c r="AH527">
        <v>526</v>
      </c>
      <c r="AI527">
        <v>60</v>
      </c>
      <c r="AJ527">
        <v>80</v>
      </c>
      <c r="AK527">
        <v>25</v>
      </c>
      <c r="AL527" t="s">
        <v>243</v>
      </c>
      <c r="AN527">
        <v>260</v>
      </c>
      <c r="AO527">
        <v>5</v>
      </c>
      <c r="AP527">
        <v>0</v>
      </c>
    </row>
    <row r="528" spans="1:42" x14ac:dyDescent="0.25">
      <c r="A528" t="s">
        <v>1425</v>
      </c>
      <c r="B528">
        <v>1</v>
      </c>
      <c r="C528">
        <v>2</v>
      </c>
      <c r="D528">
        <v>1</v>
      </c>
      <c r="E528">
        <v>2</v>
      </c>
      <c r="F528">
        <v>1</v>
      </c>
      <c r="G528">
        <v>0.25</v>
      </c>
      <c r="H528">
        <v>1</v>
      </c>
      <c r="I528">
        <v>1</v>
      </c>
      <c r="J528">
        <v>2</v>
      </c>
      <c r="K528">
        <v>0.5</v>
      </c>
      <c r="L528">
        <v>0</v>
      </c>
      <c r="M528">
        <v>2</v>
      </c>
      <c r="N528">
        <v>1</v>
      </c>
      <c r="O528">
        <v>1</v>
      </c>
      <c r="P528">
        <v>0.5</v>
      </c>
      <c r="Q528">
        <v>2</v>
      </c>
      <c r="R528">
        <v>1</v>
      </c>
      <c r="S528">
        <v>1</v>
      </c>
      <c r="T528">
        <v>45</v>
      </c>
      <c r="U528">
        <v>3840</v>
      </c>
      <c r="V528">
        <v>70</v>
      </c>
      <c r="W528">
        <v>323</v>
      </c>
      <c r="X528">
        <v>190</v>
      </c>
      <c r="Y528" t="s">
        <v>2172</v>
      </c>
      <c r="Z528">
        <v>43</v>
      </c>
      <c r="AA528">
        <v>1000000</v>
      </c>
      <c r="AB528">
        <v>0.4</v>
      </c>
      <c r="AC528">
        <v>65</v>
      </c>
      <c r="AD528" t="s">
        <v>1426</v>
      </c>
      <c r="AE528" t="s">
        <v>1427</v>
      </c>
      <c r="AF528">
        <v>50</v>
      </c>
      <c r="AG528" t="str">
        <f t="shared" si="8"/>
        <v>M</v>
      </c>
      <c r="AH528">
        <v>527</v>
      </c>
      <c r="AI528">
        <v>55</v>
      </c>
      <c r="AJ528">
        <v>43</v>
      </c>
      <c r="AK528">
        <v>72</v>
      </c>
      <c r="AL528" t="s">
        <v>216</v>
      </c>
      <c r="AM528" t="s">
        <v>58</v>
      </c>
      <c r="AN528">
        <v>2.1</v>
      </c>
      <c r="AO528">
        <v>5</v>
      </c>
      <c r="AP528">
        <v>0</v>
      </c>
    </row>
    <row r="529" spans="1:42" x14ac:dyDescent="0.25">
      <c r="A529" t="s">
        <v>1425</v>
      </c>
      <c r="B529">
        <v>1</v>
      </c>
      <c r="C529">
        <v>2</v>
      </c>
      <c r="D529">
        <v>1</v>
      </c>
      <c r="E529">
        <v>2</v>
      </c>
      <c r="F529">
        <v>1</v>
      </c>
      <c r="G529">
        <v>0.25</v>
      </c>
      <c r="H529">
        <v>1</v>
      </c>
      <c r="I529">
        <v>1</v>
      </c>
      <c r="J529">
        <v>2</v>
      </c>
      <c r="K529">
        <v>0.5</v>
      </c>
      <c r="L529">
        <v>0</v>
      </c>
      <c r="M529">
        <v>2</v>
      </c>
      <c r="N529">
        <v>1</v>
      </c>
      <c r="O529">
        <v>1</v>
      </c>
      <c r="P529">
        <v>0.5</v>
      </c>
      <c r="Q529">
        <v>2</v>
      </c>
      <c r="R529">
        <v>1</v>
      </c>
      <c r="S529">
        <v>1</v>
      </c>
      <c r="T529">
        <v>57</v>
      </c>
      <c r="U529">
        <v>3840</v>
      </c>
      <c r="V529">
        <v>70</v>
      </c>
      <c r="W529">
        <v>425</v>
      </c>
      <c r="X529">
        <v>45</v>
      </c>
      <c r="Y529" t="s">
        <v>2534</v>
      </c>
      <c r="Z529">
        <v>55</v>
      </c>
      <c r="AA529">
        <v>1000000</v>
      </c>
      <c r="AB529">
        <v>0.9</v>
      </c>
      <c r="AC529">
        <v>67</v>
      </c>
      <c r="AD529" t="s">
        <v>1428</v>
      </c>
      <c r="AE529" t="s">
        <v>1429</v>
      </c>
      <c r="AF529">
        <v>50</v>
      </c>
      <c r="AG529" t="str">
        <f t="shared" si="8"/>
        <v>M</v>
      </c>
      <c r="AH529">
        <v>528</v>
      </c>
      <c r="AI529">
        <v>77</v>
      </c>
      <c r="AJ529">
        <v>55</v>
      </c>
      <c r="AK529">
        <v>114</v>
      </c>
      <c r="AL529" t="s">
        <v>216</v>
      </c>
      <c r="AM529" t="s">
        <v>58</v>
      </c>
      <c r="AN529">
        <v>10.5</v>
      </c>
      <c r="AO529">
        <v>5</v>
      </c>
      <c r="AP529">
        <v>0</v>
      </c>
    </row>
    <row r="530" spans="1:42" x14ac:dyDescent="0.25">
      <c r="A530" t="s">
        <v>1430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0.5</v>
      </c>
      <c r="P530">
        <v>1</v>
      </c>
      <c r="Q530">
        <v>0.5</v>
      </c>
      <c r="R530">
        <v>1</v>
      </c>
      <c r="S530">
        <v>2</v>
      </c>
      <c r="T530">
        <v>85</v>
      </c>
      <c r="U530">
        <v>5120</v>
      </c>
      <c r="V530">
        <v>70</v>
      </c>
      <c r="W530">
        <v>328</v>
      </c>
      <c r="X530">
        <v>120</v>
      </c>
      <c r="Y530" t="s">
        <v>2178</v>
      </c>
      <c r="Z530">
        <v>40</v>
      </c>
      <c r="AA530">
        <v>1000000</v>
      </c>
      <c r="AB530">
        <v>0.3</v>
      </c>
      <c r="AC530">
        <v>60</v>
      </c>
      <c r="AD530" t="s">
        <v>1431</v>
      </c>
      <c r="AE530" t="s">
        <v>1432</v>
      </c>
      <c r="AF530">
        <v>50</v>
      </c>
      <c r="AG530" t="str">
        <f t="shared" si="8"/>
        <v>M</v>
      </c>
      <c r="AH530">
        <v>529</v>
      </c>
      <c r="AI530">
        <v>30</v>
      </c>
      <c r="AJ530">
        <v>45</v>
      </c>
      <c r="AK530">
        <v>68</v>
      </c>
      <c r="AL530" t="s">
        <v>118</v>
      </c>
      <c r="AN530">
        <v>8.5</v>
      </c>
      <c r="AO530">
        <v>5</v>
      </c>
      <c r="AP530">
        <v>0</v>
      </c>
    </row>
    <row r="531" spans="1:42" x14ac:dyDescent="0.25">
      <c r="A531" t="s">
        <v>1430</v>
      </c>
      <c r="B531">
        <v>0.5</v>
      </c>
      <c r="C531">
        <v>1</v>
      </c>
      <c r="D531">
        <v>0.5</v>
      </c>
      <c r="E531">
        <v>0</v>
      </c>
      <c r="F531">
        <v>0.5</v>
      </c>
      <c r="G531">
        <v>2</v>
      </c>
      <c r="H531">
        <v>2</v>
      </c>
      <c r="I531">
        <v>0.5</v>
      </c>
      <c r="J531">
        <v>1</v>
      </c>
      <c r="K531">
        <v>1</v>
      </c>
      <c r="L531">
        <v>2</v>
      </c>
      <c r="M531">
        <v>1</v>
      </c>
      <c r="N531">
        <v>0.5</v>
      </c>
      <c r="O531">
        <v>0</v>
      </c>
      <c r="P531">
        <v>0.5</v>
      </c>
      <c r="Q531">
        <v>0.25</v>
      </c>
      <c r="R531">
        <v>0.5</v>
      </c>
      <c r="S531">
        <v>2</v>
      </c>
      <c r="T531">
        <v>135</v>
      </c>
      <c r="U531">
        <v>5120</v>
      </c>
      <c r="V531">
        <v>70</v>
      </c>
      <c r="W531">
        <v>508</v>
      </c>
      <c r="X531">
        <v>60</v>
      </c>
      <c r="Y531" t="s">
        <v>2535</v>
      </c>
      <c r="Z531">
        <v>60</v>
      </c>
      <c r="AA531">
        <v>1000000</v>
      </c>
      <c r="AB531">
        <v>0.7</v>
      </c>
      <c r="AC531">
        <v>110</v>
      </c>
      <c r="AD531" t="s">
        <v>1433</v>
      </c>
      <c r="AE531" t="s">
        <v>1434</v>
      </c>
      <c r="AF531">
        <v>50</v>
      </c>
      <c r="AG531" t="str">
        <f t="shared" si="8"/>
        <v>M</v>
      </c>
      <c r="AH531">
        <v>530</v>
      </c>
      <c r="AI531">
        <v>50</v>
      </c>
      <c r="AJ531">
        <v>65</v>
      </c>
      <c r="AK531">
        <v>88</v>
      </c>
      <c r="AL531" t="s">
        <v>118</v>
      </c>
      <c r="AM531" t="s">
        <v>261</v>
      </c>
      <c r="AN531">
        <v>40.4</v>
      </c>
      <c r="AO531">
        <v>5</v>
      </c>
      <c r="AP531">
        <v>0</v>
      </c>
    </row>
    <row r="532" spans="1:42" x14ac:dyDescent="0.25">
      <c r="A532" t="s">
        <v>1435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2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60</v>
      </c>
      <c r="U532">
        <v>5120</v>
      </c>
      <c r="V532">
        <v>70</v>
      </c>
      <c r="W532">
        <v>545</v>
      </c>
      <c r="X532">
        <v>255</v>
      </c>
      <c r="Y532" t="s">
        <v>2536</v>
      </c>
      <c r="Z532">
        <v>126</v>
      </c>
      <c r="AA532">
        <v>800000</v>
      </c>
      <c r="AB532">
        <v>1.1000000000000001</v>
      </c>
      <c r="AC532">
        <v>103</v>
      </c>
      <c r="AD532" t="s">
        <v>1436</v>
      </c>
      <c r="AE532" t="s">
        <v>1437</v>
      </c>
      <c r="AF532">
        <v>50</v>
      </c>
      <c r="AG532" t="str">
        <f t="shared" si="8"/>
        <v>M</v>
      </c>
      <c r="AH532">
        <v>531</v>
      </c>
      <c r="AI532">
        <v>80</v>
      </c>
      <c r="AJ532">
        <v>126</v>
      </c>
      <c r="AK532">
        <v>50</v>
      </c>
      <c r="AL532" t="s">
        <v>87</v>
      </c>
      <c r="AN532">
        <v>31</v>
      </c>
      <c r="AO532">
        <v>5</v>
      </c>
      <c r="AP532">
        <v>0</v>
      </c>
    </row>
    <row r="533" spans="1:42" x14ac:dyDescent="0.25">
      <c r="A533" t="s">
        <v>1438</v>
      </c>
      <c r="B533">
        <v>0.5</v>
      </c>
      <c r="C533">
        <v>0.5</v>
      </c>
      <c r="D533">
        <v>1</v>
      </c>
      <c r="E533">
        <v>1</v>
      </c>
      <c r="F533">
        <v>2</v>
      </c>
      <c r="G533">
        <v>1</v>
      </c>
      <c r="H533">
        <v>1</v>
      </c>
      <c r="I533">
        <v>2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2</v>
      </c>
      <c r="Q533">
        <v>0.5</v>
      </c>
      <c r="R533">
        <v>1</v>
      </c>
      <c r="S533">
        <v>1</v>
      </c>
      <c r="T533">
        <v>80</v>
      </c>
      <c r="U533">
        <v>5120</v>
      </c>
      <c r="V533">
        <v>70</v>
      </c>
      <c r="W533">
        <v>305</v>
      </c>
      <c r="X533">
        <v>180</v>
      </c>
      <c r="Y533" t="s">
        <v>2537</v>
      </c>
      <c r="Z533">
        <v>55</v>
      </c>
      <c r="AA533">
        <v>1059860</v>
      </c>
      <c r="AB533">
        <v>0.6</v>
      </c>
      <c r="AC533">
        <v>75</v>
      </c>
      <c r="AD533" t="s">
        <v>1439</v>
      </c>
      <c r="AE533" t="s">
        <v>1440</v>
      </c>
      <c r="AF533">
        <v>75.400000000000006</v>
      </c>
      <c r="AG533" t="str">
        <f t="shared" si="8"/>
        <v>M</v>
      </c>
      <c r="AH533">
        <v>532</v>
      </c>
      <c r="AI533">
        <v>25</v>
      </c>
      <c r="AJ533">
        <v>35</v>
      </c>
      <c r="AK533">
        <v>35</v>
      </c>
      <c r="AL533" t="s">
        <v>198</v>
      </c>
      <c r="AN533">
        <v>12.5</v>
      </c>
      <c r="AO533">
        <v>5</v>
      </c>
      <c r="AP533">
        <v>0</v>
      </c>
    </row>
    <row r="534" spans="1:42" x14ac:dyDescent="0.25">
      <c r="A534" t="s">
        <v>1438</v>
      </c>
      <c r="B534">
        <v>0.5</v>
      </c>
      <c r="C534">
        <v>0.5</v>
      </c>
      <c r="D534">
        <v>1</v>
      </c>
      <c r="E534">
        <v>1</v>
      </c>
      <c r="F534">
        <v>2</v>
      </c>
      <c r="G534">
        <v>1</v>
      </c>
      <c r="H534">
        <v>1</v>
      </c>
      <c r="I534">
        <v>2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2</v>
      </c>
      <c r="Q534">
        <v>0.5</v>
      </c>
      <c r="R534">
        <v>1</v>
      </c>
      <c r="S534">
        <v>1</v>
      </c>
      <c r="T534">
        <v>105</v>
      </c>
      <c r="U534">
        <v>5120</v>
      </c>
      <c r="V534">
        <v>70</v>
      </c>
      <c r="W534">
        <v>405</v>
      </c>
      <c r="X534">
        <v>90</v>
      </c>
      <c r="Y534" t="s">
        <v>2537</v>
      </c>
      <c r="Z534">
        <v>85</v>
      </c>
      <c r="AA534">
        <v>1059860</v>
      </c>
      <c r="AB534">
        <v>1.2</v>
      </c>
      <c r="AC534">
        <v>85</v>
      </c>
      <c r="AD534" t="s">
        <v>1441</v>
      </c>
      <c r="AE534" t="s">
        <v>1442</v>
      </c>
      <c r="AF534">
        <v>75.400000000000006</v>
      </c>
      <c r="AG534" t="str">
        <f t="shared" si="8"/>
        <v>M</v>
      </c>
      <c r="AH534">
        <v>533</v>
      </c>
      <c r="AI534">
        <v>40</v>
      </c>
      <c r="AJ534">
        <v>50</v>
      </c>
      <c r="AK534">
        <v>40</v>
      </c>
      <c r="AL534" t="s">
        <v>198</v>
      </c>
      <c r="AN534">
        <v>40</v>
      </c>
      <c r="AO534">
        <v>5</v>
      </c>
      <c r="AP534">
        <v>0</v>
      </c>
    </row>
    <row r="535" spans="1:42" x14ac:dyDescent="0.25">
      <c r="A535" t="s">
        <v>1438</v>
      </c>
      <c r="B535">
        <v>0.5</v>
      </c>
      <c r="C535">
        <v>0.5</v>
      </c>
      <c r="D535">
        <v>1</v>
      </c>
      <c r="E535">
        <v>1</v>
      </c>
      <c r="F535">
        <v>2</v>
      </c>
      <c r="G535">
        <v>1</v>
      </c>
      <c r="H535">
        <v>1</v>
      </c>
      <c r="I535">
        <v>2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2</v>
      </c>
      <c r="Q535">
        <v>0.5</v>
      </c>
      <c r="R535">
        <v>1</v>
      </c>
      <c r="S535">
        <v>1</v>
      </c>
      <c r="T535">
        <v>140</v>
      </c>
      <c r="U535">
        <v>5120</v>
      </c>
      <c r="V535">
        <v>70</v>
      </c>
      <c r="W535">
        <v>505</v>
      </c>
      <c r="X535">
        <v>45</v>
      </c>
      <c r="Y535" t="s">
        <v>2537</v>
      </c>
      <c r="Z535">
        <v>95</v>
      </c>
      <c r="AA535">
        <v>1059860</v>
      </c>
      <c r="AB535">
        <v>1.4</v>
      </c>
      <c r="AC535">
        <v>105</v>
      </c>
      <c r="AD535" t="s">
        <v>1443</v>
      </c>
      <c r="AE535" t="s">
        <v>1444</v>
      </c>
      <c r="AF535">
        <v>75.400000000000006</v>
      </c>
      <c r="AG535" t="str">
        <f t="shared" si="8"/>
        <v>M</v>
      </c>
      <c r="AH535">
        <v>534</v>
      </c>
      <c r="AI535">
        <v>55</v>
      </c>
      <c r="AJ535">
        <v>65</v>
      </c>
      <c r="AK535">
        <v>45</v>
      </c>
      <c r="AL535" t="s">
        <v>198</v>
      </c>
      <c r="AN535">
        <v>87</v>
      </c>
      <c r="AO535">
        <v>5</v>
      </c>
      <c r="AP535">
        <v>0</v>
      </c>
    </row>
    <row r="536" spans="1:42" x14ac:dyDescent="0.25">
      <c r="A536" t="s">
        <v>1445</v>
      </c>
      <c r="B536">
        <v>1</v>
      </c>
      <c r="C536">
        <v>1</v>
      </c>
      <c r="D536">
        <v>1</v>
      </c>
      <c r="E536">
        <v>2</v>
      </c>
      <c r="F536">
        <v>1</v>
      </c>
      <c r="G536">
        <v>1</v>
      </c>
      <c r="H536">
        <v>0.5</v>
      </c>
      <c r="I536">
        <v>1</v>
      </c>
      <c r="J536">
        <v>1</v>
      </c>
      <c r="K536">
        <v>2</v>
      </c>
      <c r="L536">
        <v>1</v>
      </c>
      <c r="M536">
        <v>0.5</v>
      </c>
      <c r="N536">
        <v>1</v>
      </c>
      <c r="O536">
        <v>1</v>
      </c>
      <c r="P536">
        <v>1</v>
      </c>
      <c r="Q536">
        <v>1</v>
      </c>
      <c r="R536">
        <v>0.5</v>
      </c>
      <c r="S536">
        <v>0.5</v>
      </c>
      <c r="T536">
        <v>50</v>
      </c>
      <c r="U536">
        <v>5120</v>
      </c>
      <c r="V536">
        <v>70</v>
      </c>
      <c r="W536">
        <v>294</v>
      </c>
      <c r="X536">
        <v>255</v>
      </c>
      <c r="Y536" t="s">
        <v>2185</v>
      </c>
      <c r="Z536">
        <v>40</v>
      </c>
      <c r="AA536">
        <v>1059860</v>
      </c>
      <c r="AB536">
        <v>0.5</v>
      </c>
      <c r="AC536">
        <v>50</v>
      </c>
      <c r="AD536" t="s">
        <v>1446</v>
      </c>
      <c r="AE536" t="s">
        <v>1447</v>
      </c>
      <c r="AF536">
        <v>50</v>
      </c>
      <c r="AG536" t="str">
        <f t="shared" si="8"/>
        <v>M</v>
      </c>
      <c r="AH536">
        <v>535</v>
      </c>
      <c r="AI536">
        <v>50</v>
      </c>
      <c r="AJ536">
        <v>40</v>
      </c>
      <c r="AK536">
        <v>64</v>
      </c>
      <c r="AL536" t="s">
        <v>62</v>
      </c>
      <c r="AN536">
        <v>4.5</v>
      </c>
      <c r="AO536">
        <v>5</v>
      </c>
      <c r="AP536">
        <v>0</v>
      </c>
    </row>
    <row r="537" spans="1:42" x14ac:dyDescent="0.25">
      <c r="A537" t="s">
        <v>1445</v>
      </c>
      <c r="B537">
        <v>1</v>
      </c>
      <c r="C537">
        <v>1</v>
      </c>
      <c r="D537">
        <v>1</v>
      </c>
      <c r="E537">
        <v>0</v>
      </c>
      <c r="F537">
        <v>1</v>
      </c>
      <c r="G537">
        <v>1</v>
      </c>
      <c r="H537">
        <v>0.5</v>
      </c>
      <c r="I537">
        <v>1</v>
      </c>
      <c r="J537">
        <v>1</v>
      </c>
      <c r="K537">
        <v>4</v>
      </c>
      <c r="L537">
        <v>1</v>
      </c>
      <c r="M537">
        <v>1</v>
      </c>
      <c r="N537">
        <v>1</v>
      </c>
      <c r="O537">
        <v>0.5</v>
      </c>
      <c r="P537">
        <v>1</v>
      </c>
      <c r="Q537">
        <v>0.5</v>
      </c>
      <c r="R537">
        <v>0.5</v>
      </c>
      <c r="S537">
        <v>1</v>
      </c>
      <c r="T537">
        <v>65</v>
      </c>
      <c r="U537">
        <v>5120</v>
      </c>
      <c r="V537">
        <v>70</v>
      </c>
      <c r="W537">
        <v>384</v>
      </c>
      <c r="X537">
        <v>120</v>
      </c>
      <c r="Y537" t="s">
        <v>2374</v>
      </c>
      <c r="Z537">
        <v>55</v>
      </c>
      <c r="AA537">
        <v>1059860</v>
      </c>
      <c r="AB537">
        <v>0.8</v>
      </c>
      <c r="AC537">
        <v>75</v>
      </c>
      <c r="AD537" t="s">
        <v>1448</v>
      </c>
      <c r="AE537" t="s">
        <v>1449</v>
      </c>
      <c r="AF537">
        <v>50</v>
      </c>
      <c r="AG537" t="str">
        <f t="shared" si="8"/>
        <v>M</v>
      </c>
      <c r="AH537">
        <v>536</v>
      </c>
      <c r="AI537">
        <v>65</v>
      </c>
      <c r="AJ537">
        <v>55</v>
      </c>
      <c r="AK537">
        <v>69</v>
      </c>
      <c r="AL537" t="s">
        <v>62</v>
      </c>
      <c r="AM537" t="s">
        <v>118</v>
      </c>
      <c r="AN537">
        <v>17</v>
      </c>
      <c r="AO537">
        <v>5</v>
      </c>
      <c r="AP537">
        <v>0</v>
      </c>
    </row>
    <row r="538" spans="1:42" x14ac:dyDescent="0.25">
      <c r="A538" t="s">
        <v>1450</v>
      </c>
      <c r="B538">
        <v>1</v>
      </c>
      <c r="C538">
        <v>1</v>
      </c>
      <c r="D538">
        <v>1</v>
      </c>
      <c r="E538">
        <v>0</v>
      </c>
      <c r="F538">
        <v>1</v>
      </c>
      <c r="G538">
        <v>1</v>
      </c>
      <c r="H538">
        <v>0.5</v>
      </c>
      <c r="I538">
        <v>1</v>
      </c>
      <c r="J538">
        <v>1</v>
      </c>
      <c r="K538">
        <v>4</v>
      </c>
      <c r="L538">
        <v>1</v>
      </c>
      <c r="M538">
        <v>1</v>
      </c>
      <c r="N538">
        <v>1</v>
      </c>
      <c r="O538">
        <v>0.5</v>
      </c>
      <c r="P538">
        <v>1</v>
      </c>
      <c r="Q538">
        <v>0.5</v>
      </c>
      <c r="R538">
        <v>0.5</v>
      </c>
      <c r="S538">
        <v>1</v>
      </c>
      <c r="T538">
        <v>95</v>
      </c>
      <c r="U538">
        <v>5120</v>
      </c>
      <c r="V538">
        <v>70</v>
      </c>
      <c r="W538">
        <v>509</v>
      </c>
      <c r="X538">
        <v>45</v>
      </c>
      <c r="Y538" t="s">
        <v>2374</v>
      </c>
      <c r="Z538">
        <v>75</v>
      </c>
      <c r="AA538">
        <v>1059860</v>
      </c>
      <c r="AB538">
        <v>1.5</v>
      </c>
      <c r="AC538">
        <v>105</v>
      </c>
      <c r="AD538" t="s">
        <v>1451</v>
      </c>
      <c r="AE538" t="s">
        <v>1452</v>
      </c>
      <c r="AF538">
        <v>50</v>
      </c>
      <c r="AG538" t="str">
        <f t="shared" si="8"/>
        <v>M</v>
      </c>
      <c r="AH538">
        <v>537</v>
      </c>
      <c r="AI538">
        <v>85</v>
      </c>
      <c r="AJ538">
        <v>75</v>
      </c>
      <c r="AK538">
        <v>74</v>
      </c>
      <c r="AL538" t="s">
        <v>62</v>
      </c>
      <c r="AM538" t="s">
        <v>118</v>
      </c>
      <c r="AN538">
        <v>62</v>
      </c>
      <c r="AO538">
        <v>5</v>
      </c>
      <c r="AP538">
        <v>0</v>
      </c>
    </row>
    <row r="539" spans="1:42" x14ac:dyDescent="0.25">
      <c r="A539" t="s">
        <v>1453</v>
      </c>
      <c r="B539">
        <v>0.5</v>
      </c>
      <c r="C539">
        <v>0.5</v>
      </c>
      <c r="D539">
        <v>1</v>
      </c>
      <c r="E539">
        <v>1</v>
      </c>
      <c r="F539">
        <v>2</v>
      </c>
      <c r="G539">
        <v>1</v>
      </c>
      <c r="H539">
        <v>1</v>
      </c>
      <c r="I539">
        <v>2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2</v>
      </c>
      <c r="Q539">
        <v>0.5</v>
      </c>
      <c r="R539">
        <v>1</v>
      </c>
      <c r="S539">
        <v>1</v>
      </c>
      <c r="T539">
        <v>100</v>
      </c>
      <c r="U539">
        <v>5120</v>
      </c>
      <c r="V539">
        <v>70</v>
      </c>
      <c r="W539">
        <v>465</v>
      </c>
      <c r="X539">
        <v>45</v>
      </c>
      <c r="Y539" t="s">
        <v>2538</v>
      </c>
      <c r="Z539">
        <v>85</v>
      </c>
      <c r="AA539">
        <v>1000000</v>
      </c>
      <c r="AB539">
        <v>1.3</v>
      </c>
      <c r="AC539">
        <v>120</v>
      </c>
      <c r="AD539" t="s">
        <v>1454</v>
      </c>
      <c r="AE539" t="s">
        <v>1455</v>
      </c>
      <c r="AF539">
        <v>100</v>
      </c>
      <c r="AG539" t="str">
        <f t="shared" si="8"/>
        <v>M</v>
      </c>
      <c r="AH539">
        <v>538</v>
      </c>
      <c r="AI539">
        <v>30</v>
      </c>
      <c r="AJ539">
        <v>85</v>
      </c>
      <c r="AK539">
        <v>45</v>
      </c>
      <c r="AL539" t="s">
        <v>198</v>
      </c>
      <c r="AN539">
        <v>55.5</v>
      </c>
      <c r="AO539">
        <v>5</v>
      </c>
      <c r="AP539">
        <v>0</v>
      </c>
    </row>
    <row r="540" spans="1:42" x14ac:dyDescent="0.25">
      <c r="A540" t="s">
        <v>1456</v>
      </c>
      <c r="B540">
        <v>0.5</v>
      </c>
      <c r="C540">
        <v>0.5</v>
      </c>
      <c r="D540">
        <v>1</v>
      </c>
      <c r="E540">
        <v>1</v>
      </c>
      <c r="F540">
        <v>2</v>
      </c>
      <c r="G540">
        <v>1</v>
      </c>
      <c r="H540">
        <v>1</v>
      </c>
      <c r="I540">
        <v>2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2</v>
      </c>
      <c r="Q540">
        <v>0.5</v>
      </c>
      <c r="R540">
        <v>1</v>
      </c>
      <c r="S540">
        <v>1</v>
      </c>
      <c r="T540">
        <v>125</v>
      </c>
      <c r="U540">
        <v>5120</v>
      </c>
      <c r="V540">
        <v>70</v>
      </c>
      <c r="W540">
        <v>465</v>
      </c>
      <c r="X540">
        <v>45</v>
      </c>
      <c r="Y540" t="s">
        <v>2539</v>
      </c>
      <c r="Z540">
        <v>75</v>
      </c>
      <c r="AA540">
        <v>1000000</v>
      </c>
      <c r="AB540">
        <v>1.4</v>
      </c>
      <c r="AC540">
        <v>75</v>
      </c>
      <c r="AD540" t="s">
        <v>1457</v>
      </c>
      <c r="AE540" t="s">
        <v>1458</v>
      </c>
      <c r="AF540">
        <v>100</v>
      </c>
      <c r="AG540" t="str">
        <f t="shared" si="8"/>
        <v>M</v>
      </c>
      <c r="AH540">
        <v>539</v>
      </c>
      <c r="AI540">
        <v>30</v>
      </c>
      <c r="AJ540">
        <v>75</v>
      </c>
      <c r="AK540">
        <v>85</v>
      </c>
      <c r="AL540" t="s">
        <v>198</v>
      </c>
      <c r="AN540">
        <v>51</v>
      </c>
      <c r="AO540">
        <v>5</v>
      </c>
      <c r="AP540">
        <v>0</v>
      </c>
    </row>
    <row r="541" spans="1:42" x14ac:dyDescent="0.25">
      <c r="A541" t="s">
        <v>1459</v>
      </c>
      <c r="B541">
        <v>2</v>
      </c>
      <c r="C541">
        <v>1</v>
      </c>
      <c r="D541">
        <v>1</v>
      </c>
      <c r="E541">
        <v>0.5</v>
      </c>
      <c r="F541">
        <v>1</v>
      </c>
      <c r="G541">
        <v>0.5</v>
      </c>
      <c r="H541">
        <v>4</v>
      </c>
      <c r="I541">
        <v>4</v>
      </c>
      <c r="J541">
        <v>1</v>
      </c>
      <c r="K541">
        <v>0.25</v>
      </c>
      <c r="L541">
        <v>0.25</v>
      </c>
      <c r="M541">
        <v>2</v>
      </c>
      <c r="N541">
        <v>1</v>
      </c>
      <c r="O541">
        <v>2</v>
      </c>
      <c r="P541">
        <v>1</v>
      </c>
      <c r="Q541">
        <v>2</v>
      </c>
      <c r="R541">
        <v>1</v>
      </c>
      <c r="S541">
        <v>0.5</v>
      </c>
      <c r="T541">
        <v>53</v>
      </c>
      <c r="U541">
        <v>3840</v>
      </c>
      <c r="V541">
        <v>70</v>
      </c>
      <c r="W541">
        <v>310</v>
      </c>
      <c r="X541">
        <v>255</v>
      </c>
      <c r="Y541" t="s">
        <v>2540</v>
      </c>
      <c r="Z541">
        <v>70</v>
      </c>
      <c r="AA541">
        <v>1059860</v>
      </c>
      <c r="AB541">
        <v>0.3</v>
      </c>
      <c r="AC541">
        <v>45</v>
      </c>
      <c r="AD541" t="s">
        <v>1460</v>
      </c>
      <c r="AE541" t="s">
        <v>1461</v>
      </c>
      <c r="AF541">
        <v>50</v>
      </c>
      <c r="AG541" t="str">
        <f t="shared" si="8"/>
        <v>M</v>
      </c>
      <c r="AH541">
        <v>540</v>
      </c>
      <c r="AI541">
        <v>40</v>
      </c>
      <c r="AJ541">
        <v>60</v>
      </c>
      <c r="AK541">
        <v>42</v>
      </c>
      <c r="AL541" t="s">
        <v>70</v>
      </c>
      <c r="AM541" t="s">
        <v>44</v>
      </c>
      <c r="AN541">
        <v>2.5</v>
      </c>
      <c r="AO541">
        <v>5</v>
      </c>
      <c r="AP541">
        <v>0</v>
      </c>
    </row>
    <row r="542" spans="1:42" x14ac:dyDescent="0.25">
      <c r="A542" t="s">
        <v>1462</v>
      </c>
      <c r="B542">
        <v>2</v>
      </c>
      <c r="C542">
        <v>1</v>
      </c>
      <c r="D542">
        <v>1</v>
      </c>
      <c r="E542">
        <v>0.5</v>
      </c>
      <c r="F542">
        <v>1</v>
      </c>
      <c r="G542">
        <v>0.5</v>
      </c>
      <c r="H542">
        <v>4</v>
      </c>
      <c r="I542">
        <v>4</v>
      </c>
      <c r="J542">
        <v>1</v>
      </c>
      <c r="K542">
        <v>0.25</v>
      </c>
      <c r="L542">
        <v>0.25</v>
      </c>
      <c r="M542">
        <v>2</v>
      </c>
      <c r="N542">
        <v>1</v>
      </c>
      <c r="O542">
        <v>2</v>
      </c>
      <c r="P542">
        <v>1</v>
      </c>
      <c r="Q542">
        <v>2</v>
      </c>
      <c r="R542">
        <v>1</v>
      </c>
      <c r="S542">
        <v>0.5</v>
      </c>
      <c r="T542">
        <v>63</v>
      </c>
      <c r="U542">
        <v>3840</v>
      </c>
      <c r="V542">
        <v>70</v>
      </c>
      <c r="W542">
        <v>380</v>
      </c>
      <c r="X542">
        <v>120</v>
      </c>
      <c r="Y542" t="s">
        <v>2541</v>
      </c>
      <c r="Z542">
        <v>90</v>
      </c>
      <c r="AA542">
        <v>1059860</v>
      </c>
      <c r="AB542">
        <v>0.5</v>
      </c>
      <c r="AC542">
        <v>55</v>
      </c>
      <c r="AD542" t="s">
        <v>1463</v>
      </c>
      <c r="AE542" t="s">
        <v>1464</v>
      </c>
      <c r="AF542">
        <v>50</v>
      </c>
      <c r="AG542" t="str">
        <f t="shared" si="8"/>
        <v>M</v>
      </c>
      <c r="AH542">
        <v>541</v>
      </c>
      <c r="AI542">
        <v>50</v>
      </c>
      <c r="AJ542">
        <v>80</v>
      </c>
      <c r="AK542">
        <v>42</v>
      </c>
      <c r="AL542" t="s">
        <v>70</v>
      </c>
      <c r="AM542" t="s">
        <v>44</v>
      </c>
      <c r="AN542">
        <v>7.3</v>
      </c>
      <c r="AO542">
        <v>5</v>
      </c>
      <c r="AP542">
        <v>0</v>
      </c>
    </row>
    <row r="543" spans="1:42" x14ac:dyDescent="0.25">
      <c r="A543" t="s">
        <v>1459</v>
      </c>
      <c r="B543">
        <v>2</v>
      </c>
      <c r="C543">
        <v>1</v>
      </c>
      <c r="D543">
        <v>1</v>
      </c>
      <c r="E543">
        <v>0.5</v>
      </c>
      <c r="F543">
        <v>1</v>
      </c>
      <c r="G543">
        <v>0.5</v>
      </c>
      <c r="H543">
        <v>4</v>
      </c>
      <c r="I543">
        <v>4</v>
      </c>
      <c r="J543">
        <v>1</v>
      </c>
      <c r="K543">
        <v>0.25</v>
      </c>
      <c r="L543">
        <v>0.25</v>
      </c>
      <c r="M543">
        <v>2</v>
      </c>
      <c r="N543">
        <v>1</v>
      </c>
      <c r="O543">
        <v>2</v>
      </c>
      <c r="P543">
        <v>1</v>
      </c>
      <c r="Q543">
        <v>2</v>
      </c>
      <c r="R543">
        <v>1</v>
      </c>
      <c r="S543">
        <v>0.5</v>
      </c>
      <c r="T543">
        <v>103</v>
      </c>
      <c r="U543">
        <v>3840</v>
      </c>
      <c r="V543">
        <v>70</v>
      </c>
      <c r="W543">
        <v>500</v>
      </c>
      <c r="X543">
        <v>45</v>
      </c>
      <c r="Y543" t="s">
        <v>2542</v>
      </c>
      <c r="Z543">
        <v>80</v>
      </c>
      <c r="AA543">
        <v>1059860</v>
      </c>
      <c r="AB543">
        <v>1.2</v>
      </c>
      <c r="AC543">
        <v>75</v>
      </c>
      <c r="AD543" t="s">
        <v>1465</v>
      </c>
      <c r="AE543" t="s">
        <v>1466</v>
      </c>
      <c r="AF543">
        <v>50</v>
      </c>
      <c r="AG543" t="str">
        <f t="shared" si="8"/>
        <v>M</v>
      </c>
      <c r="AH543">
        <v>542</v>
      </c>
      <c r="AI543">
        <v>70</v>
      </c>
      <c r="AJ543">
        <v>80</v>
      </c>
      <c r="AK543">
        <v>92</v>
      </c>
      <c r="AL543" t="s">
        <v>70</v>
      </c>
      <c r="AM543" t="s">
        <v>44</v>
      </c>
      <c r="AN543">
        <v>20.5</v>
      </c>
      <c r="AO543">
        <v>5</v>
      </c>
      <c r="AP543">
        <v>0</v>
      </c>
    </row>
    <row r="544" spans="1:42" x14ac:dyDescent="0.25">
      <c r="A544" t="s">
        <v>1467</v>
      </c>
      <c r="B544">
        <v>0.5</v>
      </c>
      <c r="C544">
        <v>1</v>
      </c>
      <c r="D544">
        <v>1</v>
      </c>
      <c r="E544">
        <v>1</v>
      </c>
      <c r="F544">
        <v>0.5</v>
      </c>
      <c r="G544">
        <v>0.25</v>
      </c>
      <c r="H544">
        <v>2</v>
      </c>
      <c r="I544">
        <v>2</v>
      </c>
      <c r="J544">
        <v>1</v>
      </c>
      <c r="K544">
        <v>0.25</v>
      </c>
      <c r="L544">
        <v>1</v>
      </c>
      <c r="M544">
        <v>1</v>
      </c>
      <c r="N544">
        <v>1</v>
      </c>
      <c r="O544">
        <v>0.5</v>
      </c>
      <c r="P544">
        <v>2</v>
      </c>
      <c r="Q544">
        <v>2</v>
      </c>
      <c r="R544">
        <v>1</v>
      </c>
      <c r="S544">
        <v>1</v>
      </c>
      <c r="T544">
        <v>45</v>
      </c>
      <c r="U544">
        <v>3840</v>
      </c>
      <c r="V544">
        <v>70</v>
      </c>
      <c r="W544">
        <v>260</v>
      </c>
      <c r="X544">
        <v>255</v>
      </c>
      <c r="Y544" t="s">
        <v>2543</v>
      </c>
      <c r="Z544">
        <v>59</v>
      </c>
      <c r="AA544">
        <v>1059860</v>
      </c>
      <c r="AB544">
        <v>0.4</v>
      </c>
      <c r="AC544">
        <v>30</v>
      </c>
      <c r="AD544" t="s">
        <v>1468</v>
      </c>
      <c r="AE544" t="s">
        <v>1469</v>
      </c>
      <c r="AF544">
        <v>50</v>
      </c>
      <c r="AG544" t="str">
        <f t="shared" si="8"/>
        <v>M</v>
      </c>
      <c r="AH544">
        <v>543</v>
      </c>
      <c r="AI544">
        <v>30</v>
      </c>
      <c r="AJ544">
        <v>39</v>
      </c>
      <c r="AK544">
        <v>57</v>
      </c>
      <c r="AL544" t="s">
        <v>70</v>
      </c>
      <c r="AM544" t="s">
        <v>45</v>
      </c>
      <c r="AN544">
        <v>5.3</v>
      </c>
      <c r="AO544">
        <v>5</v>
      </c>
      <c r="AP544">
        <v>0</v>
      </c>
    </row>
    <row r="545" spans="1:42" x14ac:dyDescent="0.25">
      <c r="A545" t="s">
        <v>1467</v>
      </c>
      <c r="B545">
        <v>0.5</v>
      </c>
      <c r="C545">
        <v>1</v>
      </c>
      <c r="D545">
        <v>1</v>
      </c>
      <c r="E545">
        <v>1</v>
      </c>
      <c r="F545">
        <v>0.5</v>
      </c>
      <c r="G545">
        <v>0.25</v>
      </c>
      <c r="H545">
        <v>2</v>
      </c>
      <c r="I545">
        <v>2</v>
      </c>
      <c r="J545">
        <v>1</v>
      </c>
      <c r="K545">
        <v>0.25</v>
      </c>
      <c r="L545">
        <v>1</v>
      </c>
      <c r="M545">
        <v>1</v>
      </c>
      <c r="N545">
        <v>1</v>
      </c>
      <c r="O545">
        <v>0.5</v>
      </c>
      <c r="P545">
        <v>2</v>
      </c>
      <c r="Q545">
        <v>2</v>
      </c>
      <c r="R545">
        <v>1</v>
      </c>
      <c r="S545">
        <v>1</v>
      </c>
      <c r="T545">
        <v>55</v>
      </c>
      <c r="U545">
        <v>3840</v>
      </c>
      <c r="V545">
        <v>70</v>
      </c>
      <c r="W545">
        <v>360</v>
      </c>
      <c r="X545">
        <v>120</v>
      </c>
      <c r="Y545" t="s">
        <v>2544</v>
      </c>
      <c r="Z545">
        <v>99</v>
      </c>
      <c r="AA545">
        <v>1059860</v>
      </c>
      <c r="AB545">
        <v>1.2</v>
      </c>
      <c r="AC545">
        <v>40</v>
      </c>
      <c r="AD545" t="s">
        <v>1470</v>
      </c>
      <c r="AE545" t="s">
        <v>1471</v>
      </c>
      <c r="AF545">
        <v>50</v>
      </c>
      <c r="AG545" t="str">
        <f t="shared" si="8"/>
        <v>M</v>
      </c>
      <c r="AH545">
        <v>544</v>
      </c>
      <c r="AI545">
        <v>40</v>
      </c>
      <c r="AJ545">
        <v>79</v>
      </c>
      <c r="AK545">
        <v>47</v>
      </c>
      <c r="AL545" t="s">
        <v>70</v>
      </c>
      <c r="AM545" t="s">
        <v>45</v>
      </c>
      <c r="AN545">
        <v>58.5</v>
      </c>
      <c r="AO545">
        <v>5</v>
      </c>
      <c r="AP545">
        <v>0</v>
      </c>
    </row>
    <row r="546" spans="1:42" x14ac:dyDescent="0.25">
      <c r="A546" t="s">
        <v>1467</v>
      </c>
      <c r="B546">
        <v>0.5</v>
      </c>
      <c r="C546">
        <v>1</v>
      </c>
      <c r="D546">
        <v>1</v>
      </c>
      <c r="E546">
        <v>1</v>
      </c>
      <c r="F546">
        <v>0.5</v>
      </c>
      <c r="G546">
        <v>0.25</v>
      </c>
      <c r="H546">
        <v>2</v>
      </c>
      <c r="I546">
        <v>2</v>
      </c>
      <c r="J546">
        <v>1</v>
      </c>
      <c r="K546">
        <v>0.25</v>
      </c>
      <c r="L546">
        <v>1</v>
      </c>
      <c r="M546">
        <v>1</v>
      </c>
      <c r="N546">
        <v>1</v>
      </c>
      <c r="O546">
        <v>0.5</v>
      </c>
      <c r="P546">
        <v>2</v>
      </c>
      <c r="Q546">
        <v>2</v>
      </c>
      <c r="R546">
        <v>1</v>
      </c>
      <c r="S546">
        <v>1</v>
      </c>
      <c r="T546">
        <v>100</v>
      </c>
      <c r="U546">
        <v>5120</v>
      </c>
      <c r="V546">
        <v>70</v>
      </c>
      <c r="W546">
        <v>485</v>
      </c>
      <c r="X546">
        <v>45</v>
      </c>
      <c r="Y546" t="s">
        <v>2545</v>
      </c>
      <c r="Z546">
        <v>89</v>
      </c>
      <c r="AA546">
        <v>1059860</v>
      </c>
      <c r="AB546">
        <v>2.5</v>
      </c>
      <c r="AC546">
        <v>60</v>
      </c>
      <c r="AD546" t="s">
        <v>1472</v>
      </c>
      <c r="AE546" t="s">
        <v>1473</v>
      </c>
      <c r="AF546">
        <v>50</v>
      </c>
      <c r="AG546" t="str">
        <f t="shared" si="8"/>
        <v>M</v>
      </c>
      <c r="AH546">
        <v>545</v>
      </c>
      <c r="AI546">
        <v>55</v>
      </c>
      <c r="AJ546">
        <v>69</v>
      </c>
      <c r="AK546">
        <v>112</v>
      </c>
      <c r="AL546" t="s">
        <v>70</v>
      </c>
      <c r="AM546" t="s">
        <v>45</v>
      </c>
      <c r="AN546">
        <v>200.5</v>
      </c>
      <c r="AO546">
        <v>5</v>
      </c>
      <c r="AP546">
        <v>0</v>
      </c>
    </row>
    <row r="547" spans="1:42" x14ac:dyDescent="0.25">
      <c r="A547" t="s">
        <v>1474</v>
      </c>
      <c r="B547">
        <v>1</v>
      </c>
      <c r="C547">
        <v>0.5</v>
      </c>
      <c r="D547">
        <v>0</v>
      </c>
      <c r="E547">
        <v>0.5</v>
      </c>
      <c r="F547">
        <v>1</v>
      </c>
      <c r="G547">
        <v>0.5</v>
      </c>
      <c r="H547">
        <v>2</v>
      </c>
      <c r="I547">
        <v>2</v>
      </c>
      <c r="J547">
        <v>1</v>
      </c>
      <c r="K547">
        <v>0.5</v>
      </c>
      <c r="L547">
        <v>0.5</v>
      </c>
      <c r="M547">
        <v>2</v>
      </c>
      <c r="N547">
        <v>1</v>
      </c>
      <c r="O547">
        <v>4</v>
      </c>
      <c r="P547">
        <v>1</v>
      </c>
      <c r="Q547">
        <v>1</v>
      </c>
      <c r="R547">
        <v>2</v>
      </c>
      <c r="S547">
        <v>0.5</v>
      </c>
      <c r="T547">
        <v>27</v>
      </c>
      <c r="U547">
        <v>5120</v>
      </c>
      <c r="V547">
        <v>70</v>
      </c>
      <c r="W547">
        <v>280</v>
      </c>
      <c r="X547">
        <v>190</v>
      </c>
      <c r="Y547" t="s">
        <v>2546</v>
      </c>
      <c r="Z547">
        <v>60</v>
      </c>
      <c r="AA547">
        <v>1000000</v>
      </c>
      <c r="AB547">
        <v>0.3</v>
      </c>
      <c r="AC547">
        <v>40</v>
      </c>
      <c r="AD547" t="s">
        <v>1475</v>
      </c>
      <c r="AE547" t="s">
        <v>1476</v>
      </c>
      <c r="AF547">
        <v>50</v>
      </c>
      <c r="AG547" t="str">
        <f t="shared" si="8"/>
        <v>M</v>
      </c>
      <c r="AH547">
        <v>546</v>
      </c>
      <c r="AI547">
        <v>37</v>
      </c>
      <c r="AJ547">
        <v>50</v>
      </c>
      <c r="AK547">
        <v>66</v>
      </c>
      <c r="AL547" t="s">
        <v>44</v>
      </c>
      <c r="AM547" t="s">
        <v>139</v>
      </c>
      <c r="AN547">
        <v>0.6</v>
      </c>
      <c r="AO547">
        <v>5</v>
      </c>
      <c r="AP547">
        <v>0</v>
      </c>
    </row>
    <row r="548" spans="1:42" x14ac:dyDescent="0.25">
      <c r="A548" t="s">
        <v>1474</v>
      </c>
      <c r="B548">
        <v>1</v>
      </c>
      <c r="C548">
        <v>0.5</v>
      </c>
      <c r="D548">
        <v>0</v>
      </c>
      <c r="E548">
        <v>0.5</v>
      </c>
      <c r="F548">
        <v>1</v>
      </c>
      <c r="G548">
        <v>0.5</v>
      </c>
      <c r="H548">
        <v>2</v>
      </c>
      <c r="I548">
        <v>2</v>
      </c>
      <c r="J548">
        <v>1</v>
      </c>
      <c r="K548">
        <v>0.5</v>
      </c>
      <c r="L548">
        <v>0.5</v>
      </c>
      <c r="M548">
        <v>2</v>
      </c>
      <c r="N548">
        <v>1</v>
      </c>
      <c r="O548">
        <v>4</v>
      </c>
      <c r="P548">
        <v>1</v>
      </c>
      <c r="Q548">
        <v>1</v>
      </c>
      <c r="R548">
        <v>2</v>
      </c>
      <c r="S548">
        <v>0.5</v>
      </c>
      <c r="T548">
        <v>67</v>
      </c>
      <c r="U548">
        <v>5120</v>
      </c>
      <c r="V548">
        <v>70</v>
      </c>
      <c r="W548">
        <v>480</v>
      </c>
      <c r="X548">
        <v>75</v>
      </c>
      <c r="Y548" t="s">
        <v>2547</v>
      </c>
      <c r="Z548">
        <v>85</v>
      </c>
      <c r="AA548">
        <v>1000000</v>
      </c>
      <c r="AB548">
        <v>0.7</v>
      </c>
      <c r="AC548">
        <v>60</v>
      </c>
      <c r="AD548" t="s">
        <v>1477</v>
      </c>
      <c r="AE548" t="s">
        <v>1478</v>
      </c>
      <c r="AF548">
        <v>50</v>
      </c>
      <c r="AG548" t="str">
        <f t="shared" si="8"/>
        <v>M</v>
      </c>
      <c r="AH548">
        <v>547</v>
      </c>
      <c r="AI548">
        <v>77</v>
      </c>
      <c r="AJ548">
        <v>75</v>
      </c>
      <c r="AK548">
        <v>116</v>
      </c>
      <c r="AL548" t="s">
        <v>44</v>
      </c>
      <c r="AM548" t="s">
        <v>139</v>
      </c>
      <c r="AN548">
        <v>6.6</v>
      </c>
      <c r="AO548">
        <v>5</v>
      </c>
      <c r="AP548">
        <v>0</v>
      </c>
    </row>
    <row r="549" spans="1:42" x14ac:dyDescent="0.25">
      <c r="A549" t="s">
        <v>1479</v>
      </c>
      <c r="B549">
        <v>2</v>
      </c>
      <c r="C549">
        <v>1</v>
      </c>
      <c r="D549">
        <v>1</v>
      </c>
      <c r="E549">
        <v>0.5</v>
      </c>
      <c r="F549">
        <v>1</v>
      </c>
      <c r="G549">
        <v>1</v>
      </c>
      <c r="H549">
        <v>2</v>
      </c>
      <c r="I549">
        <v>2</v>
      </c>
      <c r="J549">
        <v>1</v>
      </c>
      <c r="K549">
        <v>0.5</v>
      </c>
      <c r="L549">
        <v>0.5</v>
      </c>
      <c r="M549">
        <v>2</v>
      </c>
      <c r="N549">
        <v>1</v>
      </c>
      <c r="O549">
        <v>2</v>
      </c>
      <c r="P549">
        <v>1</v>
      </c>
      <c r="Q549">
        <v>1</v>
      </c>
      <c r="R549">
        <v>1</v>
      </c>
      <c r="S549">
        <v>0.5</v>
      </c>
      <c r="T549">
        <v>35</v>
      </c>
      <c r="U549">
        <v>5120</v>
      </c>
      <c r="V549">
        <v>70</v>
      </c>
      <c r="W549">
        <v>280</v>
      </c>
      <c r="X549">
        <v>190</v>
      </c>
      <c r="Y549" t="s">
        <v>2548</v>
      </c>
      <c r="Z549">
        <v>50</v>
      </c>
      <c r="AA549">
        <v>1000000</v>
      </c>
      <c r="AB549">
        <v>0.5</v>
      </c>
      <c r="AC549">
        <v>45</v>
      </c>
      <c r="AD549" t="s">
        <v>1480</v>
      </c>
      <c r="AE549" t="s">
        <v>1481</v>
      </c>
      <c r="AF549">
        <v>0</v>
      </c>
      <c r="AG549" t="str">
        <f t="shared" si="8"/>
        <v>F</v>
      </c>
      <c r="AH549">
        <v>548</v>
      </c>
      <c r="AI549">
        <v>70</v>
      </c>
      <c r="AJ549">
        <v>50</v>
      </c>
      <c r="AK549">
        <v>30</v>
      </c>
      <c r="AL549" t="s">
        <v>44</v>
      </c>
      <c r="AN549">
        <v>6.6</v>
      </c>
      <c r="AO549">
        <v>5</v>
      </c>
      <c r="AP549">
        <v>0</v>
      </c>
    </row>
    <row r="550" spans="1:42" x14ac:dyDescent="0.25">
      <c r="A550" t="s">
        <v>1479</v>
      </c>
      <c r="B550">
        <v>2</v>
      </c>
      <c r="C550">
        <v>1</v>
      </c>
      <c r="D550">
        <v>1</v>
      </c>
      <c r="E550">
        <v>0.5</v>
      </c>
      <c r="F550">
        <v>1</v>
      </c>
      <c r="G550">
        <v>1</v>
      </c>
      <c r="H550">
        <v>2</v>
      </c>
      <c r="I550">
        <v>2</v>
      </c>
      <c r="J550">
        <v>1</v>
      </c>
      <c r="K550">
        <v>0.5</v>
      </c>
      <c r="L550">
        <v>0.5</v>
      </c>
      <c r="M550">
        <v>2</v>
      </c>
      <c r="N550">
        <v>1</v>
      </c>
      <c r="O550">
        <v>2</v>
      </c>
      <c r="P550">
        <v>1</v>
      </c>
      <c r="Q550">
        <v>1</v>
      </c>
      <c r="R550">
        <v>1</v>
      </c>
      <c r="S550">
        <v>0.5</v>
      </c>
      <c r="T550">
        <v>60</v>
      </c>
      <c r="U550">
        <v>5120</v>
      </c>
      <c r="V550">
        <v>70</v>
      </c>
      <c r="W550">
        <v>480</v>
      </c>
      <c r="X550">
        <v>75</v>
      </c>
      <c r="Y550" t="s">
        <v>2549</v>
      </c>
      <c r="Z550">
        <v>75</v>
      </c>
      <c r="AA550">
        <v>1000000</v>
      </c>
      <c r="AB550">
        <v>1.1000000000000001</v>
      </c>
      <c r="AC550">
        <v>70</v>
      </c>
      <c r="AD550" t="s">
        <v>1482</v>
      </c>
      <c r="AE550" t="s">
        <v>1483</v>
      </c>
      <c r="AF550">
        <v>0</v>
      </c>
      <c r="AG550" t="str">
        <f t="shared" si="8"/>
        <v>F</v>
      </c>
      <c r="AH550">
        <v>549</v>
      </c>
      <c r="AI550">
        <v>110</v>
      </c>
      <c r="AJ550">
        <v>75</v>
      </c>
      <c r="AK550">
        <v>90</v>
      </c>
      <c r="AL550" t="s">
        <v>44</v>
      </c>
      <c r="AN550">
        <v>16.3</v>
      </c>
      <c r="AO550">
        <v>5</v>
      </c>
      <c r="AP550">
        <v>0</v>
      </c>
    </row>
    <row r="551" spans="1:42" x14ac:dyDescent="0.25">
      <c r="A551" t="s">
        <v>1484</v>
      </c>
      <c r="B551">
        <v>1</v>
      </c>
      <c r="C551">
        <v>1</v>
      </c>
      <c r="D551">
        <v>1</v>
      </c>
      <c r="E551">
        <v>2</v>
      </c>
      <c r="F551">
        <v>1</v>
      </c>
      <c r="G551">
        <v>1</v>
      </c>
      <c r="H551">
        <v>0.5</v>
      </c>
      <c r="I551">
        <v>1</v>
      </c>
      <c r="J551">
        <v>1</v>
      </c>
      <c r="K551">
        <v>2</v>
      </c>
      <c r="L551">
        <v>1</v>
      </c>
      <c r="M551">
        <v>0.5</v>
      </c>
      <c r="N551">
        <v>1</v>
      </c>
      <c r="O551">
        <v>1</v>
      </c>
      <c r="P551">
        <v>1</v>
      </c>
      <c r="Q551">
        <v>1</v>
      </c>
      <c r="R551">
        <v>0.5</v>
      </c>
      <c r="S551">
        <v>0.5</v>
      </c>
      <c r="T551">
        <v>92</v>
      </c>
      <c r="U551">
        <v>10240</v>
      </c>
      <c r="V551">
        <v>70</v>
      </c>
      <c r="W551">
        <v>460</v>
      </c>
      <c r="X551">
        <v>25</v>
      </c>
      <c r="Y551" t="s">
        <v>2550</v>
      </c>
      <c r="Z551">
        <v>65</v>
      </c>
      <c r="AA551">
        <v>1000000</v>
      </c>
      <c r="AB551">
        <v>1</v>
      </c>
      <c r="AC551">
        <v>70</v>
      </c>
      <c r="AD551" t="s">
        <v>1485</v>
      </c>
      <c r="AE551" t="s">
        <v>1486</v>
      </c>
      <c r="AF551">
        <v>50</v>
      </c>
      <c r="AG551" t="str">
        <f t="shared" si="8"/>
        <v>M</v>
      </c>
      <c r="AH551">
        <v>550</v>
      </c>
      <c r="AI551">
        <v>80</v>
      </c>
      <c r="AJ551">
        <v>55</v>
      </c>
      <c r="AK551">
        <v>98</v>
      </c>
      <c r="AL551" t="s">
        <v>62</v>
      </c>
      <c r="AN551">
        <v>18</v>
      </c>
      <c r="AO551">
        <v>5</v>
      </c>
      <c r="AP551">
        <v>0</v>
      </c>
    </row>
    <row r="552" spans="1:42" x14ac:dyDescent="0.25">
      <c r="A552" t="s">
        <v>1487</v>
      </c>
      <c r="B552">
        <v>2</v>
      </c>
      <c r="C552">
        <v>0.5</v>
      </c>
      <c r="D552">
        <v>1</v>
      </c>
      <c r="E552">
        <v>0</v>
      </c>
      <c r="F552">
        <v>2</v>
      </c>
      <c r="G552">
        <v>2</v>
      </c>
      <c r="H552">
        <v>1</v>
      </c>
      <c r="I552">
        <v>1</v>
      </c>
      <c r="J552">
        <v>0.5</v>
      </c>
      <c r="K552">
        <v>2</v>
      </c>
      <c r="L552">
        <v>1</v>
      </c>
      <c r="M552">
        <v>2</v>
      </c>
      <c r="N552">
        <v>1</v>
      </c>
      <c r="O552">
        <v>0.5</v>
      </c>
      <c r="P552">
        <v>0</v>
      </c>
      <c r="Q552">
        <v>0.5</v>
      </c>
      <c r="R552">
        <v>1</v>
      </c>
      <c r="S552">
        <v>2</v>
      </c>
      <c r="T552">
        <v>72</v>
      </c>
      <c r="U552">
        <v>5120</v>
      </c>
      <c r="V552">
        <v>70</v>
      </c>
      <c r="W552">
        <v>292</v>
      </c>
      <c r="X552">
        <v>180</v>
      </c>
      <c r="Y552" t="s">
        <v>2551</v>
      </c>
      <c r="Z552">
        <v>35</v>
      </c>
      <c r="AA552">
        <v>1059860</v>
      </c>
      <c r="AB552">
        <v>0.7</v>
      </c>
      <c r="AC552">
        <v>50</v>
      </c>
      <c r="AD552" t="s">
        <v>1488</v>
      </c>
      <c r="AE552" t="s">
        <v>1489</v>
      </c>
      <c r="AF552">
        <v>50</v>
      </c>
      <c r="AG552" t="str">
        <f t="shared" si="8"/>
        <v>M</v>
      </c>
      <c r="AH552">
        <v>551</v>
      </c>
      <c r="AI552">
        <v>35</v>
      </c>
      <c r="AJ552">
        <v>35</v>
      </c>
      <c r="AK552">
        <v>65</v>
      </c>
      <c r="AL552" t="s">
        <v>118</v>
      </c>
      <c r="AM552" t="s">
        <v>95</v>
      </c>
      <c r="AN552">
        <v>15.2</v>
      </c>
      <c r="AO552">
        <v>5</v>
      </c>
      <c r="AP552">
        <v>0</v>
      </c>
    </row>
    <row r="553" spans="1:42" x14ac:dyDescent="0.25">
      <c r="A553" t="s">
        <v>1487</v>
      </c>
      <c r="B553">
        <v>2</v>
      </c>
      <c r="C553">
        <v>0.5</v>
      </c>
      <c r="D553">
        <v>1</v>
      </c>
      <c r="E553">
        <v>0</v>
      </c>
      <c r="F553">
        <v>2</v>
      </c>
      <c r="G553">
        <v>2</v>
      </c>
      <c r="H553">
        <v>1</v>
      </c>
      <c r="I553">
        <v>1</v>
      </c>
      <c r="J553">
        <v>0.5</v>
      </c>
      <c r="K553">
        <v>2</v>
      </c>
      <c r="L553">
        <v>1</v>
      </c>
      <c r="M553">
        <v>2</v>
      </c>
      <c r="N553">
        <v>1</v>
      </c>
      <c r="O553">
        <v>0.5</v>
      </c>
      <c r="P553">
        <v>0</v>
      </c>
      <c r="Q553">
        <v>0.5</v>
      </c>
      <c r="R553">
        <v>1</v>
      </c>
      <c r="S553">
        <v>2</v>
      </c>
      <c r="T553">
        <v>82</v>
      </c>
      <c r="U553">
        <v>5120</v>
      </c>
      <c r="V553">
        <v>70</v>
      </c>
      <c r="W553">
        <v>351</v>
      </c>
      <c r="X553">
        <v>90</v>
      </c>
      <c r="Y553" t="s">
        <v>2551</v>
      </c>
      <c r="Z553">
        <v>45</v>
      </c>
      <c r="AA553">
        <v>1059860</v>
      </c>
      <c r="AB553">
        <v>1</v>
      </c>
      <c r="AC553">
        <v>60</v>
      </c>
      <c r="AD553" t="s">
        <v>1490</v>
      </c>
      <c r="AE553" t="s">
        <v>1491</v>
      </c>
      <c r="AF553">
        <v>50</v>
      </c>
      <c r="AG553" t="str">
        <f t="shared" si="8"/>
        <v>M</v>
      </c>
      <c r="AH553">
        <v>552</v>
      </c>
      <c r="AI553">
        <v>45</v>
      </c>
      <c r="AJ553">
        <v>45</v>
      </c>
      <c r="AK553">
        <v>74</v>
      </c>
      <c r="AL553" t="s">
        <v>118</v>
      </c>
      <c r="AM553" t="s">
        <v>95</v>
      </c>
      <c r="AN553">
        <v>33.4</v>
      </c>
      <c r="AO553">
        <v>5</v>
      </c>
      <c r="AP553">
        <v>0</v>
      </c>
    </row>
    <row r="554" spans="1:42" x14ac:dyDescent="0.25">
      <c r="A554" t="s">
        <v>1487</v>
      </c>
      <c r="B554">
        <v>2</v>
      </c>
      <c r="C554">
        <v>0.5</v>
      </c>
      <c r="D554">
        <v>1</v>
      </c>
      <c r="E554">
        <v>0</v>
      </c>
      <c r="F554">
        <v>2</v>
      </c>
      <c r="G554">
        <v>2</v>
      </c>
      <c r="H554">
        <v>1</v>
      </c>
      <c r="I554">
        <v>1</v>
      </c>
      <c r="J554">
        <v>0.5</v>
      </c>
      <c r="K554">
        <v>2</v>
      </c>
      <c r="L554">
        <v>1</v>
      </c>
      <c r="M554">
        <v>2</v>
      </c>
      <c r="N554">
        <v>1</v>
      </c>
      <c r="O554">
        <v>0.5</v>
      </c>
      <c r="P554">
        <v>0</v>
      </c>
      <c r="Q554">
        <v>0.5</v>
      </c>
      <c r="R554">
        <v>1</v>
      </c>
      <c r="S554">
        <v>2</v>
      </c>
      <c r="T554">
        <v>117</v>
      </c>
      <c r="U554">
        <v>5120</v>
      </c>
      <c r="V554">
        <v>70</v>
      </c>
      <c r="W554">
        <v>519</v>
      </c>
      <c r="X554">
        <v>45</v>
      </c>
      <c r="Y554" t="s">
        <v>2552</v>
      </c>
      <c r="Z554">
        <v>80</v>
      </c>
      <c r="AA554">
        <v>1059860</v>
      </c>
      <c r="AB554">
        <v>1.5</v>
      </c>
      <c r="AC554">
        <v>95</v>
      </c>
      <c r="AD554" t="s">
        <v>1492</v>
      </c>
      <c r="AE554" t="s">
        <v>1493</v>
      </c>
      <c r="AF554">
        <v>50</v>
      </c>
      <c r="AG554" t="str">
        <f t="shared" si="8"/>
        <v>M</v>
      </c>
      <c r="AH554">
        <v>553</v>
      </c>
      <c r="AI554">
        <v>65</v>
      </c>
      <c r="AJ554">
        <v>70</v>
      </c>
      <c r="AK554">
        <v>92</v>
      </c>
      <c r="AL554" t="s">
        <v>118</v>
      </c>
      <c r="AM554" t="s">
        <v>95</v>
      </c>
      <c r="AN554">
        <v>96.3</v>
      </c>
      <c r="AO554">
        <v>5</v>
      </c>
      <c r="AP554">
        <v>0</v>
      </c>
    </row>
    <row r="555" spans="1:42" x14ac:dyDescent="0.25">
      <c r="A555" t="s">
        <v>1494</v>
      </c>
      <c r="B555">
        <v>0.5</v>
      </c>
      <c r="C555">
        <v>1</v>
      </c>
      <c r="D555">
        <v>1</v>
      </c>
      <c r="E555">
        <v>1</v>
      </c>
      <c r="F555">
        <v>0.5</v>
      </c>
      <c r="G555">
        <v>1</v>
      </c>
      <c r="H555">
        <v>0.5</v>
      </c>
      <c r="I555">
        <v>1</v>
      </c>
      <c r="J555">
        <v>1</v>
      </c>
      <c r="K555">
        <v>0.5</v>
      </c>
      <c r="L555">
        <v>2</v>
      </c>
      <c r="M555">
        <v>0.5</v>
      </c>
      <c r="N555">
        <v>1</v>
      </c>
      <c r="O555">
        <v>1</v>
      </c>
      <c r="P555">
        <v>1</v>
      </c>
      <c r="Q555">
        <v>2</v>
      </c>
      <c r="R555">
        <v>0.5</v>
      </c>
      <c r="S555">
        <v>2</v>
      </c>
      <c r="T555">
        <v>90</v>
      </c>
      <c r="U555">
        <v>5120</v>
      </c>
      <c r="V555">
        <v>70</v>
      </c>
      <c r="W555">
        <v>315</v>
      </c>
      <c r="X555">
        <v>120</v>
      </c>
      <c r="Y555" t="s">
        <v>2553</v>
      </c>
      <c r="Z555">
        <v>45</v>
      </c>
      <c r="AA555">
        <v>1059860</v>
      </c>
      <c r="AB555">
        <v>0.6</v>
      </c>
      <c r="AC555">
        <v>70</v>
      </c>
      <c r="AD555" t="s">
        <v>1495</v>
      </c>
      <c r="AE555" t="s">
        <v>1496</v>
      </c>
      <c r="AF555">
        <v>50</v>
      </c>
      <c r="AG555" t="str">
        <f t="shared" si="8"/>
        <v>M</v>
      </c>
      <c r="AH555">
        <v>554</v>
      </c>
      <c r="AI555">
        <v>15</v>
      </c>
      <c r="AJ555">
        <v>45</v>
      </c>
      <c r="AK555">
        <v>50</v>
      </c>
      <c r="AL555" t="s">
        <v>53</v>
      </c>
      <c r="AN555">
        <v>37.5</v>
      </c>
      <c r="AO555">
        <v>5</v>
      </c>
      <c r="AP555">
        <v>0</v>
      </c>
    </row>
    <row r="556" spans="1:42" x14ac:dyDescent="0.25">
      <c r="A556" t="s">
        <v>1497</v>
      </c>
      <c r="B556">
        <v>0.5</v>
      </c>
      <c r="C556">
        <v>1</v>
      </c>
      <c r="D556">
        <v>1</v>
      </c>
      <c r="E556">
        <v>1</v>
      </c>
      <c r="F556">
        <v>0.5</v>
      </c>
      <c r="G556">
        <v>1</v>
      </c>
      <c r="H556">
        <v>0.5</v>
      </c>
      <c r="I556">
        <v>1</v>
      </c>
      <c r="J556">
        <v>1</v>
      </c>
      <c r="K556">
        <v>0.5</v>
      </c>
      <c r="L556">
        <v>2</v>
      </c>
      <c r="M556">
        <v>0.5</v>
      </c>
      <c r="N556">
        <v>1</v>
      </c>
      <c r="O556">
        <v>1</v>
      </c>
      <c r="P556">
        <v>1</v>
      </c>
      <c r="Q556">
        <v>2</v>
      </c>
      <c r="R556">
        <v>0.5</v>
      </c>
      <c r="S556">
        <v>2</v>
      </c>
      <c r="T556">
        <v>30</v>
      </c>
      <c r="U556">
        <v>5120</v>
      </c>
      <c r="V556">
        <v>70</v>
      </c>
      <c r="W556">
        <v>540</v>
      </c>
      <c r="X556">
        <v>60</v>
      </c>
      <c r="Y556" t="s">
        <v>2554</v>
      </c>
      <c r="Z556">
        <v>105</v>
      </c>
      <c r="AA556">
        <v>1059860</v>
      </c>
      <c r="AB556">
        <v>1.3</v>
      </c>
      <c r="AC556">
        <v>105</v>
      </c>
      <c r="AD556" t="s">
        <v>1498</v>
      </c>
      <c r="AE556" t="s">
        <v>1499</v>
      </c>
      <c r="AF556">
        <v>50</v>
      </c>
      <c r="AG556" t="str">
        <f t="shared" si="8"/>
        <v>M</v>
      </c>
      <c r="AH556">
        <v>555</v>
      </c>
      <c r="AI556">
        <v>140</v>
      </c>
      <c r="AJ556">
        <v>105</v>
      </c>
      <c r="AK556">
        <v>55</v>
      </c>
      <c r="AL556" t="s">
        <v>53</v>
      </c>
      <c r="AM556" t="s">
        <v>53</v>
      </c>
      <c r="AN556">
        <v>92.9</v>
      </c>
      <c r="AO556">
        <v>5</v>
      </c>
      <c r="AP556">
        <v>0</v>
      </c>
    </row>
    <row r="557" spans="1:42" x14ac:dyDescent="0.25">
      <c r="A557" t="s">
        <v>1500</v>
      </c>
      <c r="B557">
        <v>2</v>
      </c>
      <c r="C557">
        <v>1</v>
      </c>
      <c r="D557">
        <v>1</v>
      </c>
      <c r="E557">
        <v>0.5</v>
      </c>
      <c r="F557">
        <v>1</v>
      </c>
      <c r="G557">
        <v>1</v>
      </c>
      <c r="H557">
        <v>2</v>
      </c>
      <c r="I557">
        <v>2</v>
      </c>
      <c r="J557">
        <v>1</v>
      </c>
      <c r="K557">
        <v>0.5</v>
      </c>
      <c r="L557">
        <v>0.5</v>
      </c>
      <c r="M557">
        <v>2</v>
      </c>
      <c r="N557">
        <v>1</v>
      </c>
      <c r="O557">
        <v>2</v>
      </c>
      <c r="P557">
        <v>1</v>
      </c>
      <c r="Q557">
        <v>1</v>
      </c>
      <c r="R557">
        <v>1</v>
      </c>
      <c r="S557">
        <v>0.5</v>
      </c>
      <c r="T557">
        <v>86</v>
      </c>
      <c r="U557">
        <v>5120</v>
      </c>
      <c r="V557">
        <v>70</v>
      </c>
      <c r="W557">
        <v>461</v>
      </c>
      <c r="X557">
        <v>255</v>
      </c>
      <c r="Y557" t="s">
        <v>2375</v>
      </c>
      <c r="Z557">
        <v>67</v>
      </c>
      <c r="AA557">
        <v>1000000</v>
      </c>
      <c r="AB557">
        <v>1</v>
      </c>
      <c r="AC557">
        <v>75</v>
      </c>
      <c r="AD557" t="s">
        <v>1501</v>
      </c>
      <c r="AE557" t="s">
        <v>1502</v>
      </c>
      <c r="AF557">
        <v>50</v>
      </c>
      <c r="AG557" t="str">
        <f t="shared" si="8"/>
        <v>M</v>
      </c>
      <c r="AH557">
        <v>556</v>
      </c>
      <c r="AI557">
        <v>106</v>
      </c>
      <c r="AJ557">
        <v>67</v>
      </c>
      <c r="AK557">
        <v>60</v>
      </c>
      <c r="AL557" t="s">
        <v>44</v>
      </c>
      <c r="AN557">
        <v>28</v>
      </c>
      <c r="AO557">
        <v>5</v>
      </c>
      <c r="AP557">
        <v>0</v>
      </c>
    </row>
    <row r="558" spans="1:42" x14ac:dyDescent="0.25">
      <c r="A558" t="s">
        <v>1503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0.5</v>
      </c>
      <c r="O558">
        <v>0.5</v>
      </c>
      <c r="P558">
        <v>1</v>
      </c>
      <c r="Q558">
        <v>2</v>
      </c>
      <c r="R558">
        <v>2</v>
      </c>
      <c r="S558">
        <v>2</v>
      </c>
      <c r="T558">
        <v>65</v>
      </c>
      <c r="U558">
        <v>5120</v>
      </c>
      <c r="V558">
        <v>70</v>
      </c>
      <c r="W558">
        <v>325</v>
      </c>
      <c r="X558">
        <v>190</v>
      </c>
      <c r="Y558" t="s">
        <v>2555</v>
      </c>
      <c r="Z558">
        <v>85</v>
      </c>
      <c r="AA558">
        <v>1000000</v>
      </c>
      <c r="AB558">
        <v>0.3</v>
      </c>
      <c r="AC558">
        <v>50</v>
      </c>
      <c r="AD558" t="s">
        <v>1504</v>
      </c>
      <c r="AE558" t="s">
        <v>1505</v>
      </c>
      <c r="AF558">
        <v>50</v>
      </c>
      <c r="AG558" t="str">
        <f t="shared" si="8"/>
        <v>M</v>
      </c>
      <c r="AH558">
        <v>557</v>
      </c>
      <c r="AI558">
        <v>35</v>
      </c>
      <c r="AJ558">
        <v>35</v>
      </c>
      <c r="AK558">
        <v>55</v>
      </c>
      <c r="AL558" t="s">
        <v>70</v>
      </c>
      <c r="AM558" t="s">
        <v>243</v>
      </c>
      <c r="AN558">
        <v>14.5</v>
      </c>
      <c r="AO558">
        <v>5</v>
      </c>
      <c r="AP558">
        <v>0</v>
      </c>
    </row>
    <row r="559" spans="1:42" x14ac:dyDescent="0.25">
      <c r="A559" t="s">
        <v>1503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0.5</v>
      </c>
      <c r="O559">
        <v>0.5</v>
      </c>
      <c r="P559">
        <v>1</v>
      </c>
      <c r="Q559">
        <v>2</v>
      </c>
      <c r="R559">
        <v>2</v>
      </c>
      <c r="S559">
        <v>2</v>
      </c>
      <c r="T559">
        <v>105</v>
      </c>
      <c r="U559">
        <v>5120</v>
      </c>
      <c r="V559">
        <v>70</v>
      </c>
      <c r="W559">
        <v>485</v>
      </c>
      <c r="X559">
        <v>75</v>
      </c>
      <c r="Y559" t="s">
        <v>2556</v>
      </c>
      <c r="Z559">
        <v>125</v>
      </c>
      <c r="AA559">
        <v>1000000</v>
      </c>
      <c r="AB559">
        <v>1.4</v>
      </c>
      <c r="AC559">
        <v>70</v>
      </c>
      <c r="AD559" t="s">
        <v>1506</v>
      </c>
      <c r="AE559" t="s">
        <v>1507</v>
      </c>
      <c r="AF559">
        <v>50</v>
      </c>
      <c r="AG559" t="str">
        <f t="shared" si="8"/>
        <v>M</v>
      </c>
      <c r="AH559">
        <v>558</v>
      </c>
      <c r="AI559">
        <v>65</v>
      </c>
      <c r="AJ559">
        <v>75</v>
      </c>
      <c r="AK559">
        <v>45</v>
      </c>
      <c r="AL559" t="s">
        <v>70</v>
      </c>
      <c r="AM559" t="s">
        <v>243</v>
      </c>
      <c r="AN559">
        <v>200</v>
      </c>
      <c r="AO559">
        <v>5</v>
      </c>
      <c r="AP559">
        <v>0</v>
      </c>
    </row>
    <row r="560" spans="1:42" x14ac:dyDescent="0.25">
      <c r="A560" t="s">
        <v>1508</v>
      </c>
      <c r="B560">
        <v>1</v>
      </c>
      <c r="C560">
        <v>0.25</v>
      </c>
      <c r="D560">
        <v>1</v>
      </c>
      <c r="E560">
        <v>1</v>
      </c>
      <c r="F560">
        <v>4</v>
      </c>
      <c r="G560">
        <v>2</v>
      </c>
      <c r="H560">
        <v>1</v>
      </c>
      <c r="I560">
        <v>2</v>
      </c>
      <c r="J560">
        <v>0.5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0</v>
      </c>
      <c r="Q560">
        <v>0.5</v>
      </c>
      <c r="R560">
        <v>1</v>
      </c>
      <c r="S560">
        <v>1</v>
      </c>
      <c r="T560">
        <v>75</v>
      </c>
      <c r="U560">
        <v>3840</v>
      </c>
      <c r="V560">
        <v>35</v>
      </c>
      <c r="W560">
        <v>348</v>
      </c>
      <c r="X560">
        <v>180</v>
      </c>
      <c r="Y560" t="s">
        <v>2557</v>
      </c>
      <c r="Z560">
        <v>70</v>
      </c>
      <c r="AA560">
        <v>1000000</v>
      </c>
      <c r="AB560">
        <v>0.6</v>
      </c>
      <c r="AC560">
        <v>50</v>
      </c>
      <c r="AD560" t="s">
        <v>1509</v>
      </c>
      <c r="AE560" t="s">
        <v>1510</v>
      </c>
      <c r="AF560">
        <v>50</v>
      </c>
      <c r="AG560" t="str">
        <f t="shared" si="8"/>
        <v>M</v>
      </c>
      <c r="AH560">
        <v>559</v>
      </c>
      <c r="AI560">
        <v>35</v>
      </c>
      <c r="AJ560">
        <v>70</v>
      </c>
      <c r="AK560">
        <v>48</v>
      </c>
      <c r="AL560" t="s">
        <v>95</v>
      </c>
      <c r="AM560" t="s">
        <v>198</v>
      </c>
      <c r="AN560">
        <v>11.8</v>
      </c>
      <c r="AO560">
        <v>5</v>
      </c>
      <c r="AP560">
        <v>0</v>
      </c>
    </row>
    <row r="561" spans="1:42" x14ac:dyDescent="0.25">
      <c r="A561" t="s">
        <v>1508</v>
      </c>
      <c r="B561">
        <v>1</v>
      </c>
      <c r="C561">
        <v>0.25</v>
      </c>
      <c r="D561">
        <v>1</v>
      </c>
      <c r="E561">
        <v>1</v>
      </c>
      <c r="F561">
        <v>4</v>
      </c>
      <c r="G561">
        <v>2</v>
      </c>
      <c r="H561">
        <v>1</v>
      </c>
      <c r="I561">
        <v>2</v>
      </c>
      <c r="J561">
        <v>0.5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0</v>
      </c>
      <c r="Q561">
        <v>0.5</v>
      </c>
      <c r="R561">
        <v>1</v>
      </c>
      <c r="S561">
        <v>1</v>
      </c>
      <c r="T561">
        <v>90</v>
      </c>
      <c r="U561">
        <v>3840</v>
      </c>
      <c r="V561">
        <v>70</v>
      </c>
      <c r="W561">
        <v>488</v>
      </c>
      <c r="X561">
        <v>90</v>
      </c>
      <c r="Y561" t="s">
        <v>2558</v>
      </c>
      <c r="Z561">
        <v>115</v>
      </c>
      <c r="AA561">
        <v>1000000</v>
      </c>
      <c r="AB561">
        <v>1.1000000000000001</v>
      </c>
      <c r="AC561">
        <v>65</v>
      </c>
      <c r="AD561" t="s">
        <v>1511</v>
      </c>
      <c r="AE561" t="s">
        <v>1512</v>
      </c>
      <c r="AF561">
        <v>50</v>
      </c>
      <c r="AG561" t="str">
        <f t="shared" si="8"/>
        <v>M</v>
      </c>
      <c r="AH561">
        <v>560</v>
      </c>
      <c r="AI561">
        <v>45</v>
      </c>
      <c r="AJ561">
        <v>115</v>
      </c>
      <c r="AK561">
        <v>58</v>
      </c>
      <c r="AL561" t="s">
        <v>95</v>
      </c>
      <c r="AM561" t="s">
        <v>198</v>
      </c>
      <c r="AN561">
        <v>30</v>
      </c>
      <c r="AO561">
        <v>5</v>
      </c>
      <c r="AP561">
        <v>0</v>
      </c>
    </row>
    <row r="562" spans="1:42" x14ac:dyDescent="0.25">
      <c r="A562" t="s">
        <v>1513</v>
      </c>
      <c r="B562">
        <v>1</v>
      </c>
      <c r="C562">
        <v>2</v>
      </c>
      <c r="D562">
        <v>1</v>
      </c>
      <c r="E562">
        <v>2</v>
      </c>
      <c r="F562">
        <v>1</v>
      </c>
      <c r="G562">
        <v>0.25</v>
      </c>
      <c r="H562">
        <v>1</v>
      </c>
      <c r="I562">
        <v>1</v>
      </c>
      <c r="J562">
        <v>2</v>
      </c>
      <c r="K562">
        <v>0.5</v>
      </c>
      <c r="L562">
        <v>0</v>
      </c>
      <c r="M562">
        <v>2</v>
      </c>
      <c r="N562">
        <v>1</v>
      </c>
      <c r="O562">
        <v>1</v>
      </c>
      <c r="P562">
        <v>0.5</v>
      </c>
      <c r="Q562">
        <v>2</v>
      </c>
      <c r="R562">
        <v>1</v>
      </c>
      <c r="S562">
        <v>1</v>
      </c>
      <c r="T562">
        <v>58</v>
      </c>
      <c r="U562">
        <v>5120</v>
      </c>
      <c r="V562">
        <v>70</v>
      </c>
      <c r="W562">
        <v>490</v>
      </c>
      <c r="X562">
        <v>45</v>
      </c>
      <c r="Y562" t="s">
        <v>2559</v>
      </c>
      <c r="Z562">
        <v>80</v>
      </c>
      <c r="AA562">
        <v>1000000</v>
      </c>
      <c r="AB562">
        <v>1.4</v>
      </c>
      <c r="AC562">
        <v>72</v>
      </c>
      <c r="AD562" t="s">
        <v>1514</v>
      </c>
      <c r="AE562" t="s">
        <v>1515</v>
      </c>
      <c r="AF562">
        <v>50</v>
      </c>
      <c r="AG562" t="str">
        <f t="shared" si="8"/>
        <v>M</v>
      </c>
      <c r="AH562">
        <v>561</v>
      </c>
      <c r="AI562">
        <v>103</v>
      </c>
      <c r="AJ562">
        <v>80</v>
      </c>
      <c r="AK562">
        <v>97</v>
      </c>
      <c r="AL562" t="s">
        <v>216</v>
      </c>
      <c r="AM562" t="s">
        <v>58</v>
      </c>
      <c r="AN562">
        <v>14</v>
      </c>
      <c r="AO562">
        <v>5</v>
      </c>
      <c r="AP562">
        <v>0</v>
      </c>
    </row>
    <row r="563" spans="1:42" x14ac:dyDescent="0.25">
      <c r="A563" t="s">
        <v>1516</v>
      </c>
      <c r="B563">
        <v>0.5</v>
      </c>
      <c r="C563">
        <v>2</v>
      </c>
      <c r="D563">
        <v>1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2</v>
      </c>
      <c r="K563">
        <v>1</v>
      </c>
      <c r="L563">
        <v>1</v>
      </c>
      <c r="M563">
        <v>1</v>
      </c>
      <c r="N563">
        <v>0</v>
      </c>
      <c r="O563">
        <v>0.5</v>
      </c>
      <c r="P563">
        <v>1</v>
      </c>
      <c r="Q563">
        <v>1</v>
      </c>
      <c r="R563">
        <v>1</v>
      </c>
      <c r="S563">
        <v>1</v>
      </c>
      <c r="T563">
        <v>30</v>
      </c>
      <c r="U563">
        <v>6400</v>
      </c>
      <c r="V563">
        <v>70</v>
      </c>
      <c r="W563">
        <v>303</v>
      </c>
      <c r="X563">
        <v>190</v>
      </c>
      <c r="Y563" t="s">
        <v>2560</v>
      </c>
      <c r="Z563">
        <v>85</v>
      </c>
      <c r="AA563">
        <v>1000000</v>
      </c>
      <c r="AB563">
        <v>0.5</v>
      </c>
      <c r="AC563">
        <v>38</v>
      </c>
      <c r="AD563" t="s">
        <v>1517</v>
      </c>
      <c r="AE563" t="s">
        <v>1518</v>
      </c>
      <c r="AF563">
        <v>50</v>
      </c>
      <c r="AG563" t="str">
        <f t="shared" si="8"/>
        <v>M</v>
      </c>
      <c r="AH563">
        <v>562</v>
      </c>
      <c r="AI563">
        <v>55</v>
      </c>
      <c r="AJ563">
        <v>65</v>
      </c>
      <c r="AK563">
        <v>30</v>
      </c>
      <c r="AL563" t="s">
        <v>290</v>
      </c>
      <c r="AN563">
        <v>1.5</v>
      </c>
      <c r="AO563">
        <v>5</v>
      </c>
      <c r="AP563">
        <v>0</v>
      </c>
    </row>
    <row r="564" spans="1:42" x14ac:dyDescent="0.25">
      <c r="A564" t="s">
        <v>1516</v>
      </c>
      <c r="B564">
        <v>0.5</v>
      </c>
      <c r="C564">
        <v>2</v>
      </c>
      <c r="D564">
        <v>1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2</v>
      </c>
      <c r="K564">
        <v>1</v>
      </c>
      <c r="L564">
        <v>1</v>
      </c>
      <c r="M564">
        <v>1</v>
      </c>
      <c r="N564">
        <v>0</v>
      </c>
      <c r="O564">
        <v>0.5</v>
      </c>
      <c r="P564">
        <v>1</v>
      </c>
      <c r="Q564">
        <v>1</v>
      </c>
      <c r="R564">
        <v>1</v>
      </c>
      <c r="S564">
        <v>1</v>
      </c>
      <c r="T564">
        <v>50</v>
      </c>
      <c r="U564">
        <v>6400</v>
      </c>
      <c r="V564">
        <v>70</v>
      </c>
      <c r="W564">
        <v>483</v>
      </c>
      <c r="X564">
        <v>90</v>
      </c>
      <c r="Y564" t="s">
        <v>2561</v>
      </c>
      <c r="Z564">
        <v>145</v>
      </c>
      <c r="AA564">
        <v>1000000</v>
      </c>
      <c r="AB564">
        <v>1.7</v>
      </c>
      <c r="AC564">
        <v>58</v>
      </c>
      <c r="AD564" t="s">
        <v>1519</v>
      </c>
      <c r="AE564" t="s">
        <v>1520</v>
      </c>
      <c r="AF564">
        <v>50</v>
      </c>
      <c r="AG564" t="str">
        <f t="shared" si="8"/>
        <v>M</v>
      </c>
      <c r="AH564">
        <v>563</v>
      </c>
      <c r="AI564">
        <v>95</v>
      </c>
      <c r="AJ564">
        <v>105</v>
      </c>
      <c r="AK564">
        <v>30</v>
      </c>
      <c r="AL564" t="s">
        <v>290</v>
      </c>
      <c r="AN564">
        <v>76.5</v>
      </c>
      <c r="AO564">
        <v>5</v>
      </c>
      <c r="AP564">
        <v>0</v>
      </c>
    </row>
    <row r="565" spans="1:42" x14ac:dyDescent="0.25">
      <c r="A565" t="s">
        <v>1521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2</v>
      </c>
      <c r="H565">
        <v>0.25</v>
      </c>
      <c r="I565">
        <v>0.5</v>
      </c>
      <c r="J565">
        <v>1</v>
      </c>
      <c r="K565">
        <v>4</v>
      </c>
      <c r="L565">
        <v>2</v>
      </c>
      <c r="M565">
        <v>0.5</v>
      </c>
      <c r="N565">
        <v>0.5</v>
      </c>
      <c r="O565">
        <v>0.5</v>
      </c>
      <c r="P565">
        <v>1</v>
      </c>
      <c r="Q565">
        <v>1</v>
      </c>
      <c r="R565">
        <v>1</v>
      </c>
      <c r="S565">
        <v>1</v>
      </c>
      <c r="T565">
        <v>78</v>
      </c>
      <c r="U565">
        <v>7680</v>
      </c>
      <c r="V565">
        <v>70</v>
      </c>
      <c r="W565">
        <v>355</v>
      </c>
      <c r="X565">
        <v>45</v>
      </c>
      <c r="Y565" t="s">
        <v>2562</v>
      </c>
      <c r="Z565">
        <v>103</v>
      </c>
      <c r="AA565">
        <v>1000000</v>
      </c>
      <c r="AB565">
        <v>0.7</v>
      </c>
      <c r="AC565">
        <v>54</v>
      </c>
      <c r="AD565" t="s">
        <v>1522</v>
      </c>
      <c r="AE565" t="s">
        <v>1523</v>
      </c>
      <c r="AF565">
        <v>88.1</v>
      </c>
      <c r="AG565" t="str">
        <f t="shared" si="8"/>
        <v>M</v>
      </c>
      <c r="AH565">
        <v>564</v>
      </c>
      <c r="AI565">
        <v>53</v>
      </c>
      <c r="AJ565">
        <v>45</v>
      </c>
      <c r="AK565">
        <v>22</v>
      </c>
      <c r="AL565" t="s">
        <v>62</v>
      </c>
      <c r="AM565" t="s">
        <v>243</v>
      </c>
      <c r="AN565">
        <v>16.5</v>
      </c>
      <c r="AO565">
        <v>5</v>
      </c>
      <c r="AP565">
        <v>0</v>
      </c>
    </row>
    <row r="566" spans="1:42" x14ac:dyDescent="0.25">
      <c r="A566" t="s">
        <v>1521</v>
      </c>
      <c r="B566">
        <v>1</v>
      </c>
      <c r="C566">
        <v>1</v>
      </c>
      <c r="D566">
        <v>1</v>
      </c>
      <c r="E566">
        <v>2</v>
      </c>
      <c r="F566">
        <v>1</v>
      </c>
      <c r="G566">
        <v>2</v>
      </c>
      <c r="H566">
        <v>0.25</v>
      </c>
      <c r="I566">
        <v>0.5</v>
      </c>
      <c r="J566">
        <v>1</v>
      </c>
      <c r="K566">
        <v>4</v>
      </c>
      <c r="L566">
        <v>2</v>
      </c>
      <c r="M566">
        <v>0.5</v>
      </c>
      <c r="N566">
        <v>0.5</v>
      </c>
      <c r="O566">
        <v>0.5</v>
      </c>
      <c r="P566">
        <v>1</v>
      </c>
      <c r="Q566">
        <v>1</v>
      </c>
      <c r="R566">
        <v>1</v>
      </c>
      <c r="S566">
        <v>1</v>
      </c>
      <c r="T566">
        <v>108</v>
      </c>
      <c r="U566">
        <v>7680</v>
      </c>
      <c r="V566">
        <v>70</v>
      </c>
      <c r="W566">
        <v>495</v>
      </c>
      <c r="X566">
        <v>45</v>
      </c>
      <c r="Y566" t="s">
        <v>2562</v>
      </c>
      <c r="Z566">
        <v>133</v>
      </c>
      <c r="AA566">
        <v>1000000</v>
      </c>
      <c r="AB566">
        <v>1.2</v>
      </c>
      <c r="AC566">
        <v>74</v>
      </c>
      <c r="AD566" t="s">
        <v>1524</v>
      </c>
      <c r="AE566" t="s">
        <v>1525</v>
      </c>
      <c r="AF566">
        <v>88.1</v>
      </c>
      <c r="AG566" t="str">
        <f t="shared" si="8"/>
        <v>M</v>
      </c>
      <c r="AH566">
        <v>565</v>
      </c>
      <c r="AI566">
        <v>83</v>
      </c>
      <c r="AJ566">
        <v>65</v>
      </c>
      <c r="AK566">
        <v>32</v>
      </c>
      <c r="AL566" t="s">
        <v>62</v>
      </c>
      <c r="AM566" t="s">
        <v>243</v>
      </c>
      <c r="AN566">
        <v>81</v>
      </c>
      <c r="AO566">
        <v>5</v>
      </c>
      <c r="AP566">
        <v>0</v>
      </c>
    </row>
    <row r="567" spans="1:42" x14ac:dyDescent="0.25">
      <c r="A567" t="s">
        <v>1526</v>
      </c>
      <c r="B567">
        <v>0.5</v>
      </c>
      <c r="C567">
        <v>1</v>
      </c>
      <c r="D567">
        <v>1</v>
      </c>
      <c r="E567">
        <v>2</v>
      </c>
      <c r="F567">
        <v>1</v>
      </c>
      <c r="G567">
        <v>1</v>
      </c>
      <c r="H567">
        <v>0.5</v>
      </c>
      <c r="I567">
        <v>0.5</v>
      </c>
      <c r="J567">
        <v>1</v>
      </c>
      <c r="K567">
        <v>1</v>
      </c>
      <c r="L567">
        <v>0</v>
      </c>
      <c r="M567">
        <v>2</v>
      </c>
      <c r="N567">
        <v>0.5</v>
      </c>
      <c r="O567">
        <v>0.5</v>
      </c>
      <c r="P567">
        <v>1</v>
      </c>
      <c r="Q567">
        <v>2</v>
      </c>
      <c r="R567">
        <v>2</v>
      </c>
      <c r="S567">
        <v>2</v>
      </c>
      <c r="T567">
        <v>112</v>
      </c>
      <c r="U567">
        <v>7680</v>
      </c>
      <c r="V567">
        <v>70</v>
      </c>
      <c r="W567">
        <v>401</v>
      </c>
      <c r="X567">
        <v>45</v>
      </c>
      <c r="Y567" t="s">
        <v>2563</v>
      </c>
      <c r="Z567">
        <v>45</v>
      </c>
      <c r="AA567">
        <v>1000000</v>
      </c>
      <c r="AB567">
        <v>0.5</v>
      </c>
      <c r="AC567">
        <v>55</v>
      </c>
      <c r="AD567" t="s">
        <v>1527</v>
      </c>
      <c r="AE567" t="s">
        <v>1528</v>
      </c>
      <c r="AF567">
        <v>88.1</v>
      </c>
      <c r="AG567" t="str">
        <f t="shared" si="8"/>
        <v>M</v>
      </c>
      <c r="AH567">
        <v>566</v>
      </c>
      <c r="AI567">
        <v>74</v>
      </c>
      <c r="AJ567">
        <v>45</v>
      </c>
      <c r="AK567">
        <v>70</v>
      </c>
      <c r="AL567" t="s">
        <v>243</v>
      </c>
      <c r="AM567" t="s">
        <v>58</v>
      </c>
      <c r="AN567">
        <v>9.5</v>
      </c>
      <c r="AO567">
        <v>5</v>
      </c>
      <c r="AP567">
        <v>0</v>
      </c>
    </row>
    <row r="568" spans="1:42" x14ac:dyDescent="0.25">
      <c r="A568" t="s">
        <v>1526</v>
      </c>
      <c r="B568">
        <v>0.5</v>
      </c>
      <c r="C568">
        <v>1</v>
      </c>
      <c r="D568">
        <v>1</v>
      </c>
      <c r="E568">
        <v>2</v>
      </c>
      <c r="F568">
        <v>1</v>
      </c>
      <c r="G568">
        <v>1</v>
      </c>
      <c r="H568">
        <v>0.5</v>
      </c>
      <c r="I568">
        <v>0.5</v>
      </c>
      <c r="J568">
        <v>1</v>
      </c>
      <c r="K568">
        <v>1</v>
      </c>
      <c r="L568">
        <v>0</v>
      </c>
      <c r="M568">
        <v>2</v>
      </c>
      <c r="N568">
        <v>0.5</v>
      </c>
      <c r="O568">
        <v>0.5</v>
      </c>
      <c r="P568">
        <v>1</v>
      </c>
      <c r="Q568">
        <v>2</v>
      </c>
      <c r="R568">
        <v>2</v>
      </c>
      <c r="S568">
        <v>2</v>
      </c>
      <c r="T568">
        <v>140</v>
      </c>
      <c r="U568">
        <v>7680</v>
      </c>
      <c r="V568">
        <v>70</v>
      </c>
      <c r="W568">
        <v>567</v>
      </c>
      <c r="X568">
        <v>45</v>
      </c>
      <c r="Y568" t="s">
        <v>2563</v>
      </c>
      <c r="Z568">
        <v>65</v>
      </c>
      <c r="AA568">
        <v>1000000</v>
      </c>
      <c r="AB568">
        <v>1.4</v>
      </c>
      <c r="AC568">
        <v>75</v>
      </c>
      <c r="AD568" t="s">
        <v>1529</v>
      </c>
      <c r="AE568" t="s">
        <v>1530</v>
      </c>
      <c r="AF568">
        <v>88.1</v>
      </c>
      <c r="AG568" t="str">
        <f t="shared" si="8"/>
        <v>M</v>
      </c>
      <c r="AH568">
        <v>567</v>
      </c>
      <c r="AI568">
        <v>112</v>
      </c>
      <c r="AJ568">
        <v>65</v>
      </c>
      <c r="AK568">
        <v>110</v>
      </c>
      <c r="AL568" t="s">
        <v>243</v>
      </c>
      <c r="AM568" t="s">
        <v>58</v>
      </c>
      <c r="AN568">
        <v>32</v>
      </c>
      <c r="AO568">
        <v>5</v>
      </c>
      <c r="AP568">
        <v>0</v>
      </c>
    </row>
    <row r="569" spans="1:42" x14ac:dyDescent="0.25">
      <c r="A569" t="s">
        <v>1531</v>
      </c>
      <c r="B569">
        <v>0.5</v>
      </c>
      <c r="C569">
        <v>1</v>
      </c>
      <c r="D569">
        <v>1</v>
      </c>
      <c r="E569">
        <v>1</v>
      </c>
      <c r="F569">
        <v>0.5</v>
      </c>
      <c r="G569">
        <v>0.5</v>
      </c>
      <c r="H569">
        <v>1</v>
      </c>
      <c r="I569">
        <v>1</v>
      </c>
      <c r="J569">
        <v>1</v>
      </c>
      <c r="K569">
        <v>0.5</v>
      </c>
      <c r="L569">
        <v>2</v>
      </c>
      <c r="M569">
        <v>1</v>
      </c>
      <c r="N569">
        <v>1</v>
      </c>
      <c r="O569">
        <v>0.5</v>
      </c>
      <c r="P569">
        <v>2</v>
      </c>
      <c r="Q569">
        <v>1</v>
      </c>
      <c r="R569">
        <v>1</v>
      </c>
      <c r="S569">
        <v>1</v>
      </c>
      <c r="T569">
        <v>50</v>
      </c>
      <c r="U569">
        <v>5120</v>
      </c>
      <c r="V569">
        <v>70</v>
      </c>
      <c r="W569">
        <v>329</v>
      </c>
      <c r="X569">
        <v>190</v>
      </c>
      <c r="Y569" t="s">
        <v>2564</v>
      </c>
      <c r="Z569">
        <v>62</v>
      </c>
      <c r="AA569">
        <v>1000000</v>
      </c>
      <c r="AB569">
        <v>0.6</v>
      </c>
      <c r="AC569">
        <v>50</v>
      </c>
      <c r="AD569" t="s">
        <v>1532</v>
      </c>
      <c r="AE569" t="s">
        <v>1533</v>
      </c>
      <c r="AF569">
        <v>50</v>
      </c>
      <c r="AG569" t="str">
        <f t="shared" si="8"/>
        <v>M</v>
      </c>
      <c r="AH569">
        <v>568</v>
      </c>
      <c r="AI569">
        <v>40</v>
      </c>
      <c r="AJ569">
        <v>62</v>
      </c>
      <c r="AK569">
        <v>65</v>
      </c>
      <c r="AL569" t="s">
        <v>45</v>
      </c>
      <c r="AN569">
        <v>31</v>
      </c>
      <c r="AO569">
        <v>5</v>
      </c>
      <c r="AP569">
        <v>0</v>
      </c>
    </row>
    <row r="570" spans="1:42" x14ac:dyDescent="0.25">
      <c r="A570" t="s">
        <v>1534</v>
      </c>
      <c r="B570">
        <v>0.5</v>
      </c>
      <c r="C570">
        <v>1</v>
      </c>
      <c r="D570">
        <v>1</v>
      </c>
      <c r="E570">
        <v>1</v>
      </c>
      <c r="F570">
        <v>0.5</v>
      </c>
      <c r="G570">
        <v>0.5</v>
      </c>
      <c r="H570">
        <v>1</v>
      </c>
      <c r="I570">
        <v>1</v>
      </c>
      <c r="J570">
        <v>1</v>
      </c>
      <c r="K570">
        <v>0.5</v>
      </c>
      <c r="L570">
        <v>2</v>
      </c>
      <c r="M570">
        <v>1</v>
      </c>
      <c r="N570">
        <v>1</v>
      </c>
      <c r="O570">
        <v>0.5</v>
      </c>
      <c r="P570">
        <v>2</v>
      </c>
      <c r="Q570">
        <v>1</v>
      </c>
      <c r="R570">
        <v>1</v>
      </c>
      <c r="S570">
        <v>1</v>
      </c>
      <c r="T570">
        <v>95</v>
      </c>
      <c r="U570">
        <v>5120</v>
      </c>
      <c r="V570">
        <v>70</v>
      </c>
      <c r="W570">
        <v>474</v>
      </c>
      <c r="X570">
        <v>60</v>
      </c>
      <c r="Y570" t="s">
        <v>2565</v>
      </c>
      <c r="Z570">
        <v>82</v>
      </c>
      <c r="AA570">
        <v>1000000</v>
      </c>
      <c r="AB570">
        <v>1.9</v>
      </c>
      <c r="AC570">
        <v>80</v>
      </c>
      <c r="AD570" t="s">
        <v>1535</v>
      </c>
      <c r="AE570" t="s">
        <v>1536</v>
      </c>
      <c r="AF570">
        <v>50</v>
      </c>
      <c r="AG570" t="str">
        <f t="shared" si="8"/>
        <v>M</v>
      </c>
      <c r="AH570">
        <v>569</v>
      </c>
      <c r="AI570">
        <v>60</v>
      </c>
      <c r="AJ570">
        <v>82</v>
      </c>
      <c r="AK570">
        <v>75</v>
      </c>
      <c r="AL570" t="s">
        <v>45</v>
      </c>
      <c r="AN570">
        <v>107.3</v>
      </c>
      <c r="AO570">
        <v>5</v>
      </c>
      <c r="AP570">
        <v>0</v>
      </c>
    </row>
    <row r="571" spans="1:42" x14ac:dyDescent="0.25">
      <c r="A571" t="s">
        <v>1537</v>
      </c>
      <c r="B571">
        <v>2</v>
      </c>
      <c r="C571">
        <v>0.5</v>
      </c>
      <c r="D571">
        <v>1</v>
      </c>
      <c r="E571">
        <v>1</v>
      </c>
      <c r="F571">
        <v>2</v>
      </c>
      <c r="G571">
        <v>2</v>
      </c>
      <c r="H571">
        <v>1</v>
      </c>
      <c r="I571">
        <v>1</v>
      </c>
      <c r="J571">
        <v>0.5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0</v>
      </c>
      <c r="Q571">
        <v>1</v>
      </c>
      <c r="R571">
        <v>1</v>
      </c>
      <c r="S571">
        <v>1</v>
      </c>
      <c r="T571">
        <v>65</v>
      </c>
      <c r="U571">
        <v>6400</v>
      </c>
      <c r="V571">
        <v>70</v>
      </c>
      <c r="W571">
        <v>330</v>
      </c>
      <c r="X571">
        <v>75</v>
      </c>
      <c r="Y571" t="s">
        <v>2566</v>
      </c>
      <c r="Z571">
        <v>40</v>
      </c>
      <c r="AA571">
        <v>1059860</v>
      </c>
      <c r="AB571">
        <v>0.7</v>
      </c>
      <c r="AC571">
        <v>40</v>
      </c>
      <c r="AD571" t="s">
        <v>1538</v>
      </c>
      <c r="AE571" t="s">
        <v>1539</v>
      </c>
      <c r="AF571">
        <v>88.1</v>
      </c>
      <c r="AG571" t="str">
        <f t="shared" si="8"/>
        <v>M</v>
      </c>
      <c r="AH571">
        <v>570</v>
      </c>
      <c r="AI571">
        <v>80</v>
      </c>
      <c r="AJ571">
        <v>40</v>
      </c>
      <c r="AK571">
        <v>65</v>
      </c>
      <c r="AL571" t="s">
        <v>95</v>
      </c>
      <c r="AN571">
        <v>12.5</v>
      </c>
      <c r="AO571">
        <v>5</v>
      </c>
      <c r="AP571">
        <v>0</v>
      </c>
    </row>
    <row r="572" spans="1:42" x14ac:dyDescent="0.25">
      <c r="A572" t="s">
        <v>1537</v>
      </c>
      <c r="B572">
        <v>2</v>
      </c>
      <c r="C572">
        <v>0.5</v>
      </c>
      <c r="D572">
        <v>1</v>
      </c>
      <c r="E572">
        <v>1</v>
      </c>
      <c r="F572">
        <v>2</v>
      </c>
      <c r="G572">
        <v>2</v>
      </c>
      <c r="H572">
        <v>1</v>
      </c>
      <c r="I572">
        <v>1</v>
      </c>
      <c r="J572">
        <v>0.5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0</v>
      </c>
      <c r="Q572">
        <v>1</v>
      </c>
      <c r="R572">
        <v>1</v>
      </c>
      <c r="S572">
        <v>1</v>
      </c>
      <c r="T572">
        <v>105</v>
      </c>
      <c r="U572">
        <v>5120</v>
      </c>
      <c r="V572">
        <v>70</v>
      </c>
      <c r="W572">
        <v>510</v>
      </c>
      <c r="X572">
        <v>45</v>
      </c>
      <c r="Y572" t="s">
        <v>2567</v>
      </c>
      <c r="Z572">
        <v>60</v>
      </c>
      <c r="AA572">
        <v>1059860</v>
      </c>
      <c r="AB572">
        <v>1.6</v>
      </c>
      <c r="AC572">
        <v>60</v>
      </c>
      <c r="AD572" t="s">
        <v>1540</v>
      </c>
      <c r="AE572" t="s">
        <v>1541</v>
      </c>
      <c r="AF572">
        <v>88.1</v>
      </c>
      <c r="AG572" t="str">
        <f t="shared" si="8"/>
        <v>M</v>
      </c>
      <c r="AH572">
        <v>571</v>
      </c>
      <c r="AI572">
        <v>120</v>
      </c>
      <c r="AJ572">
        <v>60</v>
      </c>
      <c r="AK572">
        <v>105</v>
      </c>
      <c r="AL572" t="s">
        <v>95</v>
      </c>
      <c r="AN572">
        <v>81.099999999999994</v>
      </c>
      <c r="AO572">
        <v>5</v>
      </c>
      <c r="AP572">
        <v>0</v>
      </c>
    </row>
    <row r="573" spans="1:42" x14ac:dyDescent="0.25">
      <c r="A573" t="s">
        <v>1542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2</v>
      </c>
      <c r="H573">
        <v>1</v>
      </c>
      <c r="I573">
        <v>1</v>
      </c>
      <c r="J573">
        <v>0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50</v>
      </c>
      <c r="U573">
        <v>3840</v>
      </c>
      <c r="V573">
        <v>70</v>
      </c>
      <c r="W573">
        <v>300</v>
      </c>
      <c r="X573">
        <v>255</v>
      </c>
      <c r="Y573" t="s">
        <v>2568</v>
      </c>
      <c r="Z573">
        <v>40</v>
      </c>
      <c r="AA573">
        <v>800000</v>
      </c>
      <c r="AB573">
        <v>0.4</v>
      </c>
      <c r="AC573">
        <v>55</v>
      </c>
      <c r="AD573" t="s">
        <v>1543</v>
      </c>
      <c r="AE573" t="s">
        <v>1544</v>
      </c>
      <c r="AF573">
        <v>24.6</v>
      </c>
      <c r="AG573" t="str">
        <f t="shared" si="8"/>
        <v>M</v>
      </c>
      <c r="AH573">
        <v>572</v>
      </c>
      <c r="AI573">
        <v>40</v>
      </c>
      <c r="AJ573">
        <v>40</v>
      </c>
      <c r="AK573">
        <v>75</v>
      </c>
      <c r="AL573" t="s">
        <v>87</v>
      </c>
      <c r="AN573">
        <v>5.8</v>
      </c>
      <c r="AO573">
        <v>5</v>
      </c>
      <c r="AP573">
        <v>0</v>
      </c>
    </row>
    <row r="574" spans="1:42" x14ac:dyDescent="0.25">
      <c r="A574" t="s">
        <v>1542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2</v>
      </c>
      <c r="H574">
        <v>1</v>
      </c>
      <c r="I574">
        <v>1</v>
      </c>
      <c r="J574">
        <v>0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95</v>
      </c>
      <c r="U574">
        <v>3840</v>
      </c>
      <c r="V574">
        <v>70</v>
      </c>
      <c r="W574">
        <v>470</v>
      </c>
      <c r="X574">
        <v>60</v>
      </c>
      <c r="Y574" t="s">
        <v>2569</v>
      </c>
      <c r="Z574">
        <v>60</v>
      </c>
      <c r="AA574">
        <v>800000</v>
      </c>
      <c r="AB574">
        <v>0.5</v>
      </c>
      <c r="AC574">
        <v>75</v>
      </c>
      <c r="AD574" t="s">
        <v>1545</v>
      </c>
      <c r="AE574" t="s">
        <v>1546</v>
      </c>
      <c r="AF574">
        <v>24.6</v>
      </c>
      <c r="AG574" t="str">
        <f t="shared" si="8"/>
        <v>M</v>
      </c>
      <c r="AH574">
        <v>573</v>
      </c>
      <c r="AI574">
        <v>65</v>
      </c>
      <c r="AJ574">
        <v>60</v>
      </c>
      <c r="AK574">
        <v>115</v>
      </c>
      <c r="AL574" t="s">
        <v>87</v>
      </c>
      <c r="AN574">
        <v>7.5</v>
      </c>
      <c r="AO574">
        <v>5</v>
      </c>
      <c r="AP574">
        <v>0</v>
      </c>
    </row>
    <row r="575" spans="1:42" x14ac:dyDescent="0.25">
      <c r="A575" t="s">
        <v>1547</v>
      </c>
      <c r="B575">
        <v>2</v>
      </c>
      <c r="C575">
        <v>2</v>
      </c>
      <c r="D575">
        <v>1</v>
      </c>
      <c r="E575">
        <v>1</v>
      </c>
      <c r="F575">
        <v>1</v>
      </c>
      <c r="G575">
        <v>0.5</v>
      </c>
      <c r="H575">
        <v>1</v>
      </c>
      <c r="I575">
        <v>1</v>
      </c>
      <c r="J575">
        <v>2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0.5</v>
      </c>
      <c r="Q575">
        <v>1</v>
      </c>
      <c r="R575">
        <v>1</v>
      </c>
      <c r="S575">
        <v>1</v>
      </c>
      <c r="T575">
        <v>30</v>
      </c>
      <c r="U575">
        <v>5120</v>
      </c>
      <c r="V575">
        <v>70</v>
      </c>
      <c r="W575">
        <v>290</v>
      </c>
      <c r="X575">
        <v>200</v>
      </c>
      <c r="Y575" t="s">
        <v>2570</v>
      </c>
      <c r="Z575">
        <v>50</v>
      </c>
      <c r="AA575">
        <v>1059860</v>
      </c>
      <c r="AB575">
        <v>0.4</v>
      </c>
      <c r="AC575">
        <v>45</v>
      </c>
      <c r="AD575" t="s">
        <v>1548</v>
      </c>
      <c r="AE575" t="s">
        <v>1549</v>
      </c>
      <c r="AF575">
        <v>24.6</v>
      </c>
      <c r="AG575" t="str">
        <f t="shared" si="8"/>
        <v>M</v>
      </c>
      <c r="AH575">
        <v>574</v>
      </c>
      <c r="AI575">
        <v>55</v>
      </c>
      <c r="AJ575">
        <v>65</v>
      </c>
      <c r="AK575">
        <v>45</v>
      </c>
      <c r="AL575" t="s">
        <v>216</v>
      </c>
      <c r="AN575">
        <v>5.8</v>
      </c>
      <c r="AO575">
        <v>5</v>
      </c>
      <c r="AP575">
        <v>0</v>
      </c>
    </row>
    <row r="576" spans="1:42" x14ac:dyDescent="0.25">
      <c r="A576" t="s">
        <v>1547</v>
      </c>
      <c r="B576">
        <v>2</v>
      </c>
      <c r="C576">
        <v>2</v>
      </c>
      <c r="D576">
        <v>1</v>
      </c>
      <c r="E576">
        <v>1</v>
      </c>
      <c r="F576">
        <v>1</v>
      </c>
      <c r="G576">
        <v>0.5</v>
      </c>
      <c r="H576">
        <v>1</v>
      </c>
      <c r="I576">
        <v>1</v>
      </c>
      <c r="J576">
        <v>2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0.5</v>
      </c>
      <c r="Q576">
        <v>1</v>
      </c>
      <c r="R576">
        <v>1</v>
      </c>
      <c r="S576">
        <v>1</v>
      </c>
      <c r="T576">
        <v>45</v>
      </c>
      <c r="U576">
        <v>5120</v>
      </c>
      <c r="V576">
        <v>70</v>
      </c>
      <c r="W576">
        <v>390</v>
      </c>
      <c r="X576">
        <v>100</v>
      </c>
      <c r="Y576" t="s">
        <v>2371</v>
      </c>
      <c r="Z576">
        <v>70</v>
      </c>
      <c r="AA576">
        <v>1059860</v>
      </c>
      <c r="AB576">
        <v>0.7</v>
      </c>
      <c r="AC576">
        <v>60</v>
      </c>
      <c r="AD576" t="s">
        <v>1550</v>
      </c>
      <c r="AE576" t="s">
        <v>1551</v>
      </c>
      <c r="AF576">
        <v>24.6</v>
      </c>
      <c r="AG576" t="str">
        <f t="shared" si="8"/>
        <v>M</v>
      </c>
      <c r="AH576">
        <v>575</v>
      </c>
      <c r="AI576">
        <v>75</v>
      </c>
      <c r="AJ576">
        <v>85</v>
      </c>
      <c r="AK576">
        <v>55</v>
      </c>
      <c r="AL576" t="s">
        <v>216</v>
      </c>
      <c r="AN576">
        <v>18</v>
      </c>
      <c r="AO576">
        <v>5</v>
      </c>
      <c r="AP576">
        <v>0</v>
      </c>
    </row>
    <row r="577" spans="1:42" x14ac:dyDescent="0.25">
      <c r="A577" t="s">
        <v>1547</v>
      </c>
      <c r="B577">
        <v>2</v>
      </c>
      <c r="C577">
        <v>2</v>
      </c>
      <c r="D577">
        <v>1</v>
      </c>
      <c r="E577">
        <v>1</v>
      </c>
      <c r="F577">
        <v>1</v>
      </c>
      <c r="G577">
        <v>0.5</v>
      </c>
      <c r="H577">
        <v>1</v>
      </c>
      <c r="I577">
        <v>1</v>
      </c>
      <c r="J577">
        <v>2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0.5</v>
      </c>
      <c r="Q577">
        <v>1</v>
      </c>
      <c r="R577">
        <v>1</v>
      </c>
      <c r="S577">
        <v>1</v>
      </c>
      <c r="T577">
        <v>55</v>
      </c>
      <c r="U577">
        <v>5120</v>
      </c>
      <c r="V577">
        <v>70</v>
      </c>
      <c r="W577">
        <v>490</v>
      </c>
      <c r="X577">
        <v>50</v>
      </c>
      <c r="Y577" t="s">
        <v>2571</v>
      </c>
      <c r="Z577">
        <v>95</v>
      </c>
      <c r="AA577">
        <v>1059860</v>
      </c>
      <c r="AB577">
        <v>1.5</v>
      </c>
      <c r="AC577">
        <v>70</v>
      </c>
      <c r="AD577" t="s">
        <v>1552</v>
      </c>
      <c r="AE577" t="s">
        <v>1553</v>
      </c>
      <c r="AF577">
        <v>24.6</v>
      </c>
      <c r="AG577" t="str">
        <f t="shared" si="8"/>
        <v>M</v>
      </c>
      <c r="AH577">
        <v>576</v>
      </c>
      <c r="AI577">
        <v>95</v>
      </c>
      <c r="AJ577">
        <v>110</v>
      </c>
      <c r="AK577">
        <v>65</v>
      </c>
      <c r="AL577" t="s">
        <v>216</v>
      </c>
      <c r="AN577">
        <v>44</v>
      </c>
      <c r="AO577">
        <v>5</v>
      </c>
      <c r="AP577">
        <v>0</v>
      </c>
    </row>
    <row r="578" spans="1:42" x14ac:dyDescent="0.25">
      <c r="A578" t="s">
        <v>1554</v>
      </c>
      <c r="B578">
        <v>2</v>
      </c>
      <c r="C578">
        <v>2</v>
      </c>
      <c r="D578">
        <v>1</v>
      </c>
      <c r="E578">
        <v>1</v>
      </c>
      <c r="F578">
        <v>1</v>
      </c>
      <c r="G578">
        <v>0.5</v>
      </c>
      <c r="H578">
        <v>1</v>
      </c>
      <c r="I578">
        <v>1</v>
      </c>
      <c r="J578">
        <v>2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0.5</v>
      </c>
      <c r="Q578">
        <v>1</v>
      </c>
      <c r="R578">
        <v>1</v>
      </c>
      <c r="S578">
        <v>1</v>
      </c>
      <c r="T578">
        <v>30</v>
      </c>
      <c r="U578">
        <v>5120</v>
      </c>
      <c r="V578">
        <v>70</v>
      </c>
      <c r="W578">
        <v>290</v>
      </c>
      <c r="X578">
        <v>200</v>
      </c>
      <c r="Y578" t="s">
        <v>2572</v>
      </c>
      <c r="Z578">
        <v>40</v>
      </c>
      <c r="AA578">
        <v>1059860</v>
      </c>
      <c r="AB578">
        <v>0.3</v>
      </c>
      <c r="AC578">
        <v>45</v>
      </c>
      <c r="AD578" t="s">
        <v>1555</v>
      </c>
      <c r="AE578" t="s">
        <v>1556</v>
      </c>
      <c r="AF578">
        <v>50</v>
      </c>
      <c r="AG578" t="str">
        <f t="shared" si="8"/>
        <v>M</v>
      </c>
      <c r="AH578">
        <v>577</v>
      </c>
      <c r="AI578">
        <v>105</v>
      </c>
      <c r="AJ578">
        <v>50</v>
      </c>
      <c r="AK578">
        <v>20</v>
      </c>
      <c r="AL578" t="s">
        <v>216</v>
      </c>
      <c r="AN578">
        <v>1</v>
      </c>
      <c r="AO578">
        <v>5</v>
      </c>
      <c r="AP578">
        <v>0</v>
      </c>
    </row>
    <row r="579" spans="1:42" x14ac:dyDescent="0.25">
      <c r="A579" t="s">
        <v>1554</v>
      </c>
      <c r="B579">
        <v>2</v>
      </c>
      <c r="C579">
        <v>2</v>
      </c>
      <c r="D579">
        <v>1</v>
      </c>
      <c r="E579">
        <v>1</v>
      </c>
      <c r="F579">
        <v>1</v>
      </c>
      <c r="G579">
        <v>0.5</v>
      </c>
      <c r="H579">
        <v>1</v>
      </c>
      <c r="I579">
        <v>1</v>
      </c>
      <c r="J579">
        <v>2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0.5</v>
      </c>
      <c r="Q579">
        <v>1</v>
      </c>
      <c r="R579">
        <v>1</v>
      </c>
      <c r="S579">
        <v>1</v>
      </c>
      <c r="T579">
        <v>40</v>
      </c>
      <c r="U579">
        <v>5120</v>
      </c>
      <c r="V579">
        <v>70</v>
      </c>
      <c r="W579">
        <v>370</v>
      </c>
      <c r="X579">
        <v>100</v>
      </c>
      <c r="Y579" t="s">
        <v>2573</v>
      </c>
      <c r="Z579">
        <v>50</v>
      </c>
      <c r="AA579">
        <v>1059860</v>
      </c>
      <c r="AB579">
        <v>0.6</v>
      </c>
      <c r="AC579">
        <v>65</v>
      </c>
      <c r="AD579" t="s">
        <v>1557</v>
      </c>
      <c r="AE579" t="s">
        <v>1558</v>
      </c>
      <c r="AF579">
        <v>50</v>
      </c>
      <c r="AG579" t="str">
        <f t="shared" ref="AG579:AG642" si="9">+IF(AF579&gt;0,"M","F")</f>
        <v>M</v>
      </c>
      <c r="AH579">
        <v>578</v>
      </c>
      <c r="AI579">
        <v>125</v>
      </c>
      <c r="AJ579">
        <v>60</v>
      </c>
      <c r="AK579">
        <v>30</v>
      </c>
      <c r="AL579" t="s">
        <v>216</v>
      </c>
      <c r="AN579">
        <v>8</v>
      </c>
      <c r="AO579">
        <v>5</v>
      </c>
      <c r="AP579">
        <v>0</v>
      </c>
    </row>
    <row r="580" spans="1:42" x14ac:dyDescent="0.25">
      <c r="A580" t="s">
        <v>1554</v>
      </c>
      <c r="B580">
        <v>2</v>
      </c>
      <c r="C580">
        <v>2</v>
      </c>
      <c r="D580">
        <v>1</v>
      </c>
      <c r="E580">
        <v>1</v>
      </c>
      <c r="F580">
        <v>1</v>
      </c>
      <c r="G580">
        <v>0.5</v>
      </c>
      <c r="H580">
        <v>1</v>
      </c>
      <c r="I580">
        <v>1</v>
      </c>
      <c r="J580">
        <v>2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0.5</v>
      </c>
      <c r="Q580">
        <v>1</v>
      </c>
      <c r="R580">
        <v>1</v>
      </c>
      <c r="S580">
        <v>1</v>
      </c>
      <c r="T580">
        <v>65</v>
      </c>
      <c r="U580">
        <v>5120</v>
      </c>
      <c r="V580">
        <v>70</v>
      </c>
      <c r="W580">
        <v>490</v>
      </c>
      <c r="X580">
        <v>50</v>
      </c>
      <c r="Y580" t="s">
        <v>2574</v>
      </c>
      <c r="Z580">
        <v>75</v>
      </c>
      <c r="AA580">
        <v>1059860</v>
      </c>
      <c r="AB580">
        <v>1</v>
      </c>
      <c r="AC580">
        <v>110</v>
      </c>
      <c r="AD580" t="s">
        <v>1559</v>
      </c>
      <c r="AE580" t="s">
        <v>1560</v>
      </c>
      <c r="AF580">
        <v>50</v>
      </c>
      <c r="AG580" t="str">
        <f t="shared" si="9"/>
        <v>M</v>
      </c>
      <c r="AH580">
        <v>579</v>
      </c>
      <c r="AI580">
        <v>125</v>
      </c>
      <c r="AJ580">
        <v>85</v>
      </c>
      <c r="AK580">
        <v>30</v>
      </c>
      <c r="AL580" t="s">
        <v>216</v>
      </c>
      <c r="AN580">
        <v>20.100000000000001</v>
      </c>
      <c r="AO580">
        <v>5</v>
      </c>
      <c r="AP580">
        <v>0</v>
      </c>
    </row>
    <row r="581" spans="1:42" x14ac:dyDescent="0.25">
      <c r="A581" t="s">
        <v>1561</v>
      </c>
      <c r="B581">
        <v>0.5</v>
      </c>
      <c r="C581">
        <v>1</v>
      </c>
      <c r="D581">
        <v>1</v>
      </c>
      <c r="E581">
        <v>4</v>
      </c>
      <c r="F581">
        <v>1</v>
      </c>
      <c r="G581">
        <v>0.5</v>
      </c>
      <c r="H581">
        <v>0.5</v>
      </c>
      <c r="I581">
        <v>1</v>
      </c>
      <c r="J581">
        <v>1</v>
      </c>
      <c r="K581">
        <v>1</v>
      </c>
      <c r="L581">
        <v>0</v>
      </c>
      <c r="M581">
        <v>1</v>
      </c>
      <c r="N581">
        <v>1</v>
      </c>
      <c r="O581">
        <v>1</v>
      </c>
      <c r="P581">
        <v>1</v>
      </c>
      <c r="Q581">
        <v>2</v>
      </c>
      <c r="R581">
        <v>0.5</v>
      </c>
      <c r="S581">
        <v>0.5</v>
      </c>
      <c r="T581">
        <v>44</v>
      </c>
      <c r="U581">
        <v>5120</v>
      </c>
      <c r="V581">
        <v>70</v>
      </c>
      <c r="W581">
        <v>305</v>
      </c>
      <c r="X581">
        <v>190</v>
      </c>
      <c r="Y581" t="s">
        <v>2333</v>
      </c>
      <c r="Z581">
        <v>50</v>
      </c>
      <c r="AA581">
        <v>1000000</v>
      </c>
      <c r="AB581">
        <v>0.5</v>
      </c>
      <c r="AC581">
        <v>62</v>
      </c>
      <c r="AD581" t="s">
        <v>1562</v>
      </c>
      <c r="AE581" t="s">
        <v>1563</v>
      </c>
      <c r="AF581">
        <v>50</v>
      </c>
      <c r="AG581" t="str">
        <f t="shared" si="9"/>
        <v>M</v>
      </c>
      <c r="AH581">
        <v>580</v>
      </c>
      <c r="AI581">
        <v>44</v>
      </c>
      <c r="AJ581">
        <v>50</v>
      </c>
      <c r="AK581">
        <v>55</v>
      </c>
      <c r="AL581" t="s">
        <v>62</v>
      </c>
      <c r="AM581" t="s">
        <v>58</v>
      </c>
      <c r="AN581">
        <v>5.5</v>
      </c>
      <c r="AO581">
        <v>5</v>
      </c>
      <c r="AP581">
        <v>0</v>
      </c>
    </row>
    <row r="582" spans="1:42" x14ac:dyDescent="0.25">
      <c r="A582" t="s">
        <v>1561</v>
      </c>
      <c r="B582">
        <v>0.5</v>
      </c>
      <c r="C582">
        <v>1</v>
      </c>
      <c r="D582">
        <v>1</v>
      </c>
      <c r="E582">
        <v>4</v>
      </c>
      <c r="F582">
        <v>1</v>
      </c>
      <c r="G582">
        <v>0.5</v>
      </c>
      <c r="H582">
        <v>0.5</v>
      </c>
      <c r="I582">
        <v>1</v>
      </c>
      <c r="J582">
        <v>1</v>
      </c>
      <c r="K582">
        <v>1</v>
      </c>
      <c r="L582">
        <v>0</v>
      </c>
      <c r="M582">
        <v>1</v>
      </c>
      <c r="N582">
        <v>1</v>
      </c>
      <c r="O582">
        <v>1</v>
      </c>
      <c r="P582">
        <v>1</v>
      </c>
      <c r="Q582">
        <v>2</v>
      </c>
      <c r="R582">
        <v>0.5</v>
      </c>
      <c r="S582">
        <v>0.5</v>
      </c>
      <c r="T582">
        <v>87</v>
      </c>
      <c r="U582">
        <v>5120</v>
      </c>
      <c r="V582">
        <v>70</v>
      </c>
      <c r="W582">
        <v>473</v>
      </c>
      <c r="X582">
        <v>45</v>
      </c>
      <c r="Y582" t="s">
        <v>2575</v>
      </c>
      <c r="Z582">
        <v>63</v>
      </c>
      <c r="AA582">
        <v>1000000</v>
      </c>
      <c r="AB582">
        <v>1.3</v>
      </c>
      <c r="AC582">
        <v>75</v>
      </c>
      <c r="AD582" t="s">
        <v>1564</v>
      </c>
      <c r="AE582" t="s">
        <v>1565</v>
      </c>
      <c r="AF582">
        <v>50</v>
      </c>
      <c r="AG582" t="str">
        <f t="shared" si="9"/>
        <v>M</v>
      </c>
      <c r="AH582">
        <v>581</v>
      </c>
      <c r="AI582">
        <v>87</v>
      </c>
      <c r="AJ582">
        <v>63</v>
      </c>
      <c r="AK582">
        <v>98</v>
      </c>
      <c r="AL582" t="s">
        <v>62</v>
      </c>
      <c r="AM582" t="s">
        <v>58</v>
      </c>
      <c r="AN582">
        <v>24.2</v>
      </c>
      <c r="AO582">
        <v>5</v>
      </c>
      <c r="AP582">
        <v>0</v>
      </c>
    </row>
    <row r="583" spans="1:42" x14ac:dyDescent="0.25">
      <c r="A583" t="s">
        <v>1566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2</v>
      </c>
      <c r="H583">
        <v>2</v>
      </c>
      <c r="I583">
        <v>1</v>
      </c>
      <c r="J583">
        <v>1</v>
      </c>
      <c r="K583">
        <v>1</v>
      </c>
      <c r="L583">
        <v>1</v>
      </c>
      <c r="M583">
        <v>0.5</v>
      </c>
      <c r="N583">
        <v>1</v>
      </c>
      <c r="O583">
        <v>1</v>
      </c>
      <c r="P583">
        <v>1</v>
      </c>
      <c r="Q583">
        <v>2</v>
      </c>
      <c r="R583">
        <v>2</v>
      </c>
      <c r="S583">
        <v>1</v>
      </c>
      <c r="T583">
        <v>50</v>
      </c>
      <c r="U583">
        <v>5120</v>
      </c>
      <c r="V583">
        <v>70</v>
      </c>
      <c r="W583">
        <v>305</v>
      </c>
      <c r="X583">
        <v>255</v>
      </c>
      <c r="Y583" t="s">
        <v>2486</v>
      </c>
      <c r="Z583">
        <v>50</v>
      </c>
      <c r="AA583">
        <v>1250000</v>
      </c>
      <c r="AB583">
        <v>0.4</v>
      </c>
      <c r="AC583">
        <v>36</v>
      </c>
      <c r="AD583" t="s">
        <v>1567</v>
      </c>
      <c r="AE583" t="s">
        <v>1568</v>
      </c>
      <c r="AF583">
        <v>50</v>
      </c>
      <c r="AG583" t="str">
        <f t="shared" si="9"/>
        <v>M</v>
      </c>
      <c r="AH583">
        <v>582</v>
      </c>
      <c r="AI583">
        <v>65</v>
      </c>
      <c r="AJ583">
        <v>60</v>
      </c>
      <c r="AK583">
        <v>44</v>
      </c>
      <c r="AL583" t="s">
        <v>119</v>
      </c>
      <c r="AN583">
        <v>5.7</v>
      </c>
      <c r="AO583">
        <v>5</v>
      </c>
      <c r="AP583">
        <v>0</v>
      </c>
    </row>
    <row r="584" spans="1:42" x14ac:dyDescent="0.25">
      <c r="A584" t="s">
        <v>1566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2</v>
      </c>
      <c r="H584">
        <v>2</v>
      </c>
      <c r="I584">
        <v>1</v>
      </c>
      <c r="J584">
        <v>1</v>
      </c>
      <c r="K584">
        <v>1</v>
      </c>
      <c r="L584">
        <v>1</v>
      </c>
      <c r="M584">
        <v>0.5</v>
      </c>
      <c r="N584">
        <v>1</v>
      </c>
      <c r="O584">
        <v>1</v>
      </c>
      <c r="P584">
        <v>1</v>
      </c>
      <c r="Q584">
        <v>2</v>
      </c>
      <c r="R584">
        <v>2</v>
      </c>
      <c r="S584">
        <v>1</v>
      </c>
      <c r="T584">
        <v>65</v>
      </c>
      <c r="U584">
        <v>5120</v>
      </c>
      <c r="V584">
        <v>70</v>
      </c>
      <c r="W584">
        <v>395</v>
      </c>
      <c r="X584">
        <v>120</v>
      </c>
      <c r="Y584" t="s">
        <v>2576</v>
      </c>
      <c r="Z584">
        <v>65</v>
      </c>
      <c r="AA584">
        <v>1250000</v>
      </c>
      <c r="AB584">
        <v>1.1000000000000001</v>
      </c>
      <c r="AC584">
        <v>51</v>
      </c>
      <c r="AD584" t="s">
        <v>1569</v>
      </c>
      <c r="AE584" t="s">
        <v>1570</v>
      </c>
      <c r="AF584">
        <v>50</v>
      </c>
      <c r="AG584" t="str">
        <f t="shared" si="9"/>
        <v>M</v>
      </c>
      <c r="AH584">
        <v>583</v>
      </c>
      <c r="AI584">
        <v>80</v>
      </c>
      <c r="AJ584">
        <v>75</v>
      </c>
      <c r="AK584">
        <v>59</v>
      </c>
      <c r="AL584" t="s">
        <v>119</v>
      </c>
      <c r="AN584">
        <v>41</v>
      </c>
      <c r="AO584">
        <v>5</v>
      </c>
      <c r="AP584">
        <v>0</v>
      </c>
    </row>
    <row r="585" spans="1:42" x14ac:dyDescent="0.25">
      <c r="A585" t="s">
        <v>1571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2</v>
      </c>
      <c r="H585">
        <v>2</v>
      </c>
      <c r="I585">
        <v>1</v>
      </c>
      <c r="J585">
        <v>1</v>
      </c>
      <c r="K585">
        <v>1</v>
      </c>
      <c r="L585">
        <v>1</v>
      </c>
      <c r="M585">
        <v>0.5</v>
      </c>
      <c r="N585">
        <v>1</v>
      </c>
      <c r="O585">
        <v>1</v>
      </c>
      <c r="P585">
        <v>1</v>
      </c>
      <c r="Q585">
        <v>2</v>
      </c>
      <c r="R585">
        <v>2</v>
      </c>
      <c r="S585">
        <v>1</v>
      </c>
      <c r="T585">
        <v>95</v>
      </c>
      <c r="U585">
        <v>5120</v>
      </c>
      <c r="V585">
        <v>70</v>
      </c>
      <c r="W585">
        <v>535</v>
      </c>
      <c r="X585">
        <v>45</v>
      </c>
      <c r="Y585" t="s">
        <v>2577</v>
      </c>
      <c r="Z585">
        <v>85</v>
      </c>
      <c r="AA585">
        <v>1250000</v>
      </c>
      <c r="AB585">
        <v>1.3</v>
      </c>
      <c r="AC585">
        <v>71</v>
      </c>
      <c r="AD585" t="s">
        <v>1572</v>
      </c>
      <c r="AE585" t="s">
        <v>1573</v>
      </c>
      <c r="AF585">
        <v>50</v>
      </c>
      <c r="AG585" t="str">
        <f t="shared" si="9"/>
        <v>M</v>
      </c>
      <c r="AH585">
        <v>584</v>
      </c>
      <c r="AI585">
        <v>110</v>
      </c>
      <c r="AJ585">
        <v>95</v>
      </c>
      <c r="AK585">
        <v>79</v>
      </c>
      <c r="AL585" t="s">
        <v>119</v>
      </c>
      <c r="AN585">
        <v>57.5</v>
      </c>
      <c r="AO585">
        <v>5</v>
      </c>
      <c r="AP585">
        <v>0</v>
      </c>
    </row>
    <row r="586" spans="1:42" x14ac:dyDescent="0.25">
      <c r="A586" t="s">
        <v>1574</v>
      </c>
      <c r="B586">
        <v>2</v>
      </c>
      <c r="C586">
        <v>1</v>
      </c>
      <c r="D586">
        <v>1</v>
      </c>
      <c r="E586">
        <v>0.5</v>
      </c>
      <c r="F586">
        <v>1</v>
      </c>
      <c r="G586">
        <v>2</v>
      </c>
      <c r="H586">
        <v>2</v>
      </c>
      <c r="I586">
        <v>2</v>
      </c>
      <c r="J586">
        <v>0</v>
      </c>
      <c r="K586">
        <v>0.5</v>
      </c>
      <c r="L586">
        <v>0.5</v>
      </c>
      <c r="M586">
        <v>2</v>
      </c>
      <c r="N586">
        <v>1</v>
      </c>
      <c r="O586">
        <v>2</v>
      </c>
      <c r="P586">
        <v>1</v>
      </c>
      <c r="Q586">
        <v>1</v>
      </c>
      <c r="R586">
        <v>1</v>
      </c>
      <c r="S586">
        <v>0.5</v>
      </c>
      <c r="T586">
        <v>60</v>
      </c>
      <c r="U586">
        <v>5120</v>
      </c>
      <c r="V586">
        <v>70</v>
      </c>
      <c r="W586">
        <v>335</v>
      </c>
      <c r="X586">
        <v>190</v>
      </c>
      <c r="Y586" t="s">
        <v>2578</v>
      </c>
      <c r="Z586">
        <v>50</v>
      </c>
      <c r="AA586">
        <v>1000000</v>
      </c>
      <c r="AB586">
        <v>0.6</v>
      </c>
      <c r="AC586">
        <v>60</v>
      </c>
      <c r="AD586" t="s">
        <v>1575</v>
      </c>
      <c r="AE586" t="s">
        <v>1576</v>
      </c>
      <c r="AF586">
        <v>50</v>
      </c>
      <c r="AG586" t="str">
        <f t="shared" si="9"/>
        <v>M</v>
      </c>
      <c r="AH586">
        <v>585</v>
      </c>
      <c r="AI586">
        <v>40</v>
      </c>
      <c r="AJ586">
        <v>50</v>
      </c>
      <c r="AK586">
        <v>75</v>
      </c>
      <c r="AL586" t="s">
        <v>87</v>
      </c>
      <c r="AM586" t="s">
        <v>44</v>
      </c>
      <c r="AN586">
        <v>19.5</v>
      </c>
      <c r="AO586">
        <v>5</v>
      </c>
      <c r="AP586">
        <v>0</v>
      </c>
    </row>
    <row r="587" spans="1:42" x14ac:dyDescent="0.25">
      <c r="A587" t="s">
        <v>1574</v>
      </c>
      <c r="B587">
        <v>2</v>
      </c>
      <c r="C587">
        <v>1</v>
      </c>
      <c r="D587">
        <v>1</v>
      </c>
      <c r="E587">
        <v>0.5</v>
      </c>
      <c r="F587">
        <v>1</v>
      </c>
      <c r="G587">
        <v>2</v>
      </c>
      <c r="H587">
        <v>2</v>
      </c>
      <c r="I587">
        <v>2</v>
      </c>
      <c r="J587">
        <v>0</v>
      </c>
      <c r="K587">
        <v>0.5</v>
      </c>
      <c r="L587">
        <v>0.5</v>
      </c>
      <c r="M587">
        <v>2</v>
      </c>
      <c r="N587">
        <v>1</v>
      </c>
      <c r="O587">
        <v>2</v>
      </c>
      <c r="P587">
        <v>1</v>
      </c>
      <c r="Q587">
        <v>1</v>
      </c>
      <c r="R587">
        <v>1</v>
      </c>
      <c r="S587">
        <v>0.5</v>
      </c>
      <c r="T587">
        <v>100</v>
      </c>
      <c r="U587">
        <v>5120</v>
      </c>
      <c r="V587">
        <v>70</v>
      </c>
      <c r="W587">
        <v>475</v>
      </c>
      <c r="X587">
        <v>75</v>
      </c>
      <c r="Y587" t="s">
        <v>2578</v>
      </c>
      <c r="Z587">
        <v>70</v>
      </c>
      <c r="AA587">
        <v>1000000</v>
      </c>
      <c r="AB587">
        <v>1.9</v>
      </c>
      <c r="AC587">
        <v>80</v>
      </c>
      <c r="AD587" t="s">
        <v>1577</v>
      </c>
      <c r="AE587" t="s">
        <v>1578</v>
      </c>
      <c r="AF587">
        <v>50</v>
      </c>
      <c r="AG587" t="str">
        <f t="shared" si="9"/>
        <v>M</v>
      </c>
      <c r="AH587">
        <v>586</v>
      </c>
      <c r="AI587">
        <v>60</v>
      </c>
      <c r="AJ587">
        <v>70</v>
      </c>
      <c r="AK587">
        <v>95</v>
      </c>
      <c r="AL587" t="s">
        <v>87</v>
      </c>
      <c r="AM587" t="s">
        <v>44</v>
      </c>
      <c r="AN587">
        <v>92.5</v>
      </c>
      <c r="AO587">
        <v>5</v>
      </c>
      <c r="AP587">
        <v>0</v>
      </c>
    </row>
    <row r="588" spans="1:42" x14ac:dyDescent="0.25">
      <c r="A588" t="s">
        <v>1579</v>
      </c>
      <c r="B588">
        <v>0.5</v>
      </c>
      <c r="C588">
        <v>1</v>
      </c>
      <c r="D588">
        <v>1</v>
      </c>
      <c r="E588">
        <v>1</v>
      </c>
      <c r="F588">
        <v>1</v>
      </c>
      <c r="G588">
        <v>0.5</v>
      </c>
      <c r="H588">
        <v>1</v>
      </c>
      <c r="I588">
        <v>0.5</v>
      </c>
      <c r="J588">
        <v>1</v>
      </c>
      <c r="K588">
        <v>0.5</v>
      </c>
      <c r="L588">
        <v>0</v>
      </c>
      <c r="M588">
        <v>2</v>
      </c>
      <c r="N588">
        <v>1</v>
      </c>
      <c r="O588">
        <v>1</v>
      </c>
      <c r="P588">
        <v>1</v>
      </c>
      <c r="Q588">
        <v>2</v>
      </c>
      <c r="R588">
        <v>0.5</v>
      </c>
      <c r="S588">
        <v>1</v>
      </c>
      <c r="T588">
        <v>75</v>
      </c>
      <c r="U588">
        <v>5120</v>
      </c>
      <c r="V588">
        <v>70</v>
      </c>
      <c r="W588">
        <v>428</v>
      </c>
      <c r="X588">
        <v>200</v>
      </c>
      <c r="Y588" t="s">
        <v>2579</v>
      </c>
      <c r="Z588">
        <v>60</v>
      </c>
      <c r="AA588">
        <v>1000000</v>
      </c>
      <c r="AB588">
        <v>0.4</v>
      </c>
      <c r="AC588">
        <v>55</v>
      </c>
      <c r="AD588" t="s">
        <v>1580</v>
      </c>
      <c r="AE588" t="s">
        <v>1581</v>
      </c>
      <c r="AF588">
        <v>50</v>
      </c>
      <c r="AG588" t="str">
        <f t="shared" si="9"/>
        <v>M</v>
      </c>
      <c r="AH588">
        <v>587</v>
      </c>
      <c r="AI588">
        <v>75</v>
      </c>
      <c r="AJ588">
        <v>60</v>
      </c>
      <c r="AK588">
        <v>103</v>
      </c>
      <c r="AL588" t="s">
        <v>111</v>
      </c>
      <c r="AM588" t="s">
        <v>58</v>
      </c>
      <c r="AN588">
        <v>5</v>
      </c>
      <c r="AO588">
        <v>5</v>
      </c>
      <c r="AP588">
        <v>0</v>
      </c>
    </row>
    <row r="589" spans="1:42" x14ac:dyDescent="0.25">
      <c r="A589" t="s">
        <v>1582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0.5</v>
      </c>
      <c r="H589">
        <v>2</v>
      </c>
      <c r="I589">
        <v>2</v>
      </c>
      <c r="J589">
        <v>1</v>
      </c>
      <c r="K589">
        <v>0.5</v>
      </c>
      <c r="L589">
        <v>0.5</v>
      </c>
      <c r="M589">
        <v>1</v>
      </c>
      <c r="N589">
        <v>1</v>
      </c>
      <c r="O589">
        <v>1</v>
      </c>
      <c r="P589">
        <v>1</v>
      </c>
      <c r="Q589">
        <v>2</v>
      </c>
      <c r="R589">
        <v>1</v>
      </c>
      <c r="S589">
        <v>1</v>
      </c>
      <c r="T589">
        <v>75</v>
      </c>
      <c r="U589">
        <v>3840</v>
      </c>
      <c r="V589">
        <v>70</v>
      </c>
      <c r="W589">
        <v>315</v>
      </c>
      <c r="X589">
        <v>200</v>
      </c>
      <c r="Y589" t="s">
        <v>2580</v>
      </c>
      <c r="Z589">
        <v>45</v>
      </c>
      <c r="AA589">
        <v>1000000</v>
      </c>
      <c r="AB589">
        <v>0.5</v>
      </c>
      <c r="AC589">
        <v>50</v>
      </c>
      <c r="AD589" t="s">
        <v>1583</v>
      </c>
      <c r="AE589" t="s">
        <v>1584</v>
      </c>
      <c r="AF589">
        <v>50</v>
      </c>
      <c r="AG589" t="str">
        <f t="shared" si="9"/>
        <v>M</v>
      </c>
      <c r="AH589">
        <v>588</v>
      </c>
      <c r="AI589">
        <v>40</v>
      </c>
      <c r="AJ589">
        <v>45</v>
      </c>
      <c r="AK589">
        <v>60</v>
      </c>
      <c r="AL589" t="s">
        <v>70</v>
      </c>
      <c r="AN589">
        <v>5.9</v>
      </c>
      <c r="AO589">
        <v>5</v>
      </c>
      <c r="AP589">
        <v>0</v>
      </c>
    </row>
    <row r="590" spans="1:42" x14ac:dyDescent="0.25">
      <c r="A590" t="s">
        <v>1585</v>
      </c>
      <c r="B590">
        <v>0.5</v>
      </c>
      <c r="C590">
        <v>1</v>
      </c>
      <c r="D590">
        <v>0.5</v>
      </c>
      <c r="E590">
        <v>1</v>
      </c>
      <c r="F590">
        <v>0.5</v>
      </c>
      <c r="G590">
        <v>1</v>
      </c>
      <c r="H590">
        <v>4</v>
      </c>
      <c r="I590">
        <v>1</v>
      </c>
      <c r="J590">
        <v>1</v>
      </c>
      <c r="K590">
        <v>0.25</v>
      </c>
      <c r="L590">
        <v>1</v>
      </c>
      <c r="M590">
        <v>0.5</v>
      </c>
      <c r="N590">
        <v>0.5</v>
      </c>
      <c r="O590">
        <v>0</v>
      </c>
      <c r="P590">
        <v>0.5</v>
      </c>
      <c r="Q590">
        <v>1</v>
      </c>
      <c r="R590">
        <v>0.5</v>
      </c>
      <c r="S590">
        <v>1</v>
      </c>
      <c r="T590">
        <v>135</v>
      </c>
      <c r="U590">
        <v>3840</v>
      </c>
      <c r="V590">
        <v>70</v>
      </c>
      <c r="W590">
        <v>495</v>
      </c>
      <c r="X590">
        <v>75</v>
      </c>
      <c r="Y590" t="s">
        <v>2581</v>
      </c>
      <c r="Z590">
        <v>105</v>
      </c>
      <c r="AA590">
        <v>1000000</v>
      </c>
      <c r="AB590">
        <v>1</v>
      </c>
      <c r="AC590">
        <v>70</v>
      </c>
      <c r="AD590" t="s">
        <v>1586</v>
      </c>
      <c r="AE590" t="s">
        <v>1587</v>
      </c>
      <c r="AF590">
        <v>50</v>
      </c>
      <c r="AG590" t="str">
        <f t="shared" si="9"/>
        <v>M</v>
      </c>
      <c r="AH590">
        <v>589</v>
      </c>
      <c r="AI590">
        <v>60</v>
      </c>
      <c r="AJ590">
        <v>105</v>
      </c>
      <c r="AK590">
        <v>20</v>
      </c>
      <c r="AL590" t="s">
        <v>70</v>
      </c>
      <c r="AM590" t="s">
        <v>261</v>
      </c>
      <c r="AN590">
        <v>33</v>
      </c>
      <c r="AO590">
        <v>5</v>
      </c>
      <c r="AP590">
        <v>0</v>
      </c>
    </row>
    <row r="591" spans="1:42" x14ac:dyDescent="0.25">
      <c r="A591" t="s">
        <v>1588</v>
      </c>
      <c r="B591">
        <v>1</v>
      </c>
      <c r="C591">
        <v>1</v>
      </c>
      <c r="D591">
        <v>1</v>
      </c>
      <c r="E591">
        <v>0.5</v>
      </c>
      <c r="F591">
        <v>0.5</v>
      </c>
      <c r="G591">
        <v>0.5</v>
      </c>
      <c r="H591">
        <v>2</v>
      </c>
      <c r="I591">
        <v>2</v>
      </c>
      <c r="J591">
        <v>1</v>
      </c>
      <c r="K591">
        <v>0.25</v>
      </c>
      <c r="L591">
        <v>1</v>
      </c>
      <c r="M591">
        <v>2</v>
      </c>
      <c r="N591">
        <v>1</v>
      </c>
      <c r="O591">
        <v>1</v>
      </c>
      <c r="P591">
        <v>2</v>
      </c>
      <c r="Q591">
        <v>1</v>
      </c>
      <c r="R591">
        <v>1</v>
      </c>
      <c r="S591">
        <v>0.5</v>
      </c>
      <c r="T591">
        <v>55</v>
      </c>
      <c r="U591">
        <v>5120</v>
      </c>
      <c r="V591">
        <v>70</v>
      </c>
      <c r="W591">
        <v>294</v>
      </c>
      <c r="X591">
        <v>190</v>
      </c>
      <c r="Y591" t="s">
        <v>2175</v>
      </c>
      <c r="Z591">
        <v>45</v>
      </c>
      <c r="AA591">
        <v>1000000</v>
      </c>
      <c r="AB591">
        <v>0.2</v>
      </c>
      <c r="AC591">
        <v>69</v>
      </c>
      <c r="AD591" t="s">
        <v>1589</v>
      </c>
      <c r="AE591" t="s">
        <v>1590</v>
      </c>
      <c r="AF591">
        <v>50</v>
      </c>
      <c r="AG591" t="str">
        <f t="shared" si="9"/>
        <v>M</v>
      </c>
      <c r="AH591">
        <v>590</v>
      </c>
      <c r="AI591">
        <v>55</v>
      </c>
      <c r="AJ591">
        <v>55</v>
      </c>
      <c r="AK591">
        <v>15</v>
      </c>
      <c r="AL591" t="s">
        <v>44</v>
      </c>
      <c r="AM591" t="s">
        <v>45</v>
      </c>
      <c r="AN591">
        <v>1</v>
      </c>
      <c r="AO591">
        <v>5</v>
      </c>
      <c r="AP591">
        <v>0</v>
      </c>
    </row>
    <row r="592" spans="1:42" x14ac:dyDescent="0.25">
      <c r="A592" t="s">
        <v>1588</v>
      </c>
      <c r="B592">
        <v>1</v>
      </c>
      <c r="C592">
        <v>1</v>
      </c>
      <c r="D592">
        <v>1</v>
      </c>
      <c r="E592">
        <v>0.5</v>
      </c>
      <c r="F592">
        <v>0.5</v>
      </c>
      <c r="G592">
        <v>0.5</v>
      </c>
      <c r="H592">
        <v>2</v>
      </c>
      <c r="I592">
        <v>2</v>
      </c>
      <c r="J592">
        <v>1</v>
      </c>
      <c r="K592">
        <v>0.25</v>
      </c>
      <c r="L592">
        <v>1</v>
      </c>
      <c r="M592">
        <v>2</v>
      </c>
      <c r="N592">
        <v>1</v>
      </c>
      <c r="O592">
        <v>1</v>
      </c>
      <c r="P592">
        <v>2</v>
      </c>
      <c r="Q592">
        <v>1</v>
      </c>
      <c r="R592">
        <v>1</v>
      </c>
      <c r="S592">
        <v>0.5</v>
      </c>
      <c r="T592">
        <v>85</v>
      </c>
      <c r="U592">
        <v>5120</v>
      </c>
      <c r="V592">
        <v>70</v>
      </c>
      <c r="W592">
        <v>464</v>
      </c>
      <c r="X592">
        <v>75</v>
      </c>
      <c r="Y592" t="s">
        <v>2175</v>
      </c>
      <c r="Z592">
        <v>70</v>
      </c>
      <c r="AA592">
        <v>1000000</v>
      </c>
      <c r="AB592">
        <v>0.6</v>
      </c>
      <c r="AC592">
        <v>114</v>
      </c>
      <c r="AD592" t="s">
        <v>1591</v>
      </c>
      <c r="AE592" t="s">
        <v>1592</v>
      </c>
      <c r="AF592">
        <v>50</v>
      </c>
      <c r="AG592" t="str">
        <f t="shared" si="9"/>
        <v>M</v>
      </c>
      <c r="AH592">
        <v>591</v>
      </c>
      <c r="AI592">
        <v>85</v>
      </c>
      <c r="AJ592">
        <v>80</v>
      </c>
      <c r="AK592">
        <v>30</v>
      </c>
      <c r="AL592" t="s">
        <v>44</v>
      </c>
      <c r="AM592" t="s">
        <v>45</v>
      </c>
      <c r="AN592">
        <v>10.5</v>
      </c>
      <c r="AO592">
        <v>5</v>
      </c>
      <c r="AP592">
        <v>0</v>
      </c>
    </row>
    <row r="593" spans="1:42" x14ac:dyDescent="0.25">
      <c r="A593" t="s">
        <v>1593</v>
      </c>
      <c r="B593">
        <v>0.5</v>
      </c>
      <c r="C593">
        <v>2</v>
      </c>
      <c r="D593">
        <v>1</v>
      </c>
      <c r="E593">
        <v>2</v>
      </c>
      <c r="F593">
        <v>1</v>
      </c>
      <c r="G593">
        <v>0</v>
      </c>
      <c r="H593">
        <v>0.5</v>
      </c>
      <c r="I593">
        <v>1</v>
      </c>
      <c r="J593">
        <v>2</v>
      </c>
      <c r="K593">
        <v>2</v>
      </c>
      <c r="L593">
        <v>1</v>
      </c>
      <c r="M593">
        <v>0.5</v>
      </c>
      <c r="N593">
        <v>0</v>
      </c>
      <c r="O593">
        <v>0.5</v>
      </c>
      <c r="P593">
        <v>1</v>
      </c>
      <c r="Q593">
        <v>1</v>
      </c>
      <c r="R593">
        <v>0.5</v>
      </c>
      <c r="S593">
        <v>0.5</v>
      </c>
      <c r="T593">
        <v>40</v>
      </c>
      <c r="U593">
        <v>5120</v>
      </c>
      <c r="V593">
        <v>70</v>
      </c>
      <c r="W593">
        <v>335</v>
      </c>
      <c r="X593">
        <v>190</v>
      </c>
      <c r="Y593" t="s">
        <v>2582</v>
      </c>
      <c r="Z593">
        <v>50</v>
      </c>
      <c r="AA593">
        <v>1000000</v>
      </c>
      <c r="AB593">
        <v>1.2</v>
      </c>
      <c r="AC593">
        <v>55</v>
      </c>
      <c r="AD593" t="s">
        <v>1594</v>
      </c>
      <c r="AE593" t="s">
        <v>1595</v>
      </c>
      <c r="AF593">
        <v>50</v>
      </c>
      <c r="AG593" t="str">
        <f t="shared" si="9"/>
        <v>M</v>
      </c>
      <c r="AH593">
        <v>592</v>
      </c>
      <c r="AI593">
        <v>65</v>
      </c>
      <c r="AJ593">
        <v>85</v>
      </c>
      <c r="AK593">
        <v>40</v>
      </c>
      <c r="AL593" t="s">
        <v>62</v>
      </c>
      <c r="AM593" t="s">
        <v>290</v>
      </c>
      <c r="AN593">
        <v>33</v>
      </c>
      <c r="AO593">
        <v>5</v>
      </c>
      <c r="AP593">
        <v>0</v>
      </c>
    </row>
    <row r="594" spans="1:42" x14ac:dyDescent="0.25">
      <c r="A594" t="s">
        <v>1593</v>
      </c>
      <c r="B594">
        <v>0.5</v>
      </c>
      <c r="C594">
        <v>2</v>
      </c>
      <c r="D594">
        <v>1</v>
      </c>
      <c r="E594">
        <v>2</v>
      </c>
      <c r="F594">
        <v>1</v>
      </c>
      <c r="G594">
        <v>0</v>
      </c>
      <c r="H594">
        <v>0.5</v>
      </c>
      <c r="I594">
        <v>1</v>
      </c>
      <c r="J594">
        <v>2</v>
      </c>
      <c r="K594">
        <v>2</v>
      </c>
      <c r="L594">
        <v>1</v>
      </c>
      <c r="M594">
        <v>0.5</v>
      </c>
      <c r="N594">
        <v>0</v>
      </c>
      <c r="O594">
        <v>0.5</v>
      </c>
      <c r="P594">
        <v>1</v>
      </c>
      <c r="Q594">
        <v>1</v>
      </c>
      <c r="R594">
        <v>0.5</v>
      </c>
      <c r="S594">
        <v>0.5</v>
      </c>
      <c r="T594">
        <v>60</v>
      </c>
      <c r="U594">
        <v>5120</v>
      </c>
      <c r="V594">
        <v>70</v>
      </c>
      <c r="W594">
        <v>480</v>
      </c>
      <c r="X594">
        <v>60</v>
      </c>
      <c r="Y594" t="s">
        <v>2582</v>
      </c>
      <c r="Z594">
        <v>70</v>
      </c>
      <c r="AA594">
        <v>1000000</v>
      </c>
      <c r="AB594">
        <v>2.2000000000000002</v>
      </c>
      <c r="AC594">
        <v>100</v>
      </c>
      <c r="AD594" t="s">
        <v>1596</v>
      </c>
      <c r="AE594" t="s">
        <v>1597</v>
      </c>
      <c r="AF594">
        <v>50</v>
      </c>
      <c r="AG594" t="str">
        <f t="shared" si="9"/>
        <v>M</v>
      </c>
      <c r="AH594">
        <v>593</v>
      </c>
      <c r="AI594">
        <v>85</v>
      </c>
      <c r="AJ594">
        <v>105</v>
      </c>
      <c r="AK594">
        <v>60</v>
      </c>
      <c r="AL594" t="s">
        <v>62</v>
      </c>
      <c r="AM594" t="s">
        <v>290</v>
      </c>
      <c r="AN594">
        <v>135</v>
      </c>
      <c r="AO594">
        <v>5</v>
      </c>
      <c r="AP594">
        <v>0</v>
      </c>
    </row>
    <row r="595" spans="1:42" x14ac:dyDescent="0.25">
      <c r="A595" t="s">
        <v>1598</v>
      </c>
      <c r="B595">
        <v>1</v>
      </c>
      <c r="C595">
        <v>1</v>
      </c>
      <c r="D595">
        <v>1</v>
      </c>
      <c r="E595">
        <v>2</v>
      </c>
      <c r="F595">
        <v>1</v>
      </c>
      <c r="G595">
        <v>1</v>
      </c>
      <c r="H595">
        <v>0.5</v>
      </c>
      <c r="I595">
        <v>1</v>
      </c>
      <c r="J595">
        <v>1</v>
      </c>
      <c r="K595">
        <v>2</v>
      </c>
      <c r="L595">
        <v>1</v>
      </c>
      <c r="M595">
        <v>0.5</v>
      </c>
      <c r="N595">
        <v>1</v>
      </c>
      <c r="O595">
        <v>1</v>
      </c>
      <c r="P595">
        <v>1</v>
      </c>
      <c r="Q595">
        <v>1</v>
      </c>
      <c r="R595">
        <v>0.5</v>
      </c>
      <c r="S595">
        <v>0.5</v>
      </c>
      <c r="T595">
        <v>75</v>
      </c>
      <c r="U595">
        <v>10240</v>
      </c>
      <c r="V595">
        <v>70</v>
      </c>
      <c r="W595">
        <v>470</v>
      </c>
      <c r="X595">
        <v>75</v>
      </c>
      <c r="Y595" t="s">
        <v>2583</v>
      </c>
      <c r="Z595">
        <v>80</v>
      </c>
      <c r="AA595">
        <v>800000</v>
      </c>
      <c r="AB595">
        <v>1.2</v>
      </c>
      <c r="AC595">
        <v>165</v>
      </c>
      <c r="AD595" t="s">
        <v>1599</v>
      </c>
      <c r="AE595" t="s">
        <v>1600</v>
      </c>
      <c r="AF595">
        <v>50</v>
      </c>
      <c r="AG595" t="str">
        <f t="shared" si="9"/>
        <v>M</v>
      </c>
      <c r="AH595">
        <v>594</v>
      </c>
      <c r="AI595">
        <v>40</v>
      </c>
      <c r="AJ595">
        <v>45</v>
      </c>
      <c r="AK595">
        <v>65</v>
      </c>
      <c r="AL595" t="s">
        <v>62</v>
      </c>
      <c r="AN595">
        <v>31.6</v>
      </c>
      <c r="AO595">
        <v>5</v>
      </c>
      <c r="AP595">
        <v>0</v>
      </c>
    </row>
    <row r="596" spans="1:42" x14ac:dyDescent="0.25">
      <c r="A596" t="s">
        <v>1601</v>
      </c>
      <c r="B596">
        <v>1</v>
      </c>
      <c r="C596">
        <v>1</v>
      </c>
      <c r="D596">
        <v>1</v>
      </c>
      <c r="E596">
        <v>0.5</v>
      </c>
      <c r="F596">
        <v>1</v>
      </c>
      <c r="G596">
        <v>0.5</v>
      </c>
      <c r="H596">
        <v>2</v>
      </c>
      <c r="I596">
        <v>1</v>
      </c>
      <c r="J596">
        <v>1</v>
      </c>
      <c r="K596">
        <v>0.5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2</v>
      </c>
      <c r="R596">
        <v>0.5</v>
      </c>
      <c r="S596">
        <v>1</v>
      </c>
      <c r="T596">
        <v>47</v>
      </c>
      <c r="U596">
        <v>5120</v>
      </c>
      <c r="V596">
        <v>70</v>
      </c>
      <c r="W596">
        <v>319</v>
      </c>
      <c r="X596">
        <v>190</v>
      </c>
      <c r="Y596" t="s">
        <v>2584</v>
      </c>
      <c r="Z596">
        <v>50</v>
      </c>
      <c r="AA596">
        <v>1000000</v>
      </c>
      <c r="AB596">
        <v>0.1</v>
      </c>
      <c r="AC596">
        <v>50</v>
      </c>
      <c r="AD596" t="s">
        <v>1602</v>
      </c>
      <c r="AE596" t="s">
        <v>1603</v>
      </c>
      <c r="AF596">
        <v>50</v>
      </c>
      <c r="AG596" t="str">
        <f t="shared" si="9"/>
        <v>M</v>
      </c>
      <c r="AH596">
        <v>595</v>
      </c>
      <c r="AI596">
        <v>57</v>
      </c>
      <c r="AJ596">
        <v>50</v>
      </c>
      <c r="AK596">
        <v>65</v>
      </c>
      <c r="AL596" t="s">
        <v>70</v>
      </c>
      <c r="AM596" t="s">
        <v>111</v>
      </c>
      <c r="AN596">
        <v>0.6</v>
      </c>
      <c r="AO596">
        <v>5</v>
      </c>
      <c r="AP596">
        <v>0</v>
      </c>
    </row>
    <row r="597" spans="1:42" x14ac:dyDescent="0.25">
      <c r="A597" t="s">
        <v>1601</v>
      </c>
      <c r="B597">
        <v>1</v>
      </c>
      <c r="C597">
        <v>1</v>
      </c>
      <c r="D597">
        <v>1</v>
      </c>
      <c r="E597">
        <v>0.5</v>
      </c>
      <c r="F597">
        <v>1</v>
      </c>
      <c r="G597">
        <v>0.5</v>
      </c>
      <c r="H597">
        <v>2</v>
      </c>
      <c r="I597">
        <v>1</v>
      </c>
      <c r="J597">
        <v>1</v>
      </c>
      <c r="K597">
        <v>0.5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2</v>
      </c>
      <c r="R597">
        <v>0.5</v>
      </c>
      <c r="S597">
        <v>1</v>
      </c>
      <c r="T597">
        <v>77</v>
      </c>
      <c r="U597">
        <v>5120</v>
      </c>
      <c r="V597">
        <v>70</v>
      </c>
      <c r="W597">
        <v>472</v>
      </c>
      <c r="X597">
        <v>75</v>
      </c>
      <c r="Y597" t="s">
        <v>2585</v>
      </c>
      <c r="Z597">
        <v>60</v>
      </c>
      <c r="AA597">
        <v>1000000</v>
      </c>
      <c r="AB597">
        <v>0.8</v>
      </c>
      <c r="AC597">
        <v>70</v>
      </c>
      <c r="AD597" t="s">
        <v>1604</v>
      </c>
      <c r="AE597" t="s">
        <v>1605</v>
      </c>
      <c r="AF597">
        <v>50</v>
      </c>
      <c r="AG597" t="str">
        <f t="shared" si="9"/>
        <v>M</v>
      </c>
      <c r="AH597">
        <v>596</v>
      </c>
      <c r="AI597">
        <v>97</v>
      </c>
      <c r="AJ597">
        <v>60</v>
      </c>
      <c r="AK597">
        <v>108</v>
      </c>
      <c r="AL597" t="s">
        <v>70</v>
      </c>
      <c r="AM597" t="s">
        <v>111</v>
      </c>
      <c r="AN597">
        <v>14.3</v>
      </c>
      <c r="AO597">
        <v>5</v>
      </c>
      <c r="AP597">
        <v>0</v>
      </c>
    </row>
    <row r="598" spans="1:42" x14ac:dyDescent="0.25">
      <c r="A598" t="s">
        <v>1606</v>
      </c>
      <c r="B598">
        <v>1</v>
      </c>
      <c r="C598">
        <v>1</v>
      </c>
      <c r="D598">
        <v>0.5</v>
      </c>
      <c r="E598">
        <v>0.5</v>
      </c>
      <c r="F598">
        <v>0.5</v>
      </c>
      <c r="G598">
        <v>2</v>
      </c>
      <c r="H598">
        <v>4</v>
      </c>
      <c r="I598">
        <v>1</v>
      </c>
      <c r="J598">
        <v>1</v>
      </c>
      <c r="K598">
        <v>0.25</v>
      </c>
      <c r="L598">
        <v>1</v>
      </c>
      <c r="M598">
        <v>1</v>
      </c>
      <c r="N598">
        <v>0.5</v>
      </c>
      <c r="O598">
        <v>0</v>
      </c>
      <c r="P598">
        <v>0.5</v>
      </c>
      <c r="Q598">
        <v>0.5</v>
      </c>
      <c r="R598">
        <v>0.5</v>
      </c>
      <c r="S598">
        <v>0.5</v>
      </c>
      <c r="T598">
        <v>50</v>
      </c>
      <c r="U598">
        <v>5120</v>
      </c>
      <c r="V598">
        <v>70</v>
      </c>
      <c r="W598">
        <v>305</v>
      </c>
      <c r="X598">
        <v>255</v>
      </c>
      <c r="Y598" t="s">
        <v>2586</v>
      </c>
      <c r="Z598">
        <v>91</v>
      </c>
      <c r="AA598">
        <v>1000000</v>
      </c>
      <c r="AB598">
        <v>0.6</v>
      </c>
      <c r="AC598">
        <v>44</v>
      </c>
      <c r="AD598" t="s">
        <v>1607</v>
      </c>
      <c r="AE598" t="s">
        <v>1608</v>
      </c>
      <c r="AF598">
        <v>50</v>
      </c>
      <c r="AG598" t="str">
        <f t="shared" si="9"/>
        <v>M</v>
      </c>
      <c r="AH598">
        <v>597</v>
      </c>
      <c r="AI598">
        <v>24</v>
      </c>
      <c r="AJ598">
        <v>86</v>
      </c>
      <c r="AK598">
        <v>10</v>
      </c>
      <c r="AL598" t="s">
        <v>44</v>
      </c>
      <c r="AM598" t="s">
        <v>261</v>
      </c>
      <c r="AN598">
        <v>18.8</v>
      </c>
      <c r="AO598">
        <v>5</v>
      </c>
      <c r="AP598">
        <v>0</v>
      </c>
    </row>
    <row r="599" spans="1:42" x14ac:dyDescent="0.25">
      <c r="A599" t="s">
        <v>1609</v>
      </c>
      <c r="B599">
        <v>1</v>
      </c>
      <c r="C599">
        <v>1</v>
      </c>
      <c r="D599">
        <v>0.5</v>
      </c>
      <c r="E599">
        <v>0.5</v>
      </c>
      <c r="F599">
        <v>0.5</v>
      </c>
      <c r="G599">
        <v>2</v>
      </c>
      <c r="H599">
        <v>4</v>
      </c>
      <c r="I599">
        <v>1</v>
      </c>
      <c r="J599">
        <v>1</v>
      </c>
      <c r="K599">
        <v>0.25</v>
      </c>
      <c r="L599">
        <v>1</v>
      </c>
      <c r="M599">
        <v>1</v>
      </c>
      <c r="N599">
        <v>0.5</v>
      </c>
      <c r="O599">
        <v>0</v>
      </c>
      <c r="P599">
        <v>0.5</v>
      </c>
      <c r="Q599">
        <v>0.5</v>
      </c>
      <c r="R599">
        <v>0.5</v>
      </c>
      <c r="S599">
        <v>0.5</v>
      </c>
      <c r="T599">
        <v>94</v>
      </c>
      <c r="U599">
        <v>5120</v>
      </c>
      <c r="V599">
        <v>70</v>
      </c>
      <c r="W599">
        <v>489</v>
      </c>
      <c r="X599">
        <v>90</v>
      </c>
      <c r="Y599" t="s">
        <v>2587</v>
      </c>
      <c r="Z599">
        <v>131</v>
      </c>
      <c r="AA599">
        <v>1000000</v>
      </c>
      <c r="AB599">
        <v>1</v>
      </c>
      <c r="AC599">
        <v>74</v>
      </c>
      <c r="AD599" t="s">
        <v>1610</v>
      </c>
      <c r="AE599" t="s">
        <v>1611</v>
      </c>
      <c r="AF599">
        <v>50</v>
      </c>
      <c r="AG599" t="str">
        <f t="shared" si="9"/>
        <v>M</v>
      </c>
      <c r="AH599">
        <v>598</v>
      </c>
      <c r="AI599">
        <v>54</v>
      </c>
      <c r="AJ599">
        <v>116</v>
      </c>
      <c r="AK599">
        <v>20</v>
      </c>
      <c r="AL599" t="s">
        <v>44</v>
      </c>
      <c r="AM599" t="s">
        <v>261</v>
      </c>
      <c r="AN599">
        <v>110</v>
      </c>
      <c r="AO599">
        <v>5</v>
      </c>
      <c r="AP599">
        <v>0</v>
      </c>
    </row>
    <row r="600" spans="1:42" x14ac:dyDescent="0.25">
      <c r="A600" t="s">
        <v>1612</v>
      </c>
      <c r="B600">
        <v>0.5</v>
      </c>
      <c r="C600">
        <v>1</v>
      </c>
      <c r="D600">
        <v>0.5</v>
      </c>
      <c r="E600">
        <v>1</v>
      </c>
      <c r="F600">
        <v>0.5</v>
      </c>
      <c r="G600">
        <v>2</v>
      </c>
      <c r="H600">
        <v>2</v>
      </c>
      <c r="I600">
        <v>0.5</v>
      </c>
      <c r="J600">
        <v>1</v>
      </c>
      <c r="K600">
        <v>0.5</v>
      </c>
      <c r="L600">
        <v>2</v>
      </c>
      <c r="M600">
        <v>0.5</v>
      </c>
      <c r="N600">
        <v>0.5</v>
      </c>
      <c r="O600">
        <v>0</v>
      </c>
      <c r="P600">
        <v>0.5</v>
      </c>
      <c r="Q600">
        <v>0.5</v>
      </c>
      <c r="R600">
        <v>0.5</v>
      </c>
      <c r="S600">
        <v>1</v>
      </c>
      <c r="T600">
        <v>55</v>
      </c>
      <c r="U600">
        <v>5120</v>
      </c>
      <c r="V600">
        <v>70</v>
      </c>
      <c r="W600">
        <v>300</v>
      </c>
      <c r="X600">
        <v>130</v>
      </c>
      <c r="Y600" t="s">
        <v>2588</v>
      </c>
      <c r="Z600">
        <v>70</v>
      </c>
      <c r="AA600">
        <v>1059860</v>
      </c>
      <c r="AB600">
        <v>0.3</v>
      </c>
      <c r="AC600">
        <v>40</v>
      </c>
      <c r="AD600" t="s">
        <v>1613</v>
      </c>
      <c r="AE600" t="s">
        <v>1614</v>
      </c>
      <c r="AG600" t="str">
        <f t="shared" si="9"/>
        <v>F</v>
      </c>
      <c r="AH600">
        <v>599</v>
      </c>
      <c r="AI600">
        <v>45</v>
      </c>
      <c r="AJ600">
        <v>60</v>
      </c>
      <c r="AK600">
        <v>30</v>
      </c>
      <c r="AL600" t="s">
        <v>261</v>
      </c>
      <c r="AN600">
        <v>21</v>
      </c>
      <c r="AO600">
        <v>5</v>
      </c>
      <c r="AP600">
        <v>0</v>
      </c>
    </row>
    <row r="601" spans="1:42" x14ac:dyDescent="0.25">
      <c r="A601" t="s">
        <v>1612</v>
      </c>
      <c r="B601">
        <v>0.5</v>
      </c>
      <c r="C601">
        <v>1</v>
      </c>
      <c r="D601">
        <v>0.5</v>
      </c>
      <c r="E601">
        <v>1</v>
      </c>
      <c r="F601">
        <v>0.5</v>
      </c>
      <c r="G601">
        <v>2</v>
      </c>
      <c r="H601">
        <v>2</v>
      </c>
      <c r="I601">
        <v>0.5</v>
      </c>
      <c r="J601">
        <v>1</v>
      </c>
      <c r="K601">
        <v>0.5</v>
      </c>
      <c r="L601">
        <v>2</v>
      </c>
      <c r="M601">
        <v>0.5</v>
      </c>
      <c r="N601">
        <v>0.5</v>
      </c>
      <c r="O601">
        <v>0</v>
      </c>
      <c r="P601">
        <v>0.5</v>
      </c>
      <c r="Q601">
        <v>0.5</v>
      </c>
      <c r="R601">
        <v>0.5</v>
      </c>
      <c r="S601">
        <v>1</v>
      </c>
      <c r="T601">
        <v>80</v>
      </c>
      <c r="U601">
        <v>5120</v>
      </c>
      <c r="V601">
        <v>70</v>
      </c>
      <c r="W601">
        <v>440</v>
      </c>
      <c r="X601">
        <v>60</v>
      </c>
      <c r="Y601" t="s">
        <v>2588</v>
      </c>
      <c r="Z601">
        <v>95</v>
      </c>
      <c r="AA601">
        <v>1059860</v>
      </c>
      <c r="AB601">
        <v>0.6</v>
      </c>
      <c r="AC601">
        <v>60</v>
      </c>
      <c r="AD601" t="s">
        <v>1615</v>
      </c>
      <c r="AE601" t="s">
        <v>1616</v>
      </c>
      <c r="AG601" t="str">
        <f t="shared" si="9"/>
        <v>F</v>
      </c>
      <c r="AH601">
        <v>600</v>
      </c>
      <c r="AI601">
        <v>70</v>
      </c>
      <c r="AJ601">
        <v>85</v>
      </c>
      <c r="AK601">
        <v>50</v>
      </c>
      <c r="AL601" t="s">
        <v>261</v>
      </c>
      <c r="AN601">
        <v>51</v>
      </c>
      <c r="AO601">
        <v>5</v>
      </c>
      <c r="AP601">
        <v>0</v>
      </c>
    </row>
    <row r="602" spans="1:42" x14ac:dyDescent="0.25">
      <c r="A602" t="s">
        <v>1612</v>
      </c>
      <c r="B602">
        <v>0.5</v>
      </c>
      <c r="C602">
        <v>1</v>
      </c>
      <c r="D602">
        <v>0.5</v>
      </c>
      <c r="E602">
        <v>1</v>
      </c>
      <c r="F602">
        <v>0.5</v>
      </c>
      <c r="G602">
        <v>2</v>
      </c>
      <c r="H602">
        <v>2</v>
      </c>
      <c r="I602">
        <v>0.5</v>
      </c>
      <c r="J602">
        <v>1</v>
      </c>
      <c r="K602">
        <v>0.5</v>
      </c>
      <c r="L602">
        <v>2</v>
      </c>
      <c r="M602">
        <v>0.5</v>
      </c>
      <c r="N602">
        <v>0.5</v>
      </c>
      <c r="O602">
        <v>0</v>
      </c>
      <c r="P602">
        <v>0.5</v>
      </c>
      <c r="Q602">
        <v>0.5</v>
      </c>
      <c r="R602">
        <v>0.5</v>
      </c>
      <c r="S602">
        <v>1</v>
      </c>
      <c r="T602">
        <v>100</v>
      </c>
      <c r="U602">
        <v>5120</v>
      </c>
      <c r="V602">
        <v>70</v>
      </c>
      <c r="W602">
        <v>520</v>
      </c>
      <c r="X602">
        <v>30</v>
      </c>
      <c r="Y602" t="s">
        <v>2588</v>
      </c>
      <c r="Z602">
        <v>115</v>
      </c>
      <c r="AA602">
        <v>1059860</v>
      </c>
      <c r="AB602">
        <v>0.6</v>
      </c>
      <c r="AC602">
        <v>60</v>
      </c>
      <c r="AD602" t="s">
        <v>1617</v>
      </c>
      <c r="AE602" t="s">
        <v>1618</v>
      </c>
      <c r="AG602" t="str">
        <f t="shared" si="9"/>
        <v>F</v>
      </c>
      <c r="AH602">
        <v>601</v>
      </c>
      <c r="AI602">
        <v>70</v>
      </c>
      <c r="AJ602">
        <v>85</v>
      </c>
      <c r="AK602">
        <v>90</v>
      </c>
      <c r="AL602" t="s">
        <v>261</v>
      </c>
      <c r="AN602">
        <v>81</v>
      </c>
      <c r="AO602">
        <v>5</v>
      </c>
      <c r="AP602">
        <v>0</v>
      </c>
    </row>
    <row r="603" spans="1:42" x14ac:dyDescent="0.25">
      <c r="A603" t="s">
        <v>287</v>
      </c>
      <c r="B603">
        <v>1</v>
      </c>
      <c r="C603">
        <v>1</v>
      </c>
      <c r="D603">
        <v>1</v>
      </c>
      <c r="E603">
        <v>0.5</v>
      </c>
      <c r="F603">
        <v>1</v>
      </c>
      <c r="G603">
        <v>1</v>
      </c>
      <c r="H603">
        <v>1</v>
      </c>
      <c r="I603">
        <v>0.5</v>
      </c>
      <c r="J603">
        <v>1</v>
      </c>
      <c r="K603">
        <v>1</v>
      </c>
      <c r="L603">
        <v>2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0.5</v>
      </c>
      <c r="S603">
        <v>1</v>
      </c>
      <c r="T603">
        <v>55</v>
      </c>
      <c r="U603">
        <v>5120</v>
      </c>
      <c r="V603">
        <v>70</v>
      </c>
      <c r="W603">
        <v>275</v>
      </c>
      <c r="X603">
        <v>190</v>
      </c>
      <c r="Y603" t="s">
        <v>2589</v>
      </c>
      <c r="Z603">
        <v>40</v>
      </c>
      <c r="AA603">
        <v>1250000</v>
      </c>
      <c r="AB603">
        <v>0.2</v>
      </c>
      <c r="AC603">
        <v>35</v>
      </c>
      <c r="AD603" t="s">
        <v>1619</v>
      </c>
      <c r="AE603" t="s">
        <v>1620</v>
      </c>
      <c r="AF603">
        <v>50</v>
      </c>
      <c r="AG603" t="str">
        <f t="shared" si="9"/>
        <v>M</v>
      </c>
      <c r="AH603">
        <v>602</v>
      </c>
      <c r="AI603">
        <v>45</v>
      </c>
      <c r="AJ603">
        <v>40</v>
      </c>
      <c r="AK603">
        <v>60</v>
      </c>
      <c r="AL603" t="s">
        <v>111</v>
      </c>
      <c r="AN603">
        <v>0.3</v>
      </c>
      <c r="AO603">
        <v>5</v>
      </c>
      <c r="AP603">
        <v>0</v>
      </c>
    </row>
    <row r="604" spans="1:42" x14ac:dyDescent="0.25">
      <c r="A604" t="s">
        <v>287</v>
      </c>
      <c r="B604">
        <v>1</v>
      </c>
      <c r="C604">
        <v>1</v>
      </c>
      <c r="D604">
        <v>1</v>
      </c>
      <c r="E604">
        <v>0.5</v>
      </c>
      <c r="F604">
        <v>1</v>
      </c>
      <c r="G604">
        <v>1</v>
      </c>
      <c r="H604">
        <v>1</v>
      </c>
      <c r="I604">
        <v>0.5</v>
      </c>
      <c r="J604">
        <v>1</v>
      </c>
      <c r="K604">
        <v>1</v>
      </c>
      <c r="L604">
        <v>2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0.5</v>
      </c>
      <c r="S604">
        <v>1</v>
      </c>
      <c r="T604">
        <v>85</v>
      </c>
      <c r="U604">
        <v>5120</v>
      </c>
      <c r="V604">
        <v>70</v>
      </c>
      <c r="W604">
        <v>405</v>
      </c>
      <c r="X604">
        <v>60</v>
      </c>
      <c r="Y604" t="s">
        <v>2589</v>
      </c>
      <c r="Z604">
        <v>70</v>
      </c>
      <c r="AA604">
        <v>1250000</v>
      </c>
      <c r="AB604">
        <v>1.2</v>
      </c>
      <c r="AC604">
        <v>65</v>
      </c>
      <c r="AD604" t="s">
        <v>1621</v>
      </c>
      <c r="AE604" t="s">
        <v>1622</v>
      </c>
      <c r="AF604">
        <v>50</v>
      </c>
      <c r="AG604" t="str">
        <f t="shared" si="9"/>
        <v>M</v>
      </c>
      <c r="AH604">
        <v>603</v>
      </c>
      <c r="AI604">
        <v>75</v>
      </c>
      <c r="AJ604">
        <v>70</v>
      </c>
      <c r="AK604">
        <v>40</v>
      </c>
      <c r="AL604" t="s">
        <v>111</v>
      </c>
      <c r="AN604">
        <v>22</v>
      </c>
      <c r="AO604">
        <v>5</v>
      </c>
      <c r="AP604">
        <v>0</v>
      </c>
    </row>
    <row r="605" spans="1:42" x14ac:dyDescent="0.25">
      <c r="A605" t="s">
        <v>287</v>
      </c>
      <c r="B605">
        <v>1</v>
      </c>
      <c r="C605">
        <v>1</v>
      </c>
      <c r="D605">
        <v>1</v>
      </c>
      <c r="E605">
        <v>0.5</v>
      </c>
      <c r="F605">
        <v>1</v>
      </c>
      <c r="G605">
        <v>1</v>
      </c>
      <c r="H605">
        <v>1</v>
      </c>
      <c r="I605">
        <v>0.5</v>
      </c>
      <c r="J605">
        <v>1</v>
      </c>
      <c r="K605">
        <v>1</v>
      </c>
      <c r="L605">
        <v>2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0.5</v>
      </c>
      <c r="S605">
        <v>1</v>
      </c>
      <c r="T605">
        <v>115</v>
      </c>
      <c r="U605">
        <v>5120</v>
      </c>
      <c r="V605">
        <v>70</v>
      </c>
      <c r="W605">
        <v>515</v>
      </c>
      <c r="X605">
        <v>30</v>
      </c>
      <c r="Y605" t="s">
        <v>2589</v>
      </c>
      <c r="Z605">
        <v>80</v>
      </c>
      <c r="AA605">
        <v>1250000</v>
      </c>
      <c r="AB605">
        <v>2.1</v>
      </c>
      <c r="AC605">
        <v>85</v>
      </c>
      <c r="AD605" t="s">
        <v>1623</v>
      </c>
      <c r="AE605" t="s">
        <v>1624</v>
      </c>
      <c r="AF605">
        <v>50</v>
      </c>
      <c r="AG605" t="str">
        <f t="shared" si="9"/>
        <v>M</v>
      </c>
      <c r="AH605">
        <v>604</v>
      </c>
      <c r="AI605">
        <v>105</v>
      </c>
      <c r="AJ605">
        <v>80</v>
      </c>
      <c r="AK605">
        <v>50</v>
      </c>
      <c r="AL605" t="s">
        <v>111</v>
      </c>
      <c r="AN605">
        <v>80.5</v>
      </c>
      <c r="AO605">
        <v>5</v>
      </c>
      <c r="AP605">
        <v>0</v>
      </c>
    </row>
    <row r="606" spans="1:42" x14ac:dyDescent="0.25">
      <c r="A606" t="s">
        <v>1625</v>
      </c>
      <c r="B606">
        <v>2</v>
      </c>
      <c r="C606">
        <v>2</v>
      </c>
      <c r="D606">
        <v>1</v>
      </c>
      <c r="E606">
        <v>1</v>
      </c>
      <c r="F606">
        <v>1</v>
      </c>
      <c r="G606">
        <v>0.5</v>
      </c>
      <c r="H606">
        <v>1</v>
      </c>
      <c r="I606">
        <v>1</v>
      </c>
      <c r="J606">
        <v>2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0.5</v>
      </c>
      <c r="Q606">
        <v>1</v>
      </c>
      <c r="R606">
        <v>1</v>
      </c>
      <c r="S606">
        <v>1</v>
      </c>
      <c r="T606">
        <v>55</v>
      </c>
      <c r="U606">
        <v>5120</v>
      </c>
      <c r="V606">
        <v>70</v>
      </c>
      <c r="W606">
        <v>335</v>
      </c>
      <c r="X606">
        <v>255</v>
      </c>
      <c r="Y606" t="s">
        <v>2590</v>
      </c>
      <c r="Z606">
        <v>55</v>
      </c>
      <c r="AA606">
        <v>1000000</v>
      </c>
      <c r="AB606">
        <v>0.5</v>
      </c>
      <c r="AC606">
        <v>55</v>
      </c>
      <c r="AD606" t="s">
        <v>1626</v>
      </c>
      <c r="AE606" t="s">
        <v>1627</v>
      </c>
      <c r="AF606">
        <v>50</v>
      </c>
      <c r="AG606" t="str">
        <f t="shared" si="9"/>
        <v>M</v>
      </c>
      <c r="AH606">
        <v>605</v>
      </c>
      <c r="AI606">
        <v>85</v>
      </c>
      <c r="AJ606">
        <v>55</v>
      </c>
      <c r="AK606">
        <v>30</v>
      </c>
      <c r="AL606" t="s">
        <v>216</v>
      </c>
      <c r="AN606">
        <v>9</v>
      </c>
      <c r="AO606">
        <v>5</v>
      </c>
      <c r="AP606">
        <v>0</v>
      </c>
    </row>
    <row r="607" spans="1:42" x14ac:dyDescent="0.25">
      <c r="A607" t="s">
        <v>1625</v>
      </c>
      <c r="B607">
        <v>2</v>
      </c>
      <c r="C607">
        <v>2</v>
      </c>
      <c r="D607">
        <v>1</v>
      </c>
      <c r="E607">
        <v>1</v>
      </c>
      <c r="F607">
        <v>1</v>
      </c>
      <c r="G607">
        <v>0.5</v>
      </c>
      <c r="H607">
        <v>1</v>
      </c>
      <c r="I607">
        <v>1</v>
      </c>
      <c r="J607">
        <v>2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0.5</v>
      </c>
      <c r="Q607">
        <v>1</v>
      </c>
      <c r="R607">
        <v>1</v>
      </c>
      <c r="S607">
        <v>1</v>
      </c>
      <c r="T607">
        <v>75</v>
      </c>
      <c r="U607">
        <v>5120</v>
      </c>
      <c r="V607">
        <v>70</v>
      </c>
      <c r="W607">
        <v>485</v>
      </c>
      <c r="X607">
        <v>90</v>
      </c>
      <c r="Y607" t="s">
        <v>2590</v>
      </c>
      <c r="Z607">
        <v>75</v>
      </c>
      <c r="AA607">
        <v>1000000</v>
      </c>
      <c r="AB607">
        <v>1</v>
      </c>
      <c r="AC607">
        <v>75</v>
      </c>
      <c r="AD607" t="s">
        <v>1628</v>
      </c>
      <c r="AE607" t="s">
        <v>1629</v>
      </c>
      <c r="AF607">
        <v>50</v>
      </c>
      <c r="AG607" t="str">
        <f t="shared" si="9"/>
        <v>M</v>
      </c>
      <c r="AH607">
        <v>606</v>
      </c>
      <c r="AI607">
        <v>125</v>
      </c>
      <c r="AJ607">
        <v>95</v>
      </c>
      <c r="AK607">
        <v>40</v>
      </c>
      <c r="AL607" t="s">
        <v>216</v>
      </c>
      <c r="AN607">
        <v>34.5</v>
      </c>
      <c r="AO607">
        <v>5</v>
      </c>
      <c r="AP607">
        <v>0</v>
      </c>
    </row>
    <row r="608" spans="1:42" x14ac:dyDescent="0.25">
      <c r="A608" t="s">
        <v>1630</v>
      </c>
      <c r="B608">
        <v>0.25</v>
      </c>
      <c r="C608">
        <v>2</v>
      </c>
      <c r="D608">
        <v>1</v>
      </c>
      <c r="E608">
        <v>1</v>
      </c>
      <c r="F608">
        <v>0.5</v>
      </c>
      <c r="G608">
        <v>0</v>
      </c>
      <c r="H608">
        <v>0.5</v>
      </c>
      <c r="I608">
        <v>1</v>
      </c>
      <c r="J608">
        <v>2</v>
      </c>
      <c r="K608">
        <v>0.5</v>
      </c>
      <c r="L608">
        <v>2</v>
      </c>
      <c r="M608">
        <v>0.5</v>
      </c>
      <c r="N608">
        <v>0</v>
      </c>
      <c r="O608">
        <v>0.5</v>
      </c>
      <c r="P608">
        <v>1</v>
      </c>
      <c r="Q608">
        <v>2</v>
      </c>
      <c r="R608">
        <v>0.5</v>
      </c>
      <c r="S608">
        <v>2</v>
      </c>
      <c r="T608">
        <v>30</v>
      </c>
      <c r="U608">
        <v>5120</v>
      </c>
      <c r="V608">
        <v>70</v>
      </c>
      <c r="W608">
        <v>275</v>
      </c>
      <c r="X608">
        <v>190</v>
      </c>
      <c r="Y608" t="s">
        <v>2591</v>
      </c>
      <c r="Z608">
        <v>55</v>
      </c>
      <c r="AA608">
        <v>1059860</v>
      </c>
      <c r="AB608">
        <v>0.3</v>
      </c>
      <c r="AC608">
        <v>50</v>
      </c>
      <c r="AD608" t="s">
        <v>1631</v>
      </c>
      <c r="AE608" t="s">
        <v>1632</v>
      </c>
      <c r="AF608">
        <v>50</v>
      </c>
      <c r="AG608" t="str">
        <f t="shared" si="9"/>
        <v>M</v>
      </c>
      <c r="AH608">
        <v>607</v>
      </c>
      <c r="AI608">
        <v>65</v>
      </c>
      <c r="AJ608">
        <v>55</v>
      </c>
      <c r="AK608">
        <v>20</v>
      </c>
      <c r="AL608" t="s">
        <v>290</v>
      </c>
      <c r="AM608" t="s">
        <v>53</v>
      </c>
      <c r="AN608">
        <v>3.1</v>
      </c>
      <c r="AO608">
        <v>5</v>
      </c>
      <c r="AP608">
        <v>0</v>
      </c>
    </row>
    <row r="609" spans="1:42" x14ac:dyDescent="0.25">
      <c r="A609" t="s">
        <v>1630</v>
      </c>
      <c r="B609">
        <v>0.25</v>
      </c>
      <c r="C609">
        <v>2</v>
      </c>
      <c r="D609">
        <v>1</v>
      </c>
      <c r="E609">
        <v>1</v>
      </c>
      <c r="F609">
        <v>0.5</v>
      </c>
      <c r="G609">
        <v>0</v>
      </c>
      <c r="H609">
        <v>0.5</v>
      </c>
      <c r="I609">
        <v>1</v>
      </c>
      <c r="J609">
        <v>2</v>
      </c>
      <c r="K609">
        <v>0.5</v>
      </c>
      <c r="L609">
        <v>2</v>
      </c>
      <c r="M609">
        <v>0.5</v>
      </c>
      <c r="N609">
        <v>0</v>
      </c>
      <c r="O609">
        <v>0.5</v>
      </c>
      <c r="P609">
        <v>1</v>
      </c>
      <c r="Q609">
        <v>2</v>
      </c>
      <c r="R609">
        <v>0.5</v>
      </c>
      <c r="S609">
        <v>2</v>
      </c>
      <c r="T609">
        <v>40</v>
      </c>
      <c r="U609">
        <v>5120</v>
      </c>
      <c r="V609">
        <v>70</v>
      </c>
      <c r="W609">
        <v>370</v>
      </c>
      <c r="X609">
        <v>90</v>
      </c>
      <c r="Y609" t="s">
        <v>2592</v>
      </c>
      <c r="Z609">
        <v>60</v>
      </c>
      <c r="AA609">
        <v>1059860</v>
      </c>
      <c r="AB609">
        <v>0.6</v>
      </c>
      <c r="AC609">
        <v>60</v>
      </c>
      <c r="AD609" t="s">
        <v>1633</v>
      </c>
      <c r="AE609" t="s">
        <v>1634</v>
      </c>
      <c r="AF609">
        <v>50</v>
      </c>
      <c r="AG609" t="str">
        <f t="shared" si="9"/>
        <v>M</v>
      </c>
      <c r="AH609">
        <v>608</v>
      </c>
      <c r="AI609">
        <v>95</v>
      </c>
      <c r="AJ609">
        <v>60</v>
      </c>
      <c r="AK609">
        <v>55</v>
      </c>
      <c r="AL609" t="s">
        <v>290</v>
      </c>
      <c r="AM609" t="s">
        <v>53</v>
      </c>
      <c r="AN609">
        <v>13</v>
      </c>
      <c r="AO609">
        <v>5</v>
      </c>
      <c r="AP609">
        <v>0</v>
      </c>
    </row>
    <row r="610" spans="1:42" x14ac:dyDescent="0.25">
      <c r="A610" t="s">
        <v>1630</v>
      </c>
      <c r="B610">
        <v>0.25</v>
      </c>
      <c r="C610">
        <v>2</v>
      </c>
      <c r="D610">
        <v>1</v>
      </c>
      <c r="E610">
        <v>1</v>
      </c>
      <c r="F610">
        <v>0.5</v>
      </c>
      <c r="G610">
        <v>0</v>
      </c>
      <c r="H610">
        <v>0.5</v>
      </c>
      <c r="I610">
        <v>1</v>
      </c>
      <c r="J610">
        <v>2</v>
      </c>
      <c r="K610">
        <v>0.5</v>
      </c>
      <c r="L610">
        <v>2</v>
      </c>
      <c r="M610">
        <v>0.5</v>
      </c>
      <c r="N610">
        <v>0</v>
      </c>
      <c r="O610">
        <v>0.5</v>
      </c>
      <c r="P610">
        <v>1</v>
      </c>
      <c r="Q610">
        <v>2</v>
      </c>
      <c r="R610">
        <v>0.5</v>
      </c>
      <c r="S610">
        <v>2</v>
      </c>
      <c r="T610">
        <v>55</v>
      </c>
      <c r="U610">
        <v>5120</v>
      </c>
      <c r="V610">
        <v>70</v>
      </c>
      <c r="W610">
        <v>520</v>
      </c>
      <c r="X610">
        <v>45</v>
      </c>
      <c r="Y610" t="s">
        <v>2593</v>
      </c>
      <c r="Z610">
        <v>90</v>
      </c>
      <c r="AA610">
        <v>1059860</v>
      </c>
      <c r="AB610">
        <v>1</v>
      </c>
      <c r="AC610">
        <v>60</v>
      </c>
      <c r="AD610" t="s">
        <v>1635</v>
      </c>
      <c r="AE610" t="s">
        <v>1636</v>
      </c>
      <c r="AF610">
        <v>50</v>
      </c>
      <c r="AG610" t="str">
        <f t="shared" si="9"/>
        <v>M</v>
      </c>
      <c r="AH610">
        <v>609</v>
      </c>
      <c r="AI610">
        <v>145</v>
      </c>
      <c r="AJ610">
        <v>90</v>
      </c>
      <c r="AK610">
        <v>80</v>
      </c>
      <c r="AL610" t="s">
        <v>290</v>
      </c>
      <c r="AM610" t="s">
        <v>53</v>
      </c>
      <c r="AN610">
        <v>34.299999999999997</v>
      </c>
      <c r="AO610">
        <v>5</v>
      </c>
      <c r="AP610">
        <v>0</v>
      </c>
    </row>
    <row r="611" spans="1:42" x14ac:dyDescent="0.25">
      <c r="A611" t="s">
        <v>1637</v>
      </c>
      <c r="B611">
        <v>1</v>
      </c>
      <c r="C611">
        <v>1</v>
      </c>
      <c r="D611">
        <v>2</v>
      </c>
      <c r="E611">
        <v>0.5</v>
      </c>
      <c r="F611">
        <v>2</v>
      </c>
      <c r="G611">
        <v>1</v>
      </c>
      <c r="H611">
        <v>0.5</v>
      </c>
      <c r="I611">
        <v>1</v>
      </c>
      <c r="J611">
        <v>1</v>
      </c>
      <c r="K611">
        <v>0.5</v>
      </c>
      <c r="L611">
        <v>1</v>
      </c>
      <c r="M611">
        <v>2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0.5</v>
      </c>
      <c r="T611">
        <v>87</v>
      </c>
      <c r="U611">
        <v>10240</v>
      </c>
      <c r="V611">
        <v>35</v>
      </c>
      <c r="W611">
        <v>320</v>
      </c>
      <c r="X611">
        <v>75</v>
      </c>
      <c r="Y611" t="s">
        <v>2594</v>
      </c>
      <c r="Z611">
        <v>60</v>
      </c>
      <c r="AA611">
        <v>1250000</v>
      </c>
      <c r="AB611">
        <v>0.6</v>
      </c>
      <c r="AC611">
        <v>46</v>
      </c>
      <c r="AD611" t="s">
        <v>1638</v>
      </c>
      <c r="AE611" t="s">
        <v>1639</v>
      </c>
      <c r="AF611">
        <v>50</v>
      </c>
      <c r="AG611" t="str">
        <f t="shared" si="9"/>
        <v>M</v>
      </c>
      <c r="AH611">
        <v>610</v>
      </c>
      <c r="AI611">
        <v>30</v>
      </c>
      <c r="AJ611">
        <v>40</v>
      </c>
      <c r="AK611">
        <v>57</v>
      </c>
      <c r="AL611" t="s">
        <v>445</v>
      </c>
      <c r="AN611">
        <v>18</v>
      </c>
      <c r="AO611">
        <v>5</v>
      </c>
      <c r="AP611">
        <v>0</v>
      </c>
    </row>
    <row r="612" spans="1:42" x14ac:dyDescent="0.25">
      <c r="A612" t="s">
        <v>1637</v>
      </c>
      <c r="B612">
        <v>1</v>
      </c>
      <c r="C612">
        <v>1</v>
      </c>
      <c r="D612">
        <v>2</v>
      </c>
      <c r="E612">
        <v>0.5</v>
      </c>
      <c r="F612">
        <v>2</v>
      </c>
      <c r="G612">
        <v>1</v>
      </c>
      <c r="H612">
        <v>0.5</v>
      </c>
      <c r="I612">
        <v>1</v>
      </c>
      <c r="J612">
        <v>1</v>
      </c>
      <c r="K612">
        <v>0.5</v>
      </c>
      <c r="L612">
        <v>1</v>
      </c>
      <c r="M612">
        <v>2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0.5</v>
      </c>
      <c r="T612">
        <v>117</v>
      </c>
      <c r="U612">
        <v>10240</v>
      </c>
      <c r="V612">
        <v>35</v>
      </c>
      <c r="W612">
        <v>410</v>
      </c>
      <c r="X612">
        <v>60</v>
      </c>
      <c r="Y612" t="s">
        <v>2595</v>
      </c>
      <c r="Z612">
        <v>70</v>
      </c>
      <c r="AA612">
        <v>1250000</v>
      </c>
      <c r="AB612">
        <v>1</v>
      </c>
      <c r="AC612">
        <v>66</v>
      </c>
      <c r="AD612" t="s">
        <v>1640</v>
      </c>
      <c r="AE612" t="s">
        <v>1641</v>
      </c>
      <c r="AF612">
        <v>50</v>
      </c>
      <c r="AG612" t="str">
        <f t="shared" si="9"/>
        <v>M</v>
      </c>
      <c r="AH612">
        <v>611</v>
      </c>
      <c r="AI612">
        <v>40</v>
      </c>
      <c r="AJ612">
        <v>50</v>
      </c>
      <c r="AK612">
        <v>67</v>
      </c>
      <c r="AL612" t="s">
        <v>445</v>
      </c>
      <c r="AN612">
        <v>36</v>
      </c>
      <c r="AO612">
        <v>5</v>
      </c>
      <c r="AP612">
        <v>0</v>
      </c>
    </row>
    <row r="613" spans="1:42" x14ac:dyDescent="0.25">
      <c r="A613" t="s">
        <v>1637</v>
      </c>
      <c r="B613">
        <v>1</v>
      </c>
      <c r="C613">
        <v>1</v>
      </c>
      <c r="D613">
        <v>2</v>
      </c>
      <c r="E613">
        <v>0.5</v>
      </c>
      <c r="F613">
        <v>2</v>
      </c>
      <c r="G613">
        <v>1</v>
      </c>
      <c r="H613">
        <v>0.5</v>
      </c>
      <c r="I613">
        <v>1</v>
      </c>
      <c r="J613">
        <v>1</v>
      </c>
      <c r="K613">
        <v>0.5</v>
      </c>
      <c r="L613">
        <v>1</v>
      </c>
      <c r="M613">
        <v>2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0.5</v>
      </c>
      <c r="T613">
        <v>147</v>
      </c>
      <c r="U613">
        <v>10240</v>
      </c>
      <c r="V613">
        <v>35</v>
      </c>
      <c r="W613">
        <v>540</v>
      </c>
      <c r="X613">
        <v>45</v>
      </c>
      <c r="Y613" t="s">
        <v>2595</v>
      </c>
      <c r="Z613">
        <v>90</v>
      </c>
      <c r="AA613">
        <v>1250000</v>
      </c>
      <c r="AB613">
        <v>1.8</v>
      </c>
      <c r="AC613">
        <v>76</v>
      </c>
      <c r="AD613" t="s">
        <v>1642</v>
      </c>
      <c r="AE613" t="s">
        <v>1643</v>
      </c>
      <c r="AF613">
        <v>50</v>
      </c>
      <c r="AG613" t="str">
        <f t="shared" si="9"/>
        <v>M</v>
      </c>
      <c r="AH613">
        <v>612</v>
      </c>
      <c r="AI613">
        <v>60</v>
      </c>
      <c r="AJ613">
        <v>70</v>
      </c>
      <c r="AK613">
        <v>97</v>
      </c>
      <c r="AL613" t="s">
        <v>445</v>
      </c>
      <c r="AN613">
        <v>105.5</v>
      </c>
      <c r="AO613">
        <v>5</v>
      </c>
      <c r="AP613">
        <v>0</v>
      </c>
    </row>
    <row r="614" spans="1:42" x14ac:dyDescent="0.25">
      <c r="A614" t="s">
        <v>1644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2</v>
      </c>
      <c r="H614">
        <v>2</v>
      </c>
      <c r="I614">
        <v>1</v>
      </c>
      <c r="J614">
        <v>1</v>
      </c>
      <c r="K614">
        <v>1</v>
      </c>
      <c r="L614">
        <v>1</v>
      </c>
      <c r="M614">
        <v>0.5</v>
      </c>
      <c r="N614">
        <v>1</v>
      </c>
      <c r="O614">
        <v>1</v>
      </c>
      <c r="P614">
        <v>1</v>
      </c>
      <c r="Q614">
        <v>2</v>
      </c>
      <c r="R614">
        <v>2</v>
      </c>
      <c r="S614">
        <v>1</v>
      </c>
      <c r="T614">
        <v>70</v>
      </c>
      <c r="U614">
        <v>5120</v>
      </c>
      <c r="V614">
        <v>70</v>
      </c>
      <c r="W614">
        <v>305</v>
      </c>
      <c r="X614">
        <v>120</v>
      </c>
      <c r="Y614" t="s">
        <v>2596</v>
      </c>
      <c r="Z614">
        <v>40</v>
      </c>
      <c r="AA614">
        <v>1000000</v>
      </c>
      <c r="AB614">
        <v>0.5</v>
      </c>
      <c r="AC614">
        <v>55</v>
      </c>
      <c r="AD614" t="s">
        <v>1645</v>
      </c>
      <c r="AE614" t="s">
        <v>1646</v>
      </c>
      <c r="AF614">
        <v>50</v>
      </c>
      <c r="AG614" t="str">
        <f t="shared" si="9"/>
        <v>M</v>
      </c>
      <c r="AH614">
        <v>613</v>
      </c>
      <c r="AI614">
        <v>60</v>
      </c>
      <c r="AJ614">
        <v>40</v>
      </c>
      <c r="AK614">
        <v>40</v>
      </c>
      <c r="AL614" t="s">
        <v>119</v>
      </c>
      <c r="AN614">
        <v>8.5</v>
      </c>
      <c r="AO614">
        <v>5</v>
      </c>
      <c r="AP614">
        <v>0</v>
      </c>
    </row>
    <row r="615" spans="1:42" x14ac:dyDescent="0.25">
      <c r="A615" t="s">
        <v>1647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1</v>
      </c>
      <c r="K615">
        <v>1</v>
      </c>
      <c r="L615">
        <v>1</v>
      </c>
      <c r="M615">
        <v>0.5</v>
      </c>
      <c r="N615">
        <v>1</v>
      </c>
      <c r="O615">
        <v>1</v>
      </c>
      <c r="P615">
        <v>1</v>
      </c>
      <c r="Q615">
        <v>2</v>
      </c>
      <c r="R615">
        <v>2</v>
      </c>
      <c r="S615">
        <v>1</v>
      </c>
      <c r="T615">
        <v>130</v>
      </c>
      <c r="U615">
        <v>5120</v>
      </c>
      <c r="V615">
        <v>70</v>
      </c>
      <c r="W615">
        <v>505</v>
      </c>
      <c r="X615">
        <v>60</v>
      </c>
      <c r="Y615" t="s">
        <v>2597</v>
      </c>
      <c r="Z615">
        <v>80</v>
      </c>
      <c r="AA615">
        <v>1000000</v>
      </c>
      <c r="AB615">
        <v>2.6</v>
      </c>
      <c r="AC615">
        <v>95</v>
      </c>
      <c r="AD615" t="s">
        <v>1648</v>
      </c>
      <c r="AE615" t="s">
        <v>1649</v>
      </c>
      <c r="AF615">
        <v>50</v>
      </c>
      <c r="AG615" t="str">
        <f t="shared" si="9"/>
        <v>M</v>
      </c>
      <c r="AH615">
        <v>614</v>
      </c>
      <c r="AI615">
        <v>70</v>
      </c>
      <c r="AJ615">
        <v>80</v>
      </c>
      <c r="AK615">
        <v>50</v>
      </c>
      <c r="AL615" t="s">
        <v>119</v>
      </c>
      <c r="AN615">
        <v>260</v>
      </c>
      <c r="AO615">
        <v>5</v>
      </c>
      <c r="AP615">
        <v>0</v>
      </c>
    </row>
    <row r="616" spans="1:42" x14ac:dyDescent="0.25">
      <c r="A616" t="s">
        <v>287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2</v>
      </c>
      <c r="H616">
        <v>2</v>
      </c>
      <c r="I616">
        <v>1</v>
      </c>
      <c r="J616">
        <v>1</v>
      </c>
      <c r="K616">
        <v>1</v>
      </c>
      <c r="L616">
        <v>1</v>
      </c>
      <c r="M616">
        <v>0.5</v>
      </c>
      <c r="N616">
        <v>1</v>
      </c>
      <c r="O616">
        <v>1</v>
      </c>
      <c r="P616">
        <v>1</v>
      </c>
      <c r="Q616">
        <v>2</v>
      </c>
      <c r="R616">
        <v>2</v>
      </c>
      <c r="S616">
        <v>1</v>
      </c>
      <c r="T616">
        <v>50</v>
      </c>
      <c r="U616">
        <v>6400</v>
      </c>
      <c r="V616">
        <v>70</v>
      </c>
      <c r="W616">
        <v>515</v>
      </c>
      <c r="X616">
        <v>25</v>
      </c>
      <c r="Y616" t="s">
        <v>2598</v>
      </c>
      <c r="Z616">
        <v>50</v>
      </c>
      <c r="AA616">
        <v>1000000</v>
      </c>
      <c r="AB616">
        <v>1.1000000000000001</v>
      </c>
      <c r="AC616">
        <v>80</v>
      </c>
      <c r="AD616" t="s">
        <v>1650</v>
      </c>
      <c r="AE616" t="s">
        <v>1651</v>
      </c>
      <c r="AG616" t="str">
        <f t="shared" si="9"/>
        <v>F</v>
      </c>
      <c r="AH616">
        <v>615</v>
      </c>
      <c r="AI616">
        <v>95</v>
      </c>
      <c r="AJ616">
        <v>135</v>
      </c>
      <c r="AK616">
        <v>105</v>
      </c>
      <c r="AL616" t="s">
        <v>119</v>
      </c>
      <c r="AN616">
        <v>148</v>
      </c>
      <c r="AO616">
        <v>5</v>
      </c>
      <c r="AP616">
        <v>0</v>
      </c>
    </row>
    <row r="617" spans="1:42" x14ac:dyDescent="0.25">
      <c r="A617" t="s">
        <v>1652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0.5</v>
      </c>
      <c r="H617">
        <v>2</v>
      </c>
      <c r="I617">
        <v>2</v>
      </c>
      <c r="J617">
        <v>1</v>
      </c>
      <c r="K617">
        <v>0.5</v>
      </c>
      <c r="L617">
        <v>0.5</v>
      </c>
      <c r="M617">
        <v>1</v>
      </c>
      <c r="N617">
        <v>1</v>
      </c>
      <c r="O617">
        <v>1</v>
      </c>
      <c r="P617">
        <v>1</v>
      </c>
      <c r="Q617">
        <v>2</v>
      </c>
      <c r="R617">
        <v>1</v>
      </c>
      <c r="S617">
        <v>1</v>
      </c>
      <c r="T617">
        <v>40</v>
      </c>
      <c r="U617">
        <v>3840</v>
      </c>
      <c r="V617">
        <v>70</v>
      </c>
      <c r="W617">
        <v>305</v>
      </c>
      <c r="X617">
        <v>200</v>
      </c>
      <c r="Y617" t="s">
        <v>2599</v>
      </c>
      <c r="Z617">
        <v>85</v>
      </c>
      <c r="AA617">
        <v>1000000</v>
      </c>
      <c r="AB617">
        <v>0.4</v>
      </c>
      <c r="AC617">
        <v>50</v>
      </c>
      <c r="AD617" t="s">
        <v>1653</v>
      </c>
      <c r="AE617" t="s">
        <v>1654</v>
      </c>
      <c r="AF617">
        <v>50</v>
      </c>
      <c r="AG617" t="str">
        <f t="shared" si="9"/>
        <v>M</v>
      </c>
      <c r="AH617">
        <v>616</v>
      </c>
      <c r="AI617">
        <v>40</v>
      </c>
      <c r="AJ617">
        <v>65</v>
      </c>
      <c r="AK617">
        <v>25</v>
      </c>
      <c r="AL617" t="s">
        <v>70</v>
      </c>
      <c r="AN617">
        <v>7.7</v>
      </c>
      <c r="AO617">
        <v>5</v>
      </c>
      <c r="AP617">
        <v>0</v>
      </c>
    </row>
    <row r="618" spans="1:42" x14ac:dyDescent="0.25">
      <c r="A618" t="s">
        <v>1655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0.5</v>
      </c>
      <c r="H618">
        <v>2</v>
      </c>
      <c r="I618">
        <v>2</v>
      </c>
      <c r="J618">
        <v>1</v>
      </c>
      <c r="K618">
        <v>0.5</v>
      </c>
      <c r="L618">
        <v>0.5</v>
      </c>
      <c r="M618">
        <v>1</v>
      </c>
      <c r="N618">
        <v>1</v>
      </c>
      <c r="O618">
        <v>1</v>
      </c>
      <c r="P618">
        <v>1</v>
      </c>
      <c r="Q618">
        <v>2</v>
      </c>
      <c r="R618">
        <v>1</v>
      </c>
      <c r="S618">
        <v>1</v>
      </c>
      <c r="T618">
        <v>70</v>
      </c>
      <c r="U618">
        <v>3840</v>
      </c>
      <c r="V618">
        <v>70</v>
      </c>
      <c r="W618">
        <v>495</v>
      </c>
      <c r="X618">
        <v>75</v>
      </c>
      <c r="Y618" t="s">
        <v>2600</v>
      </c>
      <c r="Z618">
        <v>40</v>
      </c>
      <c r="AA618">
        <v>1000000</v>
      </c>
      <c r="AB618">
        <v>0.8</v>
      </c>
      <c r="AC618">
        <v>80</v>
      </c>
      <c r="AD618" t="s">
        <v>1656</v>
      </c>
      <c r="AE618" t="s">
        <v>1657</v>
      </c>
      <c r="AF618">
        <v>50</v>
      </c>
      <c r="AG618" t="str">
        <f t="shared" si="9"/>
        <v>M</v>
      </c>
      <c r="AH618">
        <v>617</v>
      </c>
      <c r="AI618">
        <v>100</v>
      </c>
      <c r="AJ618">
        <v>60</v>
      </c>
      <c r="AK618">
        <v>145</v>
      </c>
      <c r="AL618" t="s">
        <v>70</v>
      </c>
      <c r="AN618">
        <v>25.3</v>
      </c>
      <c r="AO618">
        <v>5</v>
      </c>
      <c r="AP618">
        <v>0</v>
      </c>
    </row>
    <row r="619" spans="1:42" x14ac:dyDescent="0.25">
      <c r="A619" t="s">
        <v>1658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1</v>
      </c>
      <c r="I619">
        <v>0.5</v>
      </c>
      <c r="J619">
        <v>1</v>
      </c>
      <c r="K619">
        <v>2</v>
      </c>
      <c r="L619">
        <v>2</v>
      </c>
      <c r="M619">
        <v>2</v>
      </c>
      <c r="N619">
        <v>1</v>
      </c>
      <c r="O619">
        <v>0.5</v>
      </c>
      <c r="P619">
        <v>1</v>
      </c>
      <c r="Q619">
        <v>0.5</v>
      </c>
      <c r="R619">
        <v>0.5</v>
      </c>
      <c r="S619">
        <v>2</v>
      </c>
      <c r="T619">
        <v>66</v>
      </c>
      <c r="U619">
        <v>5120</v>
      </c>
      <c r="V619">
        <v>70</v>
      </c>
      <c r="W619">
        <v>471</v>
      </c>
      <c r="X619">
        <v>75</v>
      </c>
      <c r="Y619" t="s">
        <v>2601</v>
      </c>
      <c r="Z619">
        <v>84</v>
      </c>
      <c r="AA619">
        <v>1000000</v>
      </c>
      <c r="AB619">
        <v>0.7</v>
      </c>
      <c r="AC619">
        <v>109</v>
      </c>
      <c r="AD619" t="s">
        <v>1659</v>
      </c>
      <c r="AE619" t="s">
        <v>1660</v>
      </c>
      <c r="AF619">
        <v>50</v>
      </c>
      <c r="AG619" t="str">
        <f t="shared" si="9"/>
        <v>M</v>
      </c>
      <c r="AH619">
        <v>618</v>
      </c>
      <c r="AI619">
        <v>81</v>
      </c>
      <c r="AJ619">
        <v>99</v>
      </c>
      <c r="AK619">
        <v>32</v>
      </c>
      <c r="AL619" t="s">
        <v>118</v>
      </c>
      <c r="AM619" t="s">
        <v>111</v>
      </c>
      <c r="AN619">
        <v>11</v>
      </c>
      <c r="AO619">
        <v>5</v>
      </c>
      <c r="AP619">
        <v>0</v>
      </c>
    </row>
    <row r="620" spans="1:42" x14ac:dyDescent="0.25">
      <c r="A620" t="s">
        <v>1661</v>
      </c>
      <c r="B620">
        <v>0.5</v>
      </c>
      <c r="C620">
        <v>0.5</v>
      </c>
      <c r="D620">
        <v>1</v>
      </c>
      <c r="E620">
        <v>1</v>
      </c>
      <c r="F620">
        <v>2</v>
      </c>
      <c r="G620">
        <v>1</v>
      </c>
      <c r="H620">
        <v>1</v>
      </c>
      <c r="I620">
        <v>2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2</v>
      </c>
      <c r="Q620">
        <v>0.5</v>
      </c>
      <c r="R620">
        <v>1</v>
      </c>
      <c r="S620">
        <v>1</v>
      </c>
      <c r="T620">
        <v>85</v>
      </c>
      <c r="U620">
        <v>6400</v>
      </c>
      <c r="V620">
        <v>70</v>
      </c>
      <c r="W620">
        <v>350</v>
      </c>
      <c r="X620">
        <v>180</v>
      </c>
      <c r="Y620" t="s">
        <v>2602</v>
      </c>
      <c r="Z620">
        <v>50</v>
      </c>
      <c r="AA620">
        <v>1059860</v>
      </c>
      <c r="AB620">
        <v>0.9</v>
      </c>
      <c r="AC620">
        <v>45</v>
      </c>
      <c r="AD620" t="s">
        <v>1662</v>
      </c>
      <c r="AE620" t="s">
        <v>1663</v>
      </c>
      <c r="AF620">
        <v>50</v>
      </c>
      <c r="AG620" t="str">
        <f t="shared" si="9"/>
        <v>M</v>
      </c>
      <c r="AH620">
        <v>619</v>
      </c>
      <c r="AI620">
        <v>55</v>
      </c>
      <c r="AJ620">
        <v>50</v>
      </c>
      <c r="AK620">
        <v>65</v>
      </c>
      <c r="AL620" t="s">
        <v>198</v>
      </c>
      <c r="AN620">
        <v>20</v>
      </c>
      <c r="AO620">
        <v>5</v>
      </c>
      <c r="AP620">
        <v>0</v>
      </c>
    </row>
    <row r="621" spans="1:42" x14ac:dyDescent="0.25">
      <c r="A621" t="s">
        <v>1661</v>
      </c>
      <c r="B621">
        <v>0.5</v>
      </c>
      <c r="C621">
        <v>0.5</v>
      </c>
      <c r="D621">
        <v>1</v>
      </c>
      <c r="E621">
        <v>1</v>
      </c>
      <c r="F621">
        <v>2</v>
      </c>
      <c r="G621">
        <v>1</v>
      </c>
      <c r="H621">
        <v>1</v>
      </c>
      <c r="I621">
        <v>2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2</v>
      </c>
      <c r="Q621">
        <v>0.5</v>
      </c>
      <c r="R621">
        <v>1</v>
      </c>
      <c r="S621">
        <v>1</v>
      </c>
      <c r="T621">
        <v>125</v>
      </c>
      <c r="U621">
        <v>6400</v>
      </c>
      <c r="V621">
        <v>70</v>
      </c>
      <c r="W621">
        <v>510</v>
      </c>
      <c r="X621">
        <v>45</v>
      </c>
      <c r="Y621" t="s">
        <v>2602</v>
      </c>
      <c r="Z621">
        <v>60</v>
      </c>
      <c r="AA621">
        <v>1059860</v>
      </c>
      <c r="AB621">
        <v>1.4</v>
      </c>
      <c r="AC621">
        <v>65</v>
      </c>
      <c r="AD621" t="s">
        <v>1664</v>
      </c>
      <c r="AE621" t="s">
        <v>1665</v>
      </c>
      <c r="AF621">
        <v>50</v>
      </c>
      <c r="AG621" t="str">
        <f t="shared" si="9"/>
        <v>M</v>
      </c>
      <c r="AH621">
        <v>620</v>
      </c>
      <c r="AI621">
        <v>95</v>
      </c>
      <c r="AJ621">
        <v>60</v>
      </c>
      <c r="AK621">
        <v>105</v>
      </c>
      <c r="AL621" t="s">
        <v>198</v>
      </c>
      <c r="AN621">
        <v>35.5</v>
      </c>
      <c r="AO621">
        <v>5</v>
      </c>
      <c r="AP621">
        <v>0</v>
      </c>
    </row>
    <row r="622" spans="1:42" x14ac:dyDescent="0.25">
      <c r="A622" t="s">
        <v>1666</v>
      </c>
      <c r="B622">
        <v>1</v>
      </c>
      <c r="C622">
        <v>1</v>
      </c>
      <c r="D622">
        <v>2</v>
      </c>
      <c r="E622">
        <v>0.5</v>
      </c>
      <c r="F622">
        <v>2</v>
      </c>
      <c r="G622">
        <v>1</v>
      </c>
      <c r="H622">
        <v>0.5</v>
      </c>
      <c r="I622">
        <v>1</v>
      </c>
      <c r="J622">
        <v>1</v>
      </c>
      <c r="K622">
        <v>0.5</v>
      </c>
      <c r="L622">
        <v>1</v>
      </c>
      <c r="M622">
        <v>2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0.5</v>
      </c>
      <c r="T622">
        <v>120</v>
      </c>
      <c r="U622">
        <v>7680</v>
      </c>
      <c r="V622">
        <v>70</v>
      </c>
      <c r="W622">
        <v>485</v>
      </c>
      <c r="X622">
        <v>45</v>
      </c>
      <c r="Y622" t="s">
        <v>2466</v>
      </c>
      <c r="Z622">
        <v>90</v>
      </c>
      <c r="AA622">
        <v>1000000</v>
      </c>
      <c r="AB622">
        <v>1.6</v>
      </c>
      <c r="AC622">
        <v>77</v>
      </c>
      <c r="AD622" t="s">
        <v>1667</v>
      </c>
      <c r="AE622" t="s">
        <v>1668</v>
      </c>
      <c r="AF622">
        <v>50</v>
      </c>
      <c r="AG622" t="str">
        <f t="shared" si="9"/>
        <v>M</v>
      </c>
      <c r="AH622">
        <v>621</v>
      </c>
      <c r="AI622">
        <v>60</v>
      </c>
      <c r="AJ622">
        <v>90</v>
      </c>
      <c r="AK622">
        <v>48</v>
      </c>
      <c r="AL622" t="s">
        <v>445</v>
      </c>
      <c r="AN622">
        <v>139</v>
      </c>
      <c r="AO622">
        <v>5</v>
      </c>
      <c r="AP622">
        <v>0</v>
      </c>
    </row>
    <row r="623" spans="1:42" x14ac:dyDescent="0.25">
      <c r="A623" t="s">
        <v>1669</v>
      </c>
      <c r="B623">
        <v>0.5</v>
      </c>
      <c r="C623">
        <v>2</v>
      </c>
      <c r="D623">
        <v>1</v>
      </c>
      <c r="E623">
        <v>0</v>
      </c>
      <c r="F623">
        <v>1</v>
      </c>
      <c r="G623">
        <v>0</v>
      </c>
      <c r="H623">
        <v>1</v>
      </c>
      <c r="I623">
        <v>1</v>
      </c>
      <c r="J623">
        <v>2</v>
      </c>
      <c r="K623">
        <v>2</v>
      </c>
      <c r="L623">
        <v>1</v>
      </c>
      <c r="M623">
        <v>2</v>
      </c>
      <c r="N623">
        <v>0</v>
      </c>
      <c r="O623">
        <v>0.25</v>
      </c>
      <c r="P623">
        <v>1</v>
      </c>
      <c r="Q623">
        <v>0.5</v>
      </c>
      <c r="R623">
        <v>1</v>
      </c>
      <c r="S623">
        <v>2</v>
      </c>
      <c r="T623">
        <v>74</v>
      </c>
      <c r="U623">
        <v>6400</v>
      </c>
      <c r="V623">
        <v>70</v>
      </c>
      <c r="W623">
        <v>303</v>
      </c>
      <c r="X623">
        <v>190</v>
      </c>
      <c r="Y623" t="s">
        <v>2603</v>
      </c>
      <c r="Z623">
        <v>50</v>
      </c>
      <c r="AA623">
        <v>1000000</v>
      </c>
      <c r="AB623">
        <v>1</v>
      </c>
      <c r="AC623">
        <v>59</v>
      </c>
      <c r="AD623" t="s">
        <v>1670</v>
      </c>
      <c r="AE623" t="s">
        <v>1671</v>
      </c>
      <c r="AG623" t="str">
        <f t="shared" si="9"/>
        <v>F</v>
      </c>
      <c r="AH623">
        <v>622</v>
      </c>
      <c r="AI623">
        <v>35</v>
      </c>
      <c r="AJ623">
        <v>50</v>
      </c>
      <c r="AK623">
        <v>35</v>
      </c>
      <c r="AL623" t="s">
        <v>118</v>
      </c>
      <c r="AM623" t="s">
        <v>290</v>
      </c>
      <c r="AN623">
        <v>92</v>
      </c>
      <c r="AO623">
        <v>5</v>
      </c>
      <c r="AP623">
        <v>0</v>
      </c>
    </row>
    <row r="624" spans="1:42" x14ac:dyDescent="0.25">
      <c r="A624" t="s">
        <v>1669</v>
      </c>
      <c r="B624">
        <v>0.5</v>
      </c>
      <c r="C624">
        <v>2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2</v>
      </c>
      <c r="K624">
        <v>2</v>
      </c>
      <c r="L624">
        <v>1</v>
      </c>
      <c r="M624">
        <v>2</v>
      </c>
      <c r="N624">
        <v>0</v>
      </c>
      <c r="O624">
        <v>0.25</v>
      </c>
      <c r="P624">
        <v>1</v>
      </c>
      <c r="Q624">
        <v>0.5</v>
      </c>
      <c r="R624">
        <v>1</v>
      </c>
      <c r="S624">
        <v>2</v>
      </c>
      <c r="T624">
        <v>124</v>
      </c>
      <c r="U624">
        <v>6400</v>
      </c>
      <c r="V624">
        <v>70</v>
      </c>
      <c r="W624">
        <v>483</v>
      </c>
      <c r="X624">
        <v>90</v>
      </c>
      <c r="Y624" t="s">
        <v>2603</v>
      </c>
      <c r="Z624">
        <v>80</v>
      </c>
      <c r="AA624">
        <v>1000000</v>
      </c>
      <c r="AB624">
        <v>2.8</v>
      </c>
      <c r="AC624">
        <v>89</v>
      </c>
      <c r="AD624" t="s">
        <v>1672</v>
      </c>
      <c r="AE624" t="s">
        <v>1673</v>
      </c>
      <c r="AG624" t="str">
        <f t="shared" si="9"/>
        <v>F</v>
      </c>
      <c r="AH624">
        <v>623</v>
      </c>
      <c r="AI624">
        <v>55</v>
      </c>
      <c r="AJ624">
        <v>80</v>
      </c>
      <c r="AK624">
        <v>55</v>
      </c>
      <c r="AL624" t="s">
        <v>118</v>
      </c>
      <c r="AM624" t="s">
        <v>290</v>
      </c>
      <c r="AN624">
        <v>330</v>
      </c>
      <c r="AO624">
        <v>5</v>
      </c>
      <c r="AP624">
        <v>0</v>
      </c>
    </row>
    <row r="625" spans="1:42" x14ac:dyDescent="0.25">
      <c r="A625" t="s">
        <v>1674</v>
      </c>
      <c r="B625">
        <v>1</v>
      </c>
      <c r="C625">
        <v>0.5</v>
      </c>
      <c r="D625">
        <v>0.5</v>
      </c>
      <c r="E625">
        <v>1</v>
      </c>
      <c r="F625">
        <v>1</v>
      </c>
      <c r="G625">
        <v>4</v>
      </c>
      <c r="H625">
        <v>2</v>
      </c>
      <c r="I625">
        <v>0.5</v>
      </c>
      <c r="J625">
        <v>0.5</v>
      </c>
      <c r="K625">
        <v>0.5</v>
      </c>
      <c r="L625">
        <v>2</v>
      </c>
      <c r="M625">
        <v>0.5</v>
      </c>
      <c r="N625">
        <v>0.5</v>
      </c>
      <c r="O625">
        <v>0</v>
      </c>
      <c r="P625">
        <v>0</v>
      </c>
      <c r="Q625">
        <v>0.5</v>
      </c>
      <c r="R625">
        <v>0.5</v>
      </c>
      <c r="S625">
        <v>1</v>
      </c>
      <c r="T625">
        <v>85</v>
      </c>
      <c r="U625">
        <v>5120</v>
      </c>
      <c r="V625">
        <v>35</v>
      </c>
      <c r="W625">
        <v>340</v>
      </c>
      <c r="X625">
        <v>120</v>
      </c>
      <c r="Y625" t="s">
        <v>2604</v>
      </c>
      <c r="Z625">
        <v>70</v>
      </c>
      <c r="AA625">
        <v>1000000</v>
      </c>
      <c r="AB625">
        <v>0.5</v>
      </c>
      <c r="AC625">
        <v>45</v>
      </c>
      <c r="AD625" t="s">
        <v>1675</v>
      </c>
      <c r="AE625" t="s">
        <v>1676</v>
      </c>
      <c r="AF625">
        <v>50</v>
      </c>
      <c r="AG625" t="str">
        <f t="shared" si="9"/>
        <v>M</v>
      </c>
      <c r="AH625">
        <v>624</v>
      </c>
      <c r="AI625">
        <v>40</v>
      </c>
      <c r="AJ625">
        <v>40</v>
      </c>
      <c r="AK625">
        <v>60</v>
      </c>
      <c r="AL625" t="s">
        <v>95</v>
      </c>
      <c r="AM625" t="s">
        <v>261</v>
      </c>
      <c r="AN625">
        <v>10.199999999999999</v>
      </c>
      <c r="AO625">
        <v>5</v>
      </c>
      <c r="AP625">
        <v>0</v>
      </c>
    </row>
    <row r="626" spans="1:42" x14ac:dyDescent="0.25">
      <c r="A626" t="s">
        <v>1674</v>
      </c>
      <c r="B626">
        <v>1</v>
      </c>
      <c r="C626">
        <v>0.5</v>
      </c>
      <c r="D626">
        <v>0.5</v>
      </c>
      <c r="E626">
        <v>1</v>
      </c>
      <c r="F626">
        <v>1</v>
      </c>
      <c r="G626">
        <v>4</v>
      </c>
      <c r="H626">
        <v>2</v>
      </c>
      <c r="I626">
        <v>0.5</v>
      </c>
      <c r="J626">
        <v>0.5</v>
      </c>
      <c r="K626">
        <v>0.5</v>
      </c>
      <c r="L626">
        <v>2</v>
      </c>
      <c r="M626">
        <v>0.5</v>
      </c>
      <c r="N626">
        <v>0.5</v>
      </c>
      <c r="O626">
        <v>0</v>
      </c>
      <c r="P626">
        <v>0</v>
      </c>
      <c r="Q626">
        <v>0.5</v>
      </c>
      <c r="R626">
        <v>0.5</v>
      </c>
      <c r="S626">
        <v>1</v>
      </c>
      <c r="T626">
        <v>125</v>
      </c>
      <c r="U626">
        <v>5120</v>
      </c>
      <c r="V626">
        <v>35</v>
      </c>
      <c r="W626">
        <v>490</v>
      </c>
      <c r="X626">
        <v>45</v>
      </c>
      <c r="Y626" t="s">
        <v>2605</v>
      </c>
      <c r="Z626">
        <v>100</v>
      </c>
      <c r="AA626">
        <v>1000000</v>
      </c>
      <c r="AB626">
        <v>1.6</v>
      </c>
      <c r="AC626">
        <v>65</v>
      </c>
      <c r="AD626" t="s">
        <v>1677</v>
      </c>
      <c r="AE626" t="s">
        <v>1678</v>
      </c>
      <c r="AF626">
        <v>50</v>
      </c>
      <c r="AG626" t="str">
        <f t="shared" si="9"/>
        <v>M</v>
      </c>
      <c r="AH626">
        <v>625</v>
      </c>
      <c r="AI626">
        <v>60</v>
      </c>
      <c r="AJ626">
        <v>70</v>
      </c>
      <c r="AK626">
        <v>70</v>
      </c>
      <c r="AL626" t="s">
        <v>95</v>
      </c>
      <c r="AM626" t="s">
        <v>261</v>
      </c>
      <c r="AN626">
        <v>70</v>
      </c>
      <c r="AO626">
        <v>5</v>
      </c>
      <c r="AP626">
        <v>0</v>
      </c>
    </row>
    <row r="627" spans="1:42" x14ac:dyDescent="0.25">
      <c r="A627" t="s">
        <v>1679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2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110</v>
      </c>
      <c r="U627">
        <v>5120</v>
      </c>
      <c r="V627">
        <v>70</v>
      </c>
      <c r="W627">
        <v>490</v>
      </c>
      <c r="X627">
        <v>45</v>
      </c>
      <c r="Y627" t="s">
        <v>2606</v>
      </c>
      <c r="Z627">
        <v>95</v>
      </c>
      <c r="AA627">
        <v>1000000</v>
      </c>
      <c r="AB627">
        <v>1.6</v>
      </c>
      <c r="AC627">
        <v>95</v>
      </c>
      <c r="AD627" t="s">
        <v>1680</v>
      </c>
      <c r="AE627" t="s">
        <v>1681</v>
      </c>
      <c r="AF627">
        <v>50</v>
      </c>
      <c r="AG627" t="str">
        <f t="shared" si="9"/>
        <v>M</v>
      </c>
      <c r="AH627">
        <v>626</v>
      </c>
      <c r="AI627">
        <v>40</v>
      </c>
      <c r="AJ627">
        <v>95</v>
      </c>
      <c r="AK627">
        <v>55</v>
      </c>
      <c r="AL627" t="s">
        <v>87</v>
      </c>
      <c r="AN627">
        <v>94.6</v>
      </c>
      <c r="AO627">
        <v>5</v>
      </c>
      <c r="AP627">
        <v>0</v>
      </c>
    </row>
    <row r="628" spans="1:42" x14ac:dyDescent="0.25">
      <c r="A628" t="s">
        <v>1682</v>
      </c>
      <c r="B628">
        <v>0.5</v>
      </c>
      <c r="C628">
        <v>1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0.5</v>
      </c>
      <c r="L628">
        <v>0</v>
      </c>
      <c r="M628">
        <v>2</v>
      </c>
      <c r="N628">
        <v>1</v>
      </c>
      <c r="O628">
        <v>1</v>
      </c>
      <c r="P628">
        <v>1</v>
      </c>
      <c r="Q628">
        <v>2</v>
      </c>
      <c r="R628">
        <v>1</v>
      </c>
      <c r="S628">
        <v>1</v>
      </c>
      <c r="T628">
        <v>83</v>
      </c>
      <c r="U628">
        <v>5120</v>
      </c>
      <c r="V628">
        <v>70</v>
      </c>
      <c r="W628">
        <v>350</v>
      </c>
      <c r="X628">
        <v>190</v>
      </c>
      <c r="Y628" t="s">
        <v>2607</v>
      </c>
      <c r="Z628">
        <v>50</v>
      </c>
      <c r="AA628">
        <v>1250000</v>
      </c>
      <c r="AB628">
        <v>0.5</v>
      </c>
      <c r="AC628">
        <v>70</v>
      </c>
      <c r="AD628" t="s">
        <v>1683</v>
      </c>
      <c r="AE628" t="s">
        <v>1684</v>
      </c>
      <c r="AF628">
        <v>100</v>
      </c>
      <c r="AG628" t="str">
        <f t="shared" si="9"/>
        <v>M</v>
      </c>
      <c r="AH628">
        <v>627</v>
      </c>
      <c r="AI628">
        <v>37</v>
      </c>
      <c r="AJ628">
        <v>50</v>
      </c>
      <c r="AK628">
        <v>60</v>
      </c>
      <c r="AL628" t="s">
        <v>87</v>
      </c>
      <c r="AM628" t="s">
        <v>58</v>
      </c>
      <c r="AN628">
        <v>10.5</v>
      </c>
      <c r="AO628">
        <v>5</v>
      </c>
      <c r="AP628">
        <v>0</v>
      </c>
    </row>
    <row r="629" spans="1:42" x14ac:dyDescent="0.25">
      <c r="A629" t="s">
        <v>1685</v>
      </c>
      <c r="B629">
        <v>0.5</v>
      </c>
      <c r="C629">
        <v>1</v>
      </c>
      <c r="D629">
        <v>1</v>
      </c>
      <c r="E629">
        <v>2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0.5</v>
      </c>
      <c r="L629">
        <v>0</v>
      </c>
      <c r="M629">
        <v>2</v>
      </c>
      <c r="N629">
        <v>1</v>
      </c>
      <c r="O629">
        <v>1</v>
      </c>
      <c r="P629">
        <v>1</v>
      </c>
      <c r="Q629">
        <v>2</v>
      </c>
      <c r="R629">
        <v>1</v>
      </c>
      <c r="S629">
        <v>1</v>
      </c>
      <c r="T629">
        <v>123</v>
      </c>
      <c r="U629">
        <v>5120</v>
      </c>
      <c r="V629">
        <v>70</v>
      </c>
      <c r="W629">
        <v>510</v>
      </c>
      <c r="X629">
        <v>60</v>
      </c>
      <c r="Y629" t="s">
        <v>2608</v>
      </c>
      <c r="Z629">
        <v>75</v>
      </c>
      <c r="AA629">
        <v>1250000</v>
      </c>
      <c r="AB629">
        <v>1.5</v>
      </c>
      <c r="AC629">
        <v>100</v>
      </c>
      <c r="AD629" t="s">
        <v>1686</v>
      </c>
      <c r="AE629" t="s">
        <v>1687</v>
      </c>
      <c r="AF629">
        <v>100</v>
      </c>
      <c r="AG629" t="str">
        <f t="shared" si="9"/>
        <v>M</v>
      </c>
      <c r="AH629">
        <v>628</v>
      </c>
      <c r="AI629">
        <v>57</v>
      </c>
      <c r="AJ629">
        <v>75</v>
      </c>
      <c r="AK629">
        <v>80</v>
      </c>
      <c r="AL629" t="s">
        <v>87</v>
      </c>
      <c r="AM629" t="s">
        <v>58</v>
      </c>
      <c r="AN629">
        <v>41</v>
      </c>
      <c r="AO629">
        <v>5</v>
      </c>
      <c r="AP629">
        <v>0</v>
      </c>
    </row>
    <row r="630" spans="1:42" x14ac:dyDescent="0.25">
      <c r="A630" t="s">
        <v>1688</v>
      </c>
      <c r="B630">
        <v>1</v>
      </c>
      <c r="C630">
        <v>0.5</v>
      </c>
      <c r="D630">
        <v>1</v>
      </c>
      <c r="E630">
        <v>2</v>
      </c>
      <c r="F630">
        <v>2</v>
      </c>
      <c r="G630">
        <v>1</v>
      </c>
      <c r="H630">
        <v>1</v>
      </c>
      <c r="I630">
        <v>1</v>
      </c>
      <c r="J630">
        <v>0.5</v>
      </c>
      <c r="K630">
        <v>0.5</v>
      </c>
      <c r="L630">
        <v>0</v>
      </c>
      <c r="M630">
        <v>2</v>
      </c>
      <c r="N630">
        <v>1</v>
      </c>
      <c r="O630">
        <v>1</v>
      </c>
      <c r="P630">
        <v>0</v>
      </c>
      <c r="Q630">
        <v>2</v>
      </c>
      <c r="R630">
        <v>1</v>
      </c>
      <c r="S630">
        <v>1</v>
      </c>
      <c r="T630">
        <v>55</v>
      </c>
      <c r="U630">
        <v>5120</v>
      </c>
      <c r="V630">
        <v>35</v>
      </c>
      <c r="W630">
        <v>370</v>
      </c>
      <c r="X630">
        <v>190</v>
      </c>
      <c r="Y630" t="s">
        <v>2609</v>
      </c>
      <c r="Z630">
        <v>75</v>
      </c>
      <c r="AA630">
        <v>1250000</v>
      </c>
      <c r="AB630">
        <v>0.5</v>
      </c>
      <c r="AC630">
        <v>70</v>
      </c>
      <c r="AD630" t="s">
        <v>1689</v>
      </c>
      <c r="AE630" t="s">
        <v>1690</v>
      </c>
      <c r="AF630">
        <v>0</v>
      </c>
      <c r="AG630" t="str">
        <f t="shared" si="9"/>
        <v>F</v>
      </c>
      <c r="AH630">
        <v>629</v>
      </c>
      <c r="AI630">
        <v>45</v>
      </c>
      <c r="AJ630">
        <v>65</v>
      </c>
      <c r="AK630">
        <v>60</v>
      </c>
      <c r="AL630" t="s">
        <v>95</v>
      </c>
      <c r="AM630" t="s">
        <v>58</v>
      </c>
      <c r="AN630">
        <v>9</v>
      </c>
      <c r="AO630">
        <v>5</v>
      </c>
      <c r="AP630">
        <v>0</v>
      </c>
    </row>
    <row r="631" spans="1:42" x14ac:dyDescent="0.25">
      <c r="A631" t="s">
        <v>1688</v>
      </c>
      <c r="B631">
        <v>1</v>
      </c>
      <c r="C631">
        <v>0.5</v>
      </c>
      <c r="D631">
        <v>1</v>
      </c>
      <c r="E631">
        <v>2</v>
      </c>
      <c r="F631">
        <v>2</v>
      </c>
      <c r="G631">
        <v>1</v>
      </c>
      <c r="H631">
        <v>1</v>
      </c>
      <c r="I631">
        <v>1</v>
      </c>
      <c r="J631">
        <v>0.5</v>
      </c>
      <c r="K631">
        <v>0.5</v>
      </c>
      <c r="L631">
        <v>0</v>
      </c>
      <c r="M631">
        <v>2</v>
      </c>
      <c r="N631">
        <v>1</v>
      </c>
      <c r="O631">
        <v>1</v>
      </c>
      <c r="P631">
        <v>0</v>
      </c>
      <c r="Q631">
        <v>2</v>
      </c>
      <c r="R631">
        <v>1</v>
      </c>
      <c r="S631">
        <v>1</v>
      </c>
      <c r="T631">
        <v>65</v>
      </c>
      <c r="U631">
        <v>5120</v>
      </c>
      <c r="V631">
        <v>35</v>
      </c>
      <c r="W631">
        <v>510</v>
      </c>
      <c r="X631">
        <v>60</v>
      </c>
      <c r="Y631" t="s">
        <v>2610</v>
      </c>
      <c r="Z631">
        <v>105</v>
      </c>
      <c r="AA631">
        <v>1250000</v>
      </c>
      <c r="AB631">
        <v>1.2</v>
      </c>
      <c r="AC631">
        <v>110</v>
      </c>
      <c r="AD631" t="s">
        <v>1691</v>
      </c>
      <c r="AE631" t="s">
        <v>1692</v>
      </c>
      <c r="AF631">
        <v>0</v>
      </c>
      <c r="AG631" t="str">
        <f t="shared" si="9"/>
        <v>F</v>
      </c>
      <c r="AH631">
        <v>630</v>
      </c>
      <c r="AI631">
        <v>55</v>
      </c>
      <c r="AJ631">
        <v>95</v>
      </c>
      <c r="AK631">
        <v>80</v>
      </c>
      <c r="AL631" t="s">
        <v>95</v>
      </c>
      <c r="AM631" t="s">
        <v>58</v>
      </c>
      <c r="AN631">
        <v>39.5</v>
      </c>
      <c r="AO631">
        <v>5</v>
      </c>
      <c r="AP631">
        <v>0</v>
      </c>
    </row>
    <row r="632" spans="1:42" x14ac:dyDescent="0.25">
      <c r="A632" t="s">
        <v>1693</v>
      </c>
      <c r="B632">
        <v>0.5</v>
      </c>
      <c r="C632">
        <v>1</v>
      </c>
      <c r="D632">
        <v>1</v>
      </c>
      <c r="E632">
        <v>1</v>
      </c>
      <c r="F632">
        <v>0.5</v>
      </c>
      <c r="G632">
        <v>1</v>
      </c>
      <c r="H632">
        <v>0.5</v>
      </c>
      <c r="I632">
        <v>1</v>
      </c>
      <c r="J632">
        <v>1</v>
      </c>
      <c r="K632">
        <v>0.5</v>
      </c>
      <c r="L632">
        <v>2</v>
      </c>
      <c r="M632">
        <v>0.5</v>
      </c>
      <c r="N632">
        <v>1</v>
      </c>
      <c r="O632">
        <v>1</v>
      </c>
      <c r="P632">
        <v>1</v>
      </c>
      <c r="Q632">
        <v>2</v>
      </c>
      <c r="R632">
        <v>0.5</v>
      </c>
      <c r="S632">
        <v>2</v>
      </c>
      <c r="T632">
        <v>97</v>
      </c>
      <c r="U632">
        <v>5120</v>
      </c>
      <c r="V632">
        <v>70</v>
      </c>
      <c r="W632">
        <v>484</v>
      </c>
      <c r="X632">
        <v>90</v>
      </c>
      <c r="Y632" t="s">
        <v>2611</v>
      </c>
      <c r="Z632">
        <v>66</v>
      </c>
      <c r="AA632">
        <v>1000000</v>
      </c>
      <c r="AB632">
        <v>1.4</v>
      </c>
      <c r="AC632">
        <v>85</v>
      </c>
      <c r="AD632" t="s">
        <v>1694</v>
      </c>
      <c r="AE632" t="s">
        <v>1695</v>
      </c>
      <c r="AF632">
        <v>50</v>
      </c>
      <c r="AG632" t="str">
        <f t="shared" si="9"/>
        <v>M</v>
      </c>
      <c r="AH632">
        <v>631</v>
      </c>
      <c r="AI632">
        <v>105</v>
      </c>
      <c r="AJ632">
        <v>66</v>
      </c>
      <c r="AK632">
        <v>65</v>
      </c>
      <c r="AL632" t="s">
        <v>53</v>
      </c>
      <c r="AN632">
        <v>58</v>
      </c>
      <c r="AO632">
        <v>5</v>
      </c>
      <c r="AP632">
        <v>0</v>
      </c>
    </row>
    <row r="633" spans="1:42" x14ac:dyDescent="0.25">
      <c r="A633" t="s">
        <v>1696</v>
      </c>
      <c r="B633">
        <v>0.5</v>
      </c>
      <c r="C633">
        <v>1</v>
      </c>
      <c r="D633">
        <v>0.5</v>
      </c>
      <c r="E633">
        <v>1</v>
      </c>
      <c r="F633">
        <v>0.5</v>
      </c>
      <c r="G633">
        <v>1</v>
      </c>
      <c r="H633">
        <v>4</v>
      </c>
      <c r="I633">
        <v>1</v>
      </c>
      <c r="J633">
        <v>1</v>
      </c>
      <c r="K633">
        <v>0.25</v>
      </c>
      <c r="L633">
        <v>1</v>
      </c>
      <c r="M633">
        <v>0.5</v>
      </c>
      <c r="N633">
        <v>0.5</v>
      </c>
      <c r="O633">
        <v>0</v>
      </c>
      <c r="P633">
        <v>0.5</v>
      </c>
      <c r="Q633">
        <v>1</v>
      </c>
      <c r="R633">
        <v>0.5</v>
      </c>
      <c r="S633">
        <v>1</v>
      </c>
      <c r="T633">
        <v>109</v>
      </c>
      <c r="U633">
        <v>5120</v>
      </c>
      <c r="V633">
        <v>70</v>
      </c>
      <c r="W633">
        <v>484</v>
      </c>
      <c r="X633">
        <v>90</v>
      </c>
      <c r="Y633" t="s">
        <v>2612</v>
      </c>
      <c r="Z633">
        <v>112</v>
      </c>
      <c r="AA633">
        <v>1000000</v>
      </c>
      <c r="AB633">
        <v>0.3</v>
      </c>
      <c r="AC633">
        <v>58</v>
      </c>
      <c r="AD633" t="s">
        <v>1697</v>
      </c>
      <c r="AE633" t="s">
        <v>1698</v>
      </c>
      <c r="AF633">
        <v>50</v>
      </c>
      <c r="AG633" t="str">
        <f t="shared" si="9"/>
        <v>M</v>
      </c>
      <c r="AH633">
        <v>632</v>
      </c>
      <c r="AI633">
        <v>48</v>
      </c>
      <c r="AJ633">
        <v>48</v>
      </c>
      <c r="AK633">
        <v>109</v>
      </c>
      <c r="AL633" t="s">
        <v>70</v>
      </c>
      <c r="AM633" t="s">
        <v>261</v>
      </c>
      <c r="AN633">
        <v>33</v>
      </c>
      <c r="AO633">
        <v>5</v>
      </c>
      <c r="AP633">
        <v>0</v>
      </c>
    </row>
    <row r="634" spans="1:42" x14ac:dyDescent="0.25">
      <c r="A634" t="s">
        <v>1699</v>
      </c>
      <c r="B634">
        <v>2</v>
      </c>
      <c r="C634">
        <v>0.5</v>
      </c>
      <c r="D634">
        <v>2</v>
      </c>
      <c r="E634">
        <v>0.5</v>
      </c>
      <c r="F634">
        <v>4</v>
      </c>
      <c r="G634">
        <v>2</v>
      </c>
      <c r="H634">
        <v>0.5</v>
      </c>
      <c r="I634">
        <v>1</v>
      </c>
      <c r="J634">
        <v>0.5</v>
      </c>
      <c r="K634">
        <v>0.5</v>
      </c>
      <c r="L634">
        <v>1</v>
      </c>
      <c r="M634">
        <v>2</v>
      </c>
      <c r="N634">
        <v>1</v>
      </c>
      <c r="O634">
        <v>1</v>
      </c>
      <c r="P634">
        <v>0</v>
      </c>
      <c r="Q634">
        <v>1</v>
      </c>
      <c r="R634">
        <v>1</v>
      </c>
      <c r="S634">
        <v>0.5</v>
      </c>
      <c r="T634">
        <v>65</v>
      </c>
      <c r="U634">
        <v>10240</v>
      </c>
      <c r="V634">
        <v>35</v>
      </c>
      <c r="W634">
        <v>300</v>
      </c>
      <c r="X634">
        <v>45</v>
      </c>
      <c r="Y634" t="s">
        <v>2613</v>
      </c>
      <c r="Z634">
        <v>50</v>
      </c>
      <c r="AA634">
        <v>1250000</v>
      </c>
      <c r="AB634">
        <v>0.8</v>
      </c>
      <c r="AC634">
        <v>52</v>
      </c>
      <c r="AD634" t="s">
        <v>1700</v>
      </c>
      <c r="AE634" t="s">
        <v>1701</v>
      </c>
      <c r="AF634">
        <v>50</v>
      </c>
      <c r="AG634" t="str">
        <f t="shared" si="9"/>
        <v>M</v>
      </c>
      <c r="AH634">
        <v>633</v>
      </c>
      <c r="AI634">
        <v>45</v>
      </c>
      <c r="AJ634">
        <v>50</v>
      </c>
      <c r="AK634">
        <v>38</v>
      </c>
      <c r="AL634" t="s">
        <v>95</v>
      </c>
      <c r="AM634" t="s">
        <v>445</v>
      </c>
      <c r="AN634">
        <v>17.3</v>
      </c>
      <c r="AO634">
        <v>5</v>
      </c>
      <c r="AP634">
        <v>0</v>
      </c>
    </row>
    <row r="635" spans="1:42" x14ac:dyDescent="0.25">
      <c r="A635" t="s">
        <v>1699</v>
      </c>
      <c r="B635">
        <v>2</v>
      </c>
      <c r="C635">
        <v>0.5</v>
      </c>
      <c r="D635">
        <v>2</v>
      </c>
      <c r="E635">
        <v>0.5</v>
      </c>
      <c r="F635">
        <v>4</v>
      </c>
      <c r="G635">
        <v>2</v>
      </c>
      <c r="H635">
        <v>0.5</v>
      </c>
      <c r="I635">
        <v>1</v>
      </c>
      <c r="J635">
        <v>0.5</v>
      </c>
      <c r="K635">
        <v>0.5</v>
      </c>
      <c r="L635">
        <v>1</v>
      </c>
      <c r="M635">
        <v>2</v>
      </c>
      <c r="N635">
        <v>1</v>
      </c>
      <c r="O635">
        <v>1</v>
      </c>
      <c r="P635">
        <v>0</v>
      </c>
      <c r="Q635">
        <v>1</v>
      </c>
      <c r="R635">
        <v>1</v>
      </c>
      <c r="S635">
        <v>0.5</v>
      </c>
      <c r="T635">
        <v>85</v>
      </c>
      <c r="U635">
        <v>10240</v>
      </c>
      <c r="V635">
        <v>35</v>
      </c>
      <c r="W635">
        <v>420</v>
      </c>
      <c r="X635">
        <v>45</v>
      </c>
      <c r="Y635" t="s">
        <v>2550</v>
      </c>
      <c r="Z635">
        <v>70</v>
      </c>
      <c r="AA635">
        <v>1250000</v>
      </c>
      <c r="AB635">
        <v>1.4</v>
      </c>
      <c r="AC635">
        <v>72</v>
      </c>
      <c r="AD635" t="s">
        <v>1702</v>
      </c>
      <c r="AE635" t="s">
        <v>1703</v>
      </c>
      <c r="AF635">
        <v>50</v>
      </c>
      <c r="AG635" t="str">
        <f t="shared" si="9"/>
        <v>M</v>
      </c>
      <c r="AH635">
        <v>634</v>
      </c>
      <c r="AI635">
        <v>65</v>
      </c>
      <c r="AJ635">
        <v>70</v>
      </c>
      <c r="AK635">
        <v>58</v>
      </c>
      <c r="AL635" t="s">
        <v>95</v>
      </c>
      <c r="AM635" t="s">
        <v>445</v>
      </c>
      <c r="AN635">
        <v>50</v>
      </c>
      <c r="AO635">
        <v>5</v>
      </c>
      <c r="AP635">
        <v>0</v>
      </c>
    </row>
    <row r="636" spans="1:42" x14ac:dyDescent="0.25">
      <c r="A636" t="s">
        <v>287</v>
      </c>
      <c r="B636">
        <v>2</v>
      </c>
      <c r="C636">
        <v>0.5</v>
      </c>
      <c r="D636">
        <v>2</v>
      </c>
      <c r="E636">
        <v>0.5</v>
      </c>
      <c r="F636">
        <v>4</v>
      </c>
      <c r="G636">
        <v>2</v>
      </c>
      <c r="H636">
        <v>0.5</v>
      </c>
      <c r="I636">
        <v>1</v>
      </c>
      <c r="J636">
        <v>0.5</v>
      </c>
      <c r="K636">
        <v>0.5</v>
      </c>
      <c r="L636">
        <v>1</v>
      </c>
      <c r="M636">
        <v>2</v>
      </c>
      <c r="N636">
        <v>1</v>
      </c>
      <c r="O636">
        <v>1</v>
      </c>
      <c r="P636">
        <v>0</v>
      </c>
      <c r="Q636">
        <v>1</v>
      </c>
      <c r="R636">
        <v>1</v>
      </c>
      <c r="S636">
        <v>0.5</v>
      </c>
      <c r="T636">
        <v>105</v>
      </c>
      <c r="U636">
        <v>10240</v>
      </c>
      <c r="V636">
        <v>35</v>
      </c>
      <c r="W636">
        <v>600</v>
      </c>
      <c r="X636">
        <v>45</v>
      </c>
      <c r="Y636" t="s">
        <v>2364</v>
      </c>
      <c r="Z636">
        <v>90</v>
      </c>
      <c r="AA636">
        <v>1250000</v>
      </c>
      <c r="AB636">
        <v>1.8</v>
      </c>
      <c r="AC636">
        <v>92</v>
      </c>
      <c r="AD636" t="s">
        <v>1704</v>
      </c>
      <c r="AE636" t="s">
        <v>1705</v>
      </c>
      <c r="AF636">
        <v>50</v>
      </c>
      <c r="AG636" t="str">
        <f t="shared" si="9"/>
        <v>M</v>
      </c>
      <c r="AH636">
        <v>635</v>
      </c>
      <c r="AI636">
        <v>125</v>
      </c>
      <c r="AJ636">
        <v>90</v>
      </c>
      <c r="AK636">
        <v>98</v>
      </c>
      <c r="AL636" t="s">
        <v>95</v>
      </c>
      <c r="AM636" t="s">
        <v>445</v>
      </c>
      <c r="AN636">
        <v>160</v>
      </c>
      <c r="AO636">
        <v>5</v>
      </c>
      <c r="AP636">
        <v>0</v>
      </c>
    </row>
    <row r="637" spans="1:42" x14ac:dyDescent="0.25">
      <c r="A637" t="s">
        <v>1706</v>
      </c>
      <c r="B637">
        <v>0.5</v>
      </c>
      <c r="C637">
        <v>1</v>
      </c>
      <c r="D637">
        <v>1</v>
      </c>
      <c r="E637">
        <v>1</v>
      </c>
      <c r="F637">
        <v>0.5</v>
      </c>
      <c r="G637">
        <v>0.5</v>
      </c>
      <c r="H637">
        <v>1</v>
      </c>
      <c r="I637">
        <v>2</v>
      </c>
      <c r="J637">
        <v>1</v>
      </c>
      <c r="K637">
        <v>0.25</v>
      </c>
      <c r="L637">
        <v>1</v>
      </c>
      <c r="M637">
        <v>0.5</v>
      </c>
      <c r="N637">
        <v>1</v>
      </c>
      <c r="O637">
        <v>1</v>
      </c>
      <c r="P637">
        <v>1</v>
      </c>
      <c r="Q637">
        <v>4</v>
      </c>
      <c r="R637">
        <v>0.5</v>
      </c>
      <c r="S637">
        <v>2</v>
      </c>
      <c r="T637">
        <v>85</v>
      </c>
      <c r="U637">
        <v>10240</v>
      </c>
      <c r="V637">
        <v>70</v>
      </c>
      <c r="W637">
        <v>360</v>
      </c>
      <c r="X637">
        <v>45</v>
      </c>
      <c r="Y637" t="s">
        <v>2614</v>
      </c>
      <c r="Z637">
        <v>55</v>
      </c>
      <c r="AA637">
        <v>1250000</v>
      </c>
      <c r="AB637">
        <v>1.1000000000000001</v>
      </c>
      <c r="AC637">
        <v>55</v>
      </c>
      <c r="AD637" t="s">
        <v>1707</v>
      </c>
      <c r="AE637" t="s">
        <v>1708</v>
      </c>
      <c r="AF637">
        <v>50</v>
      </c>
      <c r="AG637" t="str">
        <f t="shared" si="9"/>
        <v>M</v>
      </c>
      <c r="AH637">
        <v>636</v>
      </c>
      <c r="AI637">
        <v>50</v>
      </c>
      <c r="AJ637">
        <v>55</v>
      </c>
      <c r="AK637">
        <v>60</v>
      </c>
      <c r="AL637" t="s">
        <v>70</v>
      </c>
      <c r="AM637" t="s">
        <v>53</v>
      </c>
      <c r="AN637">
        <v>28.8</v>
      </c>
      <c r="AO637">
        <v>5</v>
      </c>
      <c r="AP637">
        <v>0</v>
      </c>
    </row>
    <row r="638" spans="1:42" x14ac:dyDescent="0.25">
      <c r="A638" t="s">
        <v>1706</v>
      </c>
      <c r="B638">
        <v>0.5</v>
      </c>
      <c r="C638">
        <v>1</v>
      </c>
      <c r="D638">
        <v>1</v>
      </c>
      <c r="E638">
        <v>1</v>
      </c>
      <c r="F638">
        <v>0.5</v>
      </c>
      <c r="G638">
        <v>0.5</v>
      </c>
      <c r="H638">
        <v>1</v>
      </c>
      <c r="I638">
        <v>2</v>
      </c>
      <c r="J638">
        <v>1</v>
      </c>
      <c r="K638">
        <v>0.25</v>
      </c>
      <c r="L638">
        <v>1</v>
      </c>
      <c r="M638">
        <v>0.5</v>
      </c>
      <c r="N638">
        <v>1</v>
      </c>
      <c r="O638">
        <v>1</v>
      </c>
      <c r="P638">
        <v>1</v>
      </c>
      <c r="Q638">
        <v>4</v>
      </c>
      <c r="R638">
        <v>0.5</v>
      </c>
      <c r="S638">
        <v>2</v>
      </c>
      <c r="T638">
        <v>60</v>
      </c>
      <c r="U638">
        <v>10240</v>
      </c>
      <c r="V638">
        <v>70</v>
      </c>
      <c r="W638">
        <v>550</v>
      </c>
      <c r="X638">
        <v>15</v>
      </c>
      <c r="Y638" t="s">
        <v>2271</v>
      </c>
      <c r="Z638">
        <v>65</v>
      </c>
      <c r="AA638">
        <v>1250000</v>
      </c>
      <c r="AB638">
        <v>1.6</v>
      </c>
      <c r="AC638">
        <v>85</v>
      </c>
      <c r="AD638" t="s">
        <v>1709</v>
      </c>
      <c r="AE638" t="s">
        <v>1710</v>
      </c>
      <c r="AF638">
        <v>50</v>
      </c>
      <c r="AG638" t="str">
        <f t="shared" si="9"/>
        <v>M</v>
      </c>
      <c r="AH638">
        <v>637</v>
      </c>
      <c r="AI638">
        <v>135</v>
      </c>
      <c r="AJ638">
        <v>105</v>
      </c>
      <c r="AK638">
        <v>100</v>
      </c>
      <c r="AL638" t="s">
        <v>70</v>
      </c>
      <c r="AM638" t="s">
        <v>53</v>
      </c>
      <c r="AN638">
        <v>46</v>
      </c>
      <c r="AO638">
        <v>5</v>
      </c>
      <c r="AP638">
        <v>0</v>
      </c>
    </row>
    <row r="639" spans="1:42" x14ac:dyDescent="0.25">
      <c r="A639" t="s">
        <v>1711</v>
      </c>
      <c r="B639">
        <v>0.25</v>
      </c>
      <c r="C639">
        <v>0.5</v>
      </c>
      <c r="D639">
        <v>0.5</v>
      </c>
      <c r="E639">
        <v>1</v>
      </c>
      <c r="F639">
        <v>1</v>
      </c>
      <c r="G639">
        <v>2</v>
      </c>
      <c r="H639">
        <v>2</v>
      </c>
      <c r="I639">
        <v>1</v>
      </c>
      <c r="J639">
        <v>1</v>
      </c>
      <c r="K639">
        <v>0.5</v>
      </c>
      <c r="L639">
        <v>2</v>
      </c>
      <c r="M639">
        <v>0.5</v>
      </c>
      <c r="N639">
        <v>0.5</v>
      </c>
      <c r="O639">
        <v>0</v>
      </c>
      <c r="P639">
        <v>1</v>
      </c>
      <c r="Q639">
        <v>0.25</v>
      </c>
      <c r="R639">
        <v>0.5</v>
      </c>
      <c r="S639">
        <v>1</v>
      </c>
      <c r="T639">
        <v>90</v>
      </c>
      <c r="U639">
        <v>20480</v>
      </c>
      <c r="V639">
        <v>35</v>
      </c>
      <c r="W639">
        <v>580</v>
      </c>
      <c r="X639">
        <v>3</v>
      </c>
      <c r="Y639" t="s">
        <v>2615</v>
      </c>
      <c r="Z639">
        <v>129</v>
      </c>
      <c r="AA639">
        <v>1250000</v>
      </c>
      <c r="AB639">
        <v>2.1</v>
      </c>
      <c r="AC639">
        <v>91</v>
      </c>
      <c r="AD639" t="s">
        <v>1712</v>
      </c>
      <c r="AE639" t="s">
        <v>1713</v>
      </c>
      <c r="AG639" t="str">
        <f t="shared" si="9"/>
        <v>F</v>
      </c>
      <c r="AH639">
        <v>638</v>
      </c>
      <c r="AI639">
        <v>90</v>
      </c>
      <c r="AJ639">
        <v>72</v>
      </c>
      <c r="AK639">
        <v>108</v>
      </c>
      <c r="AL639" t="s">
        <v>261</v>
      </c>
      <c r="AM639" t="s">
        <v>198</v>
      </c>
      <c r="AN639">
        <v>250</v>
      </c>
      <c r="AO639">
        <v>5</v>
      </c>
      <c r="AP639">
        <v>1</v>
      </c>
    </row>
    <row r="640" spans="1:42" x14ac:dyDescent="0.25">
      <c r="A640" t="s">
        <v>1711</v>
      </c>
      <c r="B640">
        <v>0.5</v>
      </c>
      <c r="C640">
        <v>0.5</v>
      </c>
      <c r="D640">
        <v>1</v>
      </c>
      <c r="E640">
        <v>1</v>
      </c>
      <c r="F640">
        <v>2</v>
      </c>
      <c r="G640">
        <v>2</v>
      </c>
      <c r="H640">
        <v>0.5</v>
      </c>
      <c r="I640">
        <v>1</v>
      </c>
      <c r="J640">
        <v>1</v>
      </c>
      <c r="K640">
        <v>2</v>
      </c>
      <c r="L640">
        <v>2</v>
      </c>
      <c r="M640">
        <v>1</v>
      </c>
      <c r="N640">
        <v>0.5</v>
      </c>
      <c r="O640">
        <v>0.5</v>
      </c>
      <c r="P640">
        <v>2</v>
      </c>
      <c r="Q640">
        <v>0.5</v>
      </c>
      <c r="R640">
        <v>2</v>
      </c>
      <c r="S640">
        <v>2</v>
      </c>
      <c r="T640">
        <v>129</v>
      </c>
      <c r="U640">
        <v>20480</v>
      </c>
      <c r="V640">
        <v>35</v>
      </c>
      <c r="W640">
        <v>580</v>
      </c>
      <c r="X640">
        <v>3</v>
      </c>
      <c r="Y640" t="s">
        <v>2616</v>
      </c>
      <c r="Z640">
        <v>90</v>
      </c>
      <c r="AA640">
        <v>1250000</v>
      </c>
      <c r="AB640">
        <v>1.9</v>
      </c>
      <c r="AC640">
        <v>91</v>
      </c>
      <c r="AD640" t="s">
        <v>1714</v>
      </c>
      <c r="AE640" t="s">
        <v>1715</v>
      </c>
      <c r="AG640" t="str">
        <f t="shared" si="9"/>
        <v>F</v>
      </c>
      <c r="AH640">
        <v>639</v>
      </c>
      <c r="AI640">
        <v>72</v>
      </c>
      <c r="AJ640">
        <v>90</v>
      </c>
      <c r="AK640">
        <v>108</v>
      </c>
      <c r="AL640" t="s">
        <v>243</v>
      </c>
      <c r="AM640" t="s">
        <v>198</v>
      </c>
      <c r="AN640">
        <v>260</v>
      </c>
      <c r="AO640">
        <v>5</v>
      </c>
      <c r="AP640">
        <v>1</v>
      </c>
    </row>
    <row r="641" spans="1:42" x14ac:dyDescent="0.25">
      <c r="A641" t="s">
        <v>1711</v>
      </c>
      <c r="B641">
        <v>1</v>
      </c>
      <c r="C641">
        <v>0.5</v>
      </c>
      <c r="D641">
        <v>1</v>
      </c>
      <c r="E641">
        <v>0.5</v>
      </c>
      <c r="F641">
        <v>2</v>
      </c>
      <c r="G641">
        <v>1</v>
      </c>
      <c r="H641">
        <v>2</v>
      </c>
      <c r="I641">
        <v>4</v>
      </c>
      <c r="J641">
        <v>1</v>
      </c>
      <c r="K641">
        <v>0.5</v>
      </c>
      <c r="L641">
        <v>0.5</v>
      </c>
      <c r="M641">
        <v>2</v>
      </c>
      <c r="N641">
        <v>1</v>
      </c>
      <c r="O641">
        <v>2</v>
      </c>
      <c r="P641">
        <v>2</v>
      </c>
      <c r="Q641">
        <v>0.5</v>
      </c>
      <c r="R641">
        <v>1</v>
      </c>
      <c r="S641">
        <v>0.5</v>
      </c>
      <c r="T641">
        <v>90</v>
      </c>
      <c r="U641">
        <v>20480</v>
      </c>
      <c r="V641">
        <v>35</v>
      </c>
      <c r="W641">
        <v>580</v>
      </c>
      <c r="X641">
        <v>3</v>
      </c>
      <c r="Y641" t="s">
        <v>2617</v>
      </c>
      <c r="Z641">
        <v>72</v>
      </c>
      <c r="AA641">
        <v>1250000</v>
      </c>
      <c r="AB641">
        <v>2</v>
      </c>
      <c r="AC641">
        <v>91</v>
      </c>
      <c r="AD641" t="s">
        <v>1716</v>
      </c>
      <c r="AE641" t="s">
        <v>1717</v>
      </c>
      <c r="AG641" t="str">
        <f t="shared" si="9"/>
        <v>F</v>
      </c>
      <c r="AH641">
        <v>640</v>
      </c>
      <c r="AI641">
        <v>90</v>
      </c>
      <c r="AJ641">
        <v>129</v>
      </c>
      <c r="AK641">
        <v>108</v>
      </c>
      <c r="AL641" t="s">
        <v>44</v>
      </c>
      <c r="AM641" t="s">
        <v>198</v>
      </c>
      <c r="AN641">
        <v>200</v>
      </c>
      <c r="AO641">
        <v>5</v>
      </c>
      <c r="AP641">
        <v>1</v>
      </c>
    </row>
    <row r="642" spans="1:42" x14ac:dyDescent="0.25">
      <c r="A642" t="s">
        <v>1718</v>
      </c>
      <c r="B642">
        <v>0.5</v>
      </c>
      <c r="C642">
        <v>1</v>
      </c>
      <c r="D642">
        <v>1</v>
      </c>
      <c r="E642">
        <v>2</v>
      </c>
      <c r="F642">
        <v>1</v>
      </c>
      <c r="G642">
        <v>0.5</v>
      </c>
      <c r="H642">
        <v>1</v>
      </c>
      <c r="I642">
        <v>1</v>
      </c>
      <c r="J642">
        <v>1</v>
      </c>
      <c r="K642">
        <v>0.5</v>
      </c>
      <c r="L642">
        <v>0</v>
      </c>
      <c r="M642">
        <v>2</v>
      </c>
      <c r="N642">
        <v>1</v>
      </c>
      <c r="O642">
        <v>1</v>
      </c>
      <c r="P642">
        <v>1</v>
      </c>
      <c r="Q642">
        <v>2</v>
      </c>
      <c r="R642">
        <v>1</v>
      </c>
      <c r="S642">
        <v>1</v>
      </c>
      <c r="T642">
        <v>100</v>
      </c>
      <c r="U642">
        <v>30720</v>
      </c>
      <c r="V642">
        <v>90</v>
      </c>
      <c r="W642">
        <v>580</v>
      </c>
      <c r="X642">
        <v>3</v>
      </c>
      <c r="Y642" t="s">
        <v>2618</v>
      </c>
      <c r="Z642">
        <v>80</v>
      </c>
      <c r="AA642">
        <v>1250000</v>
      </c>
      <c r="AB642">
        <v>1.5</v>
      </c>
      <c r="AC642">
        <v>79</v>
      </c>
      <c r="AD642" t="s">
        <v>1719</v>
      </c>
      <c r="AE642" t="s">
        <v>1720</v>
      </c>
      <c r="AF642">
        <v>100</v>
      </c>
      <c r="AG642" t="str">
        <f t="shared" si="9"/>
        <v>M</v>
      </c>
      <c r="AH642">
        <v>641</v>
      </c>
      <c r="AI642">
        <v>110</v>
      </c>
      <c r="AJ642">
        <v>90</v>
      </c>
      <c r="AK642">
        <v>121</v>
      </c>
      <c r="AL642" t="s">
        <v>58</v>
      </c>
      <c r="AN642">
        <v>63</v>
      </c>
      <c r="AO642">
        <v>5</v>
      </c>
      <c r="AP642">
        <v>1</v>
      </c>
    </row>
    <row r="643" spans="1:42" x14ac:dyDescent="0.25">
      <c r="A643" t="s">
        <v>1721</v>
      </c>
      <c r="B643">
        <v>0.5</v>
      </c>
      <c r="C643">
        <v>1</v>
      </c>
      <c r="D643">
        <v>1</v>
      </c>
      <c r="E643">
        <v>1</v>
      </c>
      <c r="F643">
        <v>1</v>
      </c>
      <c r="G643">
        <v>0.5</v>
      </c>
      <c r="H643">
        <v>1</v>
      </c>
      <c r="I643">
        <v>0.5</v>
      </c>
      <c r="J643">
        <v>1</v>
      </c>
      <c r="K643">
        <v>0.5</v>
      </c>
      <c r="L643">
        <v>0</v>
      </c>
      <c r="M643">
        <v>2</v>
      </c>
      <c r="N643">
        <v>1</v>
      </c>
      <c r="O643">
        <v>1</v>
      </c>
      <c r="P643">
        <v>1</v>
      </c>
      <c r="Q643">
        <v>2</v>
      </c>
      <c r="R643">
        <v>0.5</v>
      </c>
      <c r="S643">
        <v>1</v>
      </c>
      <c r="T643">
        <v>105</v>
      </c>
      <c r="U643">
        <v>30720</v>
      </c>
      <c r="V643">
        <v>90</v>
      </c>
      <c r="W643">
        <v>580</v>
      </c>
      <c r="X643">
        <v>3</v>
      </c>
      <c r="Y643" t="s">
        <v>2619</v>
      </c>
      <c r="Z643">
        <v>70</v>
      </c>
      <c r="AA643">
        <v>1250000</v>
      </c>
      <c r="AB643">
        <v>1.5</v>
      </c>
      <c r="AC643">
        <v>79</v>
      </c>
      <c r="AD643" t="s">
        <v>1722</v>
      </c>
      <c r="AE643" t="s">
        <v>1723</v>
      </c>
      <c r="AF643">
        <v>100</v>
      </c>
      <c r="AG643" t="str">
        <f t="shared" ref="AG643:AG706" si="10">+IF(AF643&gt;0,"M","F")</f>
        <v>M</v>
      </c>
      <c r="AH643">
        <v>642</v>
      </c>
      <c r="AI643">
        <v>145</v>
      </c>
      <c r="AJ643">
        <v>80</v>
      </c>
      <c r="AK643">
        <v>101</v>
      </c>
      <c r="AL643" t="s">
        <v>111</v>
      </c>
      <c r="AM643" t="s">
        <v>58</v>
      </c>
      <c r="AN643">
        <v>61</v>
      </c>
      <c r="AO643">
        <v>5</v>
      </c>
      <c r="AP643">
        <v>1</v>
      </c>
    </row>
    <row r="644" spans="1:42" x14ac:dyDescent="0.25">
      <c r="A644" t="s">
        <v>1724</v>
      </c>
      <c r="B644">
        <v>0.5</v>
      </c>
      <c r="C644">
        <v>1</v>
      </c>
      <c r="D644">
        <v>2</v>
      </c>
      <c r="E644">
        <v>0.5</v>
      </c>
      <c r="F644">
        <v>1</v>
      </c>
      <c r="G644">
        <v>1</v>
      </c>
      <c r="H644">
        <v>0.25</v>
      </c>
      <c r="I644">
        <v>1</v>
      </c>
      <c r="J644">
        <v>1</v>
      </c>
      <c r="K644">
        <v>0.25</v>
      </c>
      <c r="L644">
        <v>2</v>
      </c>
      <c r="M644">
        <v>1</v>
      </c>
      <c r="N644">
        <v>1</v>
      </c>
      <c r="O644">
        <v>1</v>
      </c>
      <c r="P644">
        <v>1</v>
      </c>
      <c r="Q644">
        <v>2</v>
      </c>
      <c r="R644">
        <v>0.5</v>
      </c>
      <c r="S644">
        <v>1</v>
      </c>
      <c r="T644">
        <v>120</v>
      </c>
      <c r="U644">
        <v>30720</v>
      </c>
      <c r="V644">
        <v>0</v>
      </c>
      <c r="W644">
        <v>680</v>
      </c>
      <c r="X644">
        <v>3</v>
      </c>
      <c r="Y644" t="s">
        <v>2620</v>
      </c>
      <c r="Z644">
        <v>100</v>
      </c>
      <c r="AA644">
        <v>1250000</v>
      </c>
      <c r="AB644">
        <v>3.2</v>
      </c>
      <c r="AC644">
        <v>100</v>
      </c>
      <c r="AD644" t="s">
        <v>1725</v>
      </c>
      <c r="AE644" t="s">
        <v>1726</v>
      </c>
      <c r="AG644" t="str">
        <f t="shared" si="10"/>
        <v>F</v>
      </c>
      <c r="AH644">
        <v>643</v>
      </c>
      <c r="AI644">
        <v>150</v>
      </c>
      <c r="AJ644">
        <v>120</v>
      </c>
      <c r="AK644">
        <v>90</v>
      </c>
      <c r="AL644" t="s">
        <v>445</v>
      </c>
      <c r="AM644" t="s">
        <v>53</v>
      </c>
      <c r="AN644">
        <v>330</v>
      </c>
      <c r="AO644">
        <v>5</v>
      </c>
      <c r="AP644">
        <v>1</v>
      </c>
    </row>
    <row r="645" spans="1:42" x14ac:dyDescent="0.25">
      <c r="A645" t="s">
        <v>1727</v>
      </c>
      <c r="B645">
        <v>1</v>
      </c>
      <c r="C645">
        <v>1</v>
      </c>
      <c r="D645">
        <v>2</v>
      </c>
      <c r="E645">
        <v>0.25</v>
      </c>
      <c r="F645">
        <v>2</v>
      </c>
      <c r="G645">
        <v>1</v>
      </c>
      <c r="H645">
        <v>0.5</v>
      </c>
      <c r="I645">
        <v>0.5</v>
      </c>
      <c r="J645">
        <v>1</v>
      </c>
      <c r="K645">
        <v>0.5</v>
      </c>
      <c r="L645">
        <v>2</v>
      </c>
      <c r="M645">
        <v>2</v>
      </c>
      <c r="N645">
        <v>1</v>
      </c>
      <c r="O645">
        <v>1</v>
      </c>
      <c r="P645">
        <v>1</v>
      </c>
      <c r="Q645">
        <v>1</v>
      </c>
      <c r="R645">
        <v>0.5</v>
      </c>
      <c r="S645">
        <v>0.5</v>
      </c>
      <c r="T645">
        <v>150</v>
      </c>
      <c r="U645">
        <v>30720</v>
      </c>
      <c r="V645">
        <v>0</v>
      </c>
      <c r="W645">
        <v>680</v>
      </c>
      <c r="X645">
        <v>3</v>
      </c>
      <c r="Y645" t="s">
        <v>2621</v>
      </c>
      <c r="Z645">
        <v>120</v>
      </c>
      <c r="AA645">
        <v>1250000</v>
      </c>
      <c r="AB645">
        <v>2.9</v>
      </c>
      <c r="AC645">
        <v>100</v>
      </c>
      <c r="AD645" t="s">
        <v>1728</v>
      </c>
      <c r="AE645" t="s">
        <v>1729</v>
      </c>
      <c r="AG645" t="str">
        <f t="shared" si="10"/>
        <v>F</v>
      </c>
      <c r="AH645">
        <v>644</v>
      </c>
      <c r="AI645">
        <v>120</v>
      </c>
      <c r="AJ645">
        <v>100</v>
      </c>
      <c r="AK645">
        <v>90</v>
      </c>
      <c r="AL645" t="s">
        <v>445</v>
      </c>
      <c r="AM645" t="s">
        <v>111</v>
      </c>
      <c r="AN645">
        <v>345</v>
      </c>
      <c r="AO645">
        <v>5</v>
      </c>
      <c r="AP645">
        <v>1</v>
      </c>
    </row>
    <row r="646" spans="1:42" x14ac:dyDescent="0.25">
      <c r="A646" t="s">
        <v>1730</v>
      </c>
      <c r="B646">
        <v>0.5</v>
      </c>
      <c r="C646">
        <v>1</v>
      </c>
      <c r="D646">
        <v>1</v>
      </c>
      <c r="E646">
        <v>0</v>
      </c>
      <c r="F646">
        <v>1</v>
      </c>
      <c r="G646">
        <v>0.5</v>
      </c>
      <c r="H646">
        <v>1</v>
      </c>
      <c r="I646">
        <v>1</v>
      </c>
      <c r="J646">
        <v>1</v>
      </c>
      <c r="K646">
        <v>1</v>
      </c>
      <c r="L646">
        <v>0</v>
      </c>
      <c r="M646">
        <v>4</v>
      </c>
      <c r="N646">
        <v>1</v>
      </c>
      <c r="O646">
        <v>0.5</v>
      </c>
      <c r="P646">
        <v>1</v>
      </c>
      <c r="Q646">
        <v>1</v>
      </c>
      <c r="R646">
        <v>1</v>
      </c>
      <c r="S646">
        <v>2</v>
      </c>
      <c r="T646">
        <v>145</v>
      </c>
      <c r="U646">
        <v>30720</v>
      </c>
      <c r="V646">
        <v>90</v>
      </c>
      <c r="W646">
        <v>600</v>
      </c>
      <c r="X646">
        <v>3</v>
      </c>
      <c r="Y646" t="s">
        <v>2622</v>
      </c>
      <c r="Z646">
        <v>90</v>
      </c>
      <c r="AA646">
        <v>1250000</v>
      </c>
      <c r="AB646">
        <v>1.5</v>
      </c>
      <c r="AC646">
        <v>89</v>
      </c>
      <c r="AD646" t="s">
        <v>1731</v>
      </c>
      <c r="AE646" t="s">
        <v>1732</v>
      </c>
      <c r="AF646">
        <v>100</v>
      </c>
      <c r="AG646" t="str">
        <f t="shared" si="10"/>
        <v>M</v>
      </c>
      <c r="AH646">
        <v>645</v>
      </c>
      <c r="AI646">
        <v>105</v>
      </c>
      <c r="AJ646">
        <v>80</v>
      </c>
      <c r="AK646">
        <v>91</v>
      </c>
      <c r="AL646" t="s">
        <v>118</v>
      </c>
      <c r="AM646" t="s">
        <v>58</v>
      </c>
      <c r="AN646">
        <v>68</v>
      </c>
      <c r="AO646">
        <v>5</v>
      </c>
      <c r="AP646">
        <v>1</v>
      </c>
    </row>
    <row r="647" spans="1:42" x14ac:dyDescent="0.25">
      <c r="A647" t="s">
        <v>1733</v>
      </c>
      <c r="B647">
        <v>1</v>
      </c>
      <c r="C647">
        <v>1</v>
      </c>
      <c r="D647">
        <v>2</v>
      </c>
      <c r="E647">
        <v>0.5</v>
      </c>
      <c r="F647">
        <v>2</v>
      </c>
      <c r="G647">
        <v>2</v>
      </c>
      <c r="H647">
        <v>1</v>
      </c>
      <c r="I647">
        <v>1</v>
      </c>
      <c r="J647">
        <v>1</v>
      </c>
      <c r="K647">
        <v>0.5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2</v>
      </c>
      <c r="R647">
        <v>2</v>
      </c>
      <c r="S647">
        <v>0.5</v>
      </c>
      <c r="T647">
        <v>120</v>
      </c>
      <c r="U647">
        <v>30720</v>
      </c>
      <c r="V647">
        <v>0</v>
      </c>
      <c r="W647">
        <v>700</v>
      </c>
      <c r="X647">
        <v>3</v>
      </c>
      <c r="Y647" t="s">
        <v>2623</v>
      </c>
      <c r="Z647">
        <v>90</v>
      </c>
      <c r="AA647">
        <v>1250000</v>
      </c>
      <c r="AB647">
        <v>3</v>
      </c>
      <c r="AC647">
        <v>125</v>
      </c>
      <c r="AD647" t="s">
        <v>1734</v>
      </c>
      <c r="AE647" t="s">
        <v>1735</v>
      </c>
      <c r="AG647" t="str">
        <f t="shared" si="10"/>
        <v>F</v>
      </c>
      <c r="AH647">
        <v>646</v>
      </c>
      <c r="AI647">
        <v>170</v>
      </c>
      <c r="AJ647">
        <v>100</v>
      </c>
      <c r="AK647">
        <v>95</v>
      </c>
      <c r="AL647" t="s">
        <v>445</v>
      </c>
      <c r="AM647" t="s">
        <v>119</v>
      </c>
      <c r="AN647">
        <v>325</v>
      </c>
      <c r="AO647">
        <v>5</v>
      </c>
      <c r="AP647">
        <v>1</v>
      </c>
    </row>
    <row r="648" spans="1:42" x14ac:dyDescent="0.25">
      <c r="A648" t="s">
        <v>1711</v>
      </c>
      <c r="B648">
        <v>0.5</v>
      </c>
      <c r="C648">
        <v>0.5</v>
      </c>
      <c r="D648">
        <v>1</v>
      </c>
      <c r="E648">
        <v>2</v>
      </c>
      <c r="F648">
        <v>2</v>
      </c>
      <c r="G648">
        <v>1</v>
      </c>
      <c r="H648">
        <v>0.5</v>
      </c>
      <c r="I648">
        <v>2</v>
      </c>
      <c r="J648">
        <v>1</v>
      </c>
      <c r="K648">
        <v>2</v>
      </c>
      <c r="L648">
        <v>1</v>
      </c>
      <c r="M648">
        <v>0.5</v>
      </c>
      <c r="N648">
        <v>1</v>
      </c>
      <c r="O648">
        <v>1</v>
      </c>
      <c r="P648">
        <v>2</v>
      </c>
      <c r="Q648">
        <v>0.5</v>
      </c>
      <c r="R648">
        <v>0.5</v>
      </c>
      <c r="S648">
        <v>0.5</v>
      </c>
      <c r="T648">
        <v>72</v>
      </c>
      <c r="U648">
        <v>20480</v>
      </c>
      <c r="V648">
        <v>35</v>
      </c>
      <c r="W648">
        <v>580</v>
      </c>
      <c r="X648">
        <v>3</v>
      </c>
      <c r="Y648" t="s">
        <v>2624</v>
      </c>
      <c r="Z648">
        <v>90</v>
      </c>
      <c r="AA648">
        <v>1250000</v>
      </c>
      <c r="AB648">
        <v>1.4</v>
      </c>
      <c r="AC648">
        <v>91</v>
      </c>
      <c r="AD648" t="s">
        <v>1736</v>
      </c>
      <c r="AE648" t="s">
        <v>1737</v>
      </c>
      <c r="AG648" t="str">
        <f t="shared" si="10"/>
        <v>F</v>
      </c>
      <c r="AH648">
        <v>647</v>
      </c>
      <c r="AI648">
        <v>129</v>
      </c>
      <c r="AJ648">
        <v>90</v>
      </c>
      <c r="AK648">
        <v>108</v>
      </c>
      <c r="AL648" t="s">
        <v>62</v>
      </c>
      <c r="AM648" t="s">
        <v>198</v>
      </c>
      <c r="AN648">
        <v>48.5</v>
      </c>
      <c r="AO648">
        <v>5</v>
      </c>
      <c r="AP648">
        <v>1</v>
      </c>
    </row>
    <row r="649" spans="1:42" x14ac:dyDescent="0.25">
      <c r="A649" t="s">
        <v>1063</v>
      </c>
      <c r="B649">
        <v>2</v>
      </c>
      <c r="C649">
        <v>2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0.5</v>
      </c>
      <c r="Q649">
        <v>1</v>
      </c>
      <c r="R649">
        <v>1</v>
      </c>
      <c r="S649">
        <v>1</v>
      </c>
      <c r="T649">
        <v>128</v>
      </c>
      <c r="U649">
        <v>30720</v>
      </c>
      <c r="V649">
        <v>100</v>
      </c>
      <c r="W649">
        <v>600</v>
      </c>
      <c r="X649">
        <v>3</v>
      </c>
      <c r="Y649" t="s">
        <v>2625</v>
      </c>
      <c r="Z649">
        <v>90</v>
      </c>
      <c r="AA649">
        <v>1250000</v>
      </c>
      <c r="AB649">
        <v>0.6</v>
      </c>
      <c r="AC649">
        <v>100</v>
      </c>
      <c r="AD649" t="s">
        <v>1738</v>
      </c>
      <c r="AE649" t="s">
        <v>1739</v>
      </c>
      <c r="AG649" t="str">
        <f t="shared" si="10"/>
        <v>F</v>
      </c>
      <c r="AH649">
        <v>648</v>
      </c>
      <c r="AI649">
        <v>77</v>
      </c>
      <c r="AJ649">
        <v>77</v>
      </c>
      <c r="AK649">
        <v>128</v>
      </c>
      <c r="AL649" t="s">
        <v>87</v>
      </c>
      <c r="AM649" t="s">
        <v>216</v>
      </c>
      <c r="AN649">
        <v>6.5</v>
      </c>
      <c r="AO649">
        <v>5</v>
      </c>
      <c r="AP649">
        <v>1</v>
      </c>
    </row>
    <row r="650" spans="1:42" x14ac:dyDescent="0.25">
      <c r="A650" t="s">
        <v>1740</v>
      </c>
      <c r="B650">
        <v>0.5</v>
      </c>
      <c r="C650">
        <v>1</v>
      </c>
      <c r="D650">
        <v>0.5</v>
      </c>
      <c r="E650">
        <v>1</v>
      </c>
      <c r="F650">
        <v>0.5</v>
      </c>
      <c r="G650">
        <v>1</v>
      </c>
      <c r="H650">
        <v>4</v>
      </c>
      <c r="I650">
        <v>1</v>
      </c>
      <c r="J650">
        <v>1</v>
      </c>
      <c r="K650">
        <v>0.25</v>
      </c>
      <c r="L650">
        <v>1</v>
      </c>
      <c r="M650">
        <v>0.5</v>
      </c>
      <c r="N650">
        <v>0.5</v>
      </c>
      <c r="O650">
        <v>0</v>
      </c>
      <c r="P650">
        <v>0.5</v>
      </c>
      <c r="Q650">
        <v>1</v>
      </c>
      <c r="R650">
        <v>0.5</v>
      </c>
      <c r="S650">
        <v>1</v>
      </c>
      <c r="T650">
        <v>120</v>
      </c>
      <c r="U650">
        <v>30720</v>
      </c>
      <c r="V650">
        <v>0</v>
      </c>
      <c r="W650">
        <v>600</v>
      </c>
      <c r="X650">
        <v>3</v>
      </c>
      <c r="Y650" t="s">
        <v>2626</v>
      </c>
      <c r="Z650">
        <v>95</v>
      </c>
      <c r="AA650">
        <v>1250000</v>
      </c>
      <c r="AB650">
        <v>1.5</v>
      </c>
      <c r="AC650">
        <v>71</v>
      </c>
      <c r="AD650" t="s">
        <v>1741</v>
      </c>
      <c r="AE650" t="s">
        <v>1742</v>
      </c>
      <c r="AG650" t="str">
        <f t="shared" si="10"/>
        <v>F</v>
      </c>
      <c r="AH650">
        <v>649</v>
      </c>
      <c r="AI650">
        <v>120</v>
      </c>
      <c r="AJ650">
        <v>95</v>
      </c>
      <c r="AK650">
        <v>99</v>
      </c>
      <c r="AL650" t="s">
        <v>70</v>
      </c>
      <c r="AM650" t="s">
        <v>261</v>
      </c>
      <c r="AN650">
        <v>82.5</v>
      </c>
      <c r="AO650">
        <v>5</v>
      </c>
      <c r="AP650">
        <v>1</v>
      </c>
    </row>
    <row r="651" spans="1:42" x14ac:dyDescent="0.25">
      <c r="A651" t="s">
        <v>1743</v>
      </c>
      <c r="B651">
        <v>2</v>
      </c>
      <c r="C651">
        <v>1</v>
      </c>
      <c r="D651">
        <v>1</v>
      </c>
      <c r="E651">
        <v>0.5</v>
      </c>
      <c r="F651">
        <v>1</v>
      </c>
      <c r="G651">
        <v>1</v>
      </c>
      <c r="H651">
        <v>2</v>
      </c>
      <c r="I651">
        <v>2</v>
      </c>
      <c r="J651">
        <v>1</v>
      </c>
      <c r="K651">
        <v>0.5</v>
      </c>
      <c r="L651">
        <v>0.5</v>
      </c>
      <c r="M651">
        <v>2</v>
      </c>
      <c r="N651">
        <v>1</v>
      </c>
      <c r="O651">
        <v>2</v>
      </c>
      <c r="P651">
        <v>1</v>
      </c>
      <c r="Q651">
        <v>1</v>
      </c>
      <c r="R651">
        <v>1</v>
      </c>
      <c r="S651">
        <v>0.5</v>
      </c>
      <c r="T651">
        <v>61</v>
      </c>
      <c r="U651">
        <v>5120</v>
      </c>
      <c r="V651">
        <v>70</v>
      </c>
      <c r="W651">
        <v>313</v>
      </c>
      <c r="X651">
        <v>45</v>
      </c>
      <c r="Y651" t="s">
        <v>2627</v>
      </c>
      <c r="Z651">
        <v>65</v>
      </c>
      <c r="AA651">
        <v>1059860</v>
      </c>
      <c r="AB651">
        <v>0.4</v>
      </c>
      <c r="AC651">
        <v>56</v>
      </c>
      <c r="AD651" t="s">
        <v>1744</v>
      </c>
      <c r="AE651" t="s">
        <v>1745</v>
      </c>
      <c r="AF651">
        <v>88.1</v>
      </c>
      <c r="AG651" t="str">
        <f t="shared" si="10"/>
        <v>M</v>
      </c>
      <c r="AH651">
        <v>650</v>
      </c>
      <c r="AI651">
        <v>48</v>
      </c>
      <c r="AJ651">
        <v>45</v>
      </c>
      <c r="AK651">
        <v>38</v>
      </c>
      <c r="AL651" t="s">
        <v>44</v>
      </c>
      <c r="AN651">
        <v>9</v>
      </c>
      <c r="AO651">
        <v>6</v>
      </c>
      <c r="AP651">
        <v>0</v>
      </c>
    </row>
    <row r="652" spans="1:42" x14ac:dyDescent="0.25">
      <c r="A652" t="s">
        <v>1743</v>
      </c>
      <c r="B652">
        <v>2</v>
      </c>
      <c r="C652">
        <v>1</v>
      </c>
      <c r="D652">
        <v>1</v>
      </c>
      <c r="E652">
        <v>0.5</v>
      </c>
      <c r="F652">
        <v>1</v>
      </c>
      <c r="G652">
        <v>1</v>
      </c>
      <c r="H652">
        <v>2</v>
      </c>
      <c r="I652">
        <v>2</v>
      </c>
      <c r="J652">
        <v>1</v>
      </c>
      <c r="K652">
        <v>0.5</v>
      </c>
      <c r="L652">
        <v>0.5</v>
      </c>
      <c r="M652">
        <v>2</v>
      </c>
      <c r="N652">
        <v>1</v>
      </c>
      <c r="O652">
        <v>2</v>
      </c>
      <c r="P652">
        <v>1</v>
      </c>
      <c r="Q652">
        <v>1</v>
      </c>
      <c r="R652">
        <v>1</v>
      </c>
      <c r="S652">
        <v>0.5</v>
      </c>
      <c r="T652">
        <v>78</v>
      </c>
      <c r="U652">
        <v>5120</v>
      </c>
      <c r="V652">
        <v>70</v>
      </c>
      <c r="W652">
        <v>405</v>
      </c>
      <c r="X652">
        <v>45</v>
      </c>
      <c r="Y652" t="s">
        <v>2628</v>
      </c>
      <c r="Z652">
        <v>95</v>
      </c>
      <c r="AA652">
        <v>1059860</v>
      </c>
      <c r="AB652">
        <v>0.7</v>
      </c>
      <c r="AC652">
        <v>61</v>
      </c>
      <c r="AD652" t="s">
        <v>1746</v>
      </c>
      <c r="AE652" t="s">
        <v>1747</v>
      </c>
      <c r="AF652">
        <v>88.1</v>
      </c>
      <c r="AG652" t="str">
        <f t="shared" si="10"/>
        <v>M</v>
      </c>
      <c r="AH652">
        <v>651</v>
      </c>
      <c r="AI652">
        <v>56</v>
      </c>
      <c r="AJ652">
        <v>58</v>
      </c>
      <c r="AK652">
        <v>57</v>
      </c>
      <c r="AL652" t="s">
        <v>44</v>
      </c>
      <c r="AN652">
        <v>29</v>
      </c>
      <c r="AO652">
        <v>6</v>
      </c>
      <c r="AP652">
        <v>0</v>
      </c>
    </row>
    <row r="653" spans="1:42" x14ac:dyDescent="0.25">
      <c r="A653" t="s">
        <v>1743</v>
      </c>
      <c r="B653">
        <v>1</v>
      </c>
      <c r="C653">
        <v>0.5</v>
      </c>
      <c r="D653">
        <v>1</v>
      </c>
      <c r="E653">
        <v>0.5</v>
      </c>
      <c r="F653">
        <v>2</v>
      </c>
      <c r="G653">
        <v>1</v>
      </c>
      <c r="H653">
        <v>2</v>
      </c>
      <c r="I653">
        <v>4</v>
      </c>
      <c r="J653">
        <v>1</v>
      </c>
      <c r="K653">
        <v>0.5</v>
      </c>
      <c r="L653">
        <v>0.5</v>
      </c>
      <c r="M653">
        <v>2</v>
      </c>
      <c r="N653">
        <v>1</v>
      </c>
      <c r="O653">
        <v>2</v>
      </c>
      <c r="P653">
        <v>2</v>
      </c>
      <c r="Q653">
        <v>0.5</v>
      </c>
      <c r="R653">
        <v>1</v>
      </c>
      <c r="S653">
        <v>0.5</v>
      </c>
      <c r="T653">
        <v>107</v>
      </c>
      <c r="U653">
        <v>5120</v>
      </c>
      <c r="V653">
        <v>70</v>
      </c>
      <c r="W653">
        <v>530</v>
      </c>
      <c r="X653">
        <v>45</v>
      </c>
      <c r="Y653" t="s">
        <v>2628</v>
      </c>
      <c r="Z653">
        <v>122</v>
      </c>
      <c r="AA653">
        <v>1059860</v>
      </c>
      <c r="AB653">
        <v>1.6</v>
      </c>
      <c r="AC653">
        <v>88</v>
      </c>
      <c r="AD653" t="s">
        <v>1748</v>
      </c>
      <c r="AE653" t="s">
        <v>1749</v>
      </c>
      <c r="AF653">
        <v>88.1</v>
      </c>
      <c r="AG653" t="str">
        <f t="shared" si="10"/>
        <v>M</v>
      </c>
      <c r="AH653">
        <v>652</v>
      </c>
      <c r="AI653">
        <v>74</v>
      </c>
      <c r="AJ653">
        <v>75</v>
      </c>
      <c r="AK653">
        <v>64</v>
      </c>
      <c r="AL653" t="s">
        <v>44</v>
      </c>
      <c r="AM653" t="s">
        <v>198</v>
      </c>
      <c r="AN653">
        <v>90</v>
      </c>
      <c r="AO653">
        <v>6</v>
      </c>
      <c r="AP653">
        <v>0</v>
      </c>
    </row>
    <row r="654" spans="1:42" x14ac:dyDescent="0.25">
      <c r="A654" t="s">
        <v>1750</v>
      </c>
      <c r="B654">
        <v>0.5</v>
      </c>
      <c r="C654">
        <v>1</v>
      </c>
      <c r="D654">
        <v>1</v>
      </c>
      <c r="E654">
        <v>1</v>
      </c>
      <c r="F654">
        <v>0.5</v>
      </c>
      <c r="G654">
        <v>1</v>
      </c>
      <c r="H654">
        <v>0.5</v>
      </c>
      <c r="I654">
        <v>1</v>
      </c>
      <c r="J654">
        <v>1</v>
      </c>
      <c r="K654">
        <v>0.5</v>
      </c>
      <c r="L654">
        <v>2</v>
      </c>
      <c r="M654">
        <v>0.5</v>
      </c>
      <c r="N654">
        <v>1</v>
      </c>
      <c r="O654">
        <v>1</v>
      </c>
      <c r="P654">
        <v>1</v>
      </c>
      <c r="Q654">
        <v>2</v>
      </c>
      <c r="R654">
        <v>0.5</v>
      </c>
      <c r="S654">
        <v>2</v>
      </c>
      <c r="T654">
        <v>45</v>
      </c>
      <c r="U654">
        <v>5120</v>
      </c>
      <c r="V654">
        <v>70</v>
      </c>
      <c r="W654">
        <v>307</v>
      </c>
      <c r="X654">
        <v>45</v>
      </c>
      <c r="Y654" t="s">
        <v>2170</v>
      </c>
      <c r="Z654">
        <v>40</v>
      </c>
      <c r="AA654">
        <v>1059860</v>
      </c>
      <c r="AB654">
        <v>0.4</v>
      </c>
      <c r="AC654">
        <v>40</v>
      </c>
      <c r="AD654" t="s">
        <v>1751</v>
      </c>
      <c r="AE654" t="s">
        <v>1752</v>
      </c>
      <c r="AF654">
        <v>88.1</v>
      </c>
      <c r="AG654" t="str">
        <f t="shared" si="10"/>
        <v>M</v>
      </c>
      <c r="AH654">
        <v>653</v>
      </c>
      <c r="AI654">
        <v>62</v>
      </c>
      <c r="AJ654">
        <v>60</v>
      </c>
      <c r="AK654">
        <v>60</v>
      </c>
      <c r="AL654" t="s">
        <v>53</v>
      </c>
      <c r="AN654">
        <v>9.4</v>
      </c>
      <c r="AO654">
        <v>6</v>
      </c>
      <c r="AP654">
        <v>0</v>
      </c>
    </row>
    <row r="655" spans="1:42" x14ac:dyDescent="0.25">
      <c r="A655" t="s">
        <v>1750</v>
      </c>
      <c r="B655">
        <v>0.5</v>
      </c>
      <c r="C655">
        <v>1</v>
      </c>
      <c r="D655">
        <v>1</v>
      </c>
      <c r="E655">
        <v>1</v>
      </c>
      <c r="F655">
        <v>0.5</v>
      </c>
      <c r="G655">
        <v>1</v>
      </c>
      <c r="H655">
        <v>0.5</v>
      </c>
      <c r="I655">
        <v>1</v>
      </c>
      <c r="J655">
        <v>1</v>
      </c>
      <c r="K655">
        <v>0.5</v>
      </c>
      <c r="L655">
        <v>2</v>
      </c>
      <c r="M655">
        <v>0.5</v>
      </c>
      <c r="N655">
        <v>1</v>
      </c>
      <c r="O655">
        <v>1</v>
      </c>
      <c r="P655">
        <v>1</v>
      </c>
      <c r="Q655">
        <v>2</v>
      </c>
      <c r="R655">
        <v>0.5</v>
      </c>
      <c r="S655">
        <v>2</v>
      </c>
      <c r="T655">
        <v>59</v>
      </c>
      <c r="U655">
        <v>5120</v>
      </c>
      <c r="V655">
        <v>70</v>
      </c>
      <c r="W655">
        <v>409</v>
      </c>
      <c r="X655">
        <v>45</v>
      </c>
      <c r="Y655" t="s">
        <v>2170</v>
      </c>
      <c r="Z655">
        <v>58</v>
      </c>
      <c r="AA655">
        <v>1059860</v>
      </c>
      <c r="AB655">
        <v>1</v>
      </c>
      <c r="AC655">
        <v>59</v>
      </c>
      <c r="AD655" t="s">
        <v>1753</v>
      </c>
      <c r="AE655" t="s">
        <v>1754</v>
      </c>
      <c r="AF655">
        <v>88.1</v>
      </c>
      <c r="AG655" t="str">
        <f t="shared" si="10"/>
        <v>M</v>
      </c>
      <c r="AH655">
        <v>654</v>
      </c>
      <c r="AI655">
        <v>90</v>
      </c>
      <c r="AJ655">
        <v>70</v>
      </c>
      <c r="AK655">
        <v>73</v>
      </c>
      <c r="AL655" t="s">
        <v>53</v>
      </c>
      <c r="AN655">
        <v>14.5</v>
      </c>
      <c r="AO655">
        <v>6</v>
      </c>
      <c r="AP655">
        <v>0</v>
      </c>
    </row>
    <row r="656" spans="1:42" x14ac:dyDescent="0.25">
      <c r="A656" t="s">
        <v>1750</v>
      </c>
      <c r="B656">
        <v>1</v>
      </c>
      <c r="C656">
        <v>2</v>
      </c>
      <c r="D656">
        <v>1</v>
      </c>
      <c r="E656">
        <v>1</v>
      </c>
      <c r="F656">
        <v>0.5</v>
      </c>
      <c r="G656">
        <v>0.5</v>
      </c>
      <c r="H656">
        <v>0.5</v>
      </c>
      <c r="I656">
        <v>1</v>
      </c>
      <c r="J656">
        <v>2</v>
      </c>
      <c r="K656">
        <v>0.5</v>
      </c>
      <c r="L656">
        <v>2</v>
      </c>
      <c r="M656">
        <v>0.5</v>
      </c>
      <c r="N656">
        <v>1</v>
      </c>
      <c r="O656">
        <v>1</v>
      </c>
      <c r="P656">
        <v>0.5</v>
      </c>
      <c r="Q656">
        <v>2</v>
      </c>
      <c r="R656">
        <v>0.5</v>
      </c>
      <c r="S656">
        <v>2</v>
      </c>
      <c r="T656">
        <v>69</v>
      </c>
      <c r="U656">
        <v>5120</v>
      </c>
      <c r="V656">
        <v>70</v>
      </c>
      <c r="W656">
        <v>534</v>
      </c>
      <c r="X656">
        <v>45</v>
      </c>
      <c r="Y656" t="s">
        <v>2170</v>
      </c>
      <c r="Z656">
        <v>72</v>
      </c>
      <c r="AA656">
        <v>1059860</v>
      </c>
      <c r="AB656">
        <v>1.5</v>
      </c>
      <c r="AC656">
        <v>75</v>
      </c>
      <c r="AD656" t="s">
        <v>1755</v>
      </c>
      <c r="AE656" t="s">
        <v>1756</v>
      </c>
      <c r="AF656">
        <v>88.1</v>
      </c>
      <c r="AG656" t="str">
        <f t="shared" si="10"/>
        <v>M</v>
      </c>
      <c r="AH656">
        <v>655</v>
      </c>
      <c r="AI656">
        <v>114</v>
      </c>
      <c r="AJ656">
        <v>100</v>
      </c>
      <c r="AK656">
        <v>104</v>
      </c>
      <c r="AL656" t="s">
        <v>53</v>
      </c>
      <c r="AM656" t="s">
        <v>216</v>
      </c>
      <c r="AN656">
        <v>39</v>
      </c>
      <c r="AO656">
        <v>6</v>
      </c>
      <c r="AP656">
        <v>0</v>
      </c>
    </row>
    <row r="657" spans="1:42" x14ac:dyDescent="0.25">
      <c r="A657" t="s">
        <v>1757</v>
      </c>
      <c r="B657">
        <v>1</v>
      </c>
      <c r="C657">
        <v>1</v>
      </c>
      <c r="D657">
        <v>1</v>
      </c>
      <c r="E657">
        <v>2</v>
      </c>
      <c r="F657">
        <v>1</v>
      </c>
      <c r="G657">
        <v>1</v>
      </c>
      <c r="H657">
        <v>0.5</v>
      </c>
      <c r="I657">
        <v>1</v>
      </c>
      <c r="J657">
        <v>1</v>
      </c>
      <c r="K657">
        <v>2</v>
      </c>
      <c r="L657">
        <v>1</v>
      </c>
      <c r="M657">
        <v>0.5</v>
      </c>
      <c r="N657">
        <v>1</v>
      </c>
      <c r="O657">
        <v>1</v>
      </c>
      <c r="P657">
        <v>1</v>
      </c>
      <c r="Q657">
        <v>1</v>
      </c>
      <c r="R657">
        <v>0.5</v>
      </c>
      <c r="S657">
        <v>0.5</v>
      </c>
      <c r="T657">
        <v>56</v>
      </c>
      <c r="U657">
        <v>5120</v>
      </c>
      <c r="V657">
        <v>70</v>
      </c>
      <c r="W657">
        <v>314</v>
      </c>
      <c r="X657">
        <v>45</v>
      </c>
      <c r="Y657" t="s">
        <v>2629</v>
      </c>
      <c r="Z657">
        <v>40</v>
      </c>
      <c r="AA657">
        <v>1059860</v>
      </c>
      <c r="AB657">
        <v>0.3</v>
      </c>
      <c r="AC657">
        <v>41</v>
      </c>
      <c r="AD657" t="s">
        <v>1758</v>
      </c>
      <c r="AE657" t="s">
        <v>1759</v>
      </c>
      <c r="AF657">
        <v>88.1</v>
      </c>
      <c r="AG657" t="str">
        <f t="shared" si="10"/>
        <v>M</v>
      </c>
      <c r="AH657">
        <v>656</v>
      </c>
      <c r="AI657">
        <v>62</v>
      </c>
      <c r="AJ657">
        <v>44</v>
      </c>
      <c r="AK657">
        <v>71</v>
      </c>
      <c r="AL657" t="s">
        <v>62</v>
      </c>
      <c r="AN657">
        <v>7</v>
      </c>
      <c r="AO657">
        <v>6</v>
      </c>
      <c r="AP657">
        <v>0</v>
      </c>
    </row>
    <row r="658" spans="1:42" x14ac:dyDescent="0.25">
      <c r="A658" t="s">
        <v>1757</v>
      </c>
      <c r="B658">
        <v>1</v>
      </c>
      <c r="C658">
        <v>1</v>
      </c>
      <c r="D658">
        <v>1</v>
      </c>
      <c r="E658">
        <v>2</v>
      </c>
      <c r="F658">
        <v>1</v>
      </c>
      <c r="G658">
        <v>1</v>
      </c>
      <c r="H658">
        <v>0.5</v>
      </c>
      <c r="I658">
        <v>1</v>
      </c>
      <c r="J658">
        <v>1</v>
      </c>
      <c r="K658">
        <v>2</v>
      </c>
      <c r="L658">
        <v>1</v>
      </c>
      <c r="M658">
        <v>0.5</v>
      </c>
      <c r="N658">
        <v>1</v>
      </c>
      <c r="O658">
        <v>1</v>
      </c>
      <c r="P658">
        <v>1</v>
      </c>
      <c r="Q658">
        <v>1</v>
      </c>
      <c r="R658">
        <v>0.5</v>
      </c>
      <c r="S658">
        <v>0.5</v>
      </c>
      <c r="T658">
        <v>63</v>
      </c>
      <c r="U658">
        <v>5120</v>
      </c>
      <c r="V658">
        <v>70</v>
      </c>
      <c r="W658">
        <v>405</v>
      </c>
      <c r="X658">
        <v>45</v>
      </c>
      <c r="Y658" t="s">
        <v>2629</v>
      </c>
      <c r="Z658">
        <v>52</v>
      </c>
      <c r="AA658">
        <v>1059860</v>
      </c>
      <c r="AB658">
        <v>0.6</v>
      </c>
      <c r="AC658">
        <v>54</v>
      </c>
      <c r="AD658" t="s">
        <v>1760</v>
      </c>
      <c r="AE658" t="s">
        <v>1761</v>
      </c>
      <c r="AF658">
        <v>88.1</v>
      </c>
      <c r="AG658" t="str">
        <f t="shared" si="10"/>
        <v>M</v>
      </c>
      <c r="AH658">
        <v>657</v>
      </c>
      <c r="AI658">
        <v>83</v>
      </c>
      <c r="AJ658">
        <v>56</v>
      </c>
      <c r="AK658">
        <v>97</v>
      </c>
      <c r="AL658" t="s">
        <v>62</v>
      </c>
      <c r="AN658">
        <v>10.9</v>
      </c>
      <c r="AO658">
        <v>6</v>
      </c>
      <c r="AP658">
        <v>0</v>
      </c>
    </row>
    <row r="659" spans="1:42" x14ac:dyDescent="0.25">
      <c r="A659" t="s">
        <v>1762</v>
      </c>
      <c r="B659">
        <v>2</v>
      </c>
      <c r="C659">
        <v>0.5</v>
      </c>
      <c r="D659">
        <v>1</v>
      </c>
      <c r="E659">
        <v>2</v>
      </c>
      <c r="F659">
        <v>2</v>
      </c>
      <c r="G659">
        <v>2</v>
      </c>
      <c r="H659">
        <v>0.5</v>
      </c>
      <c r="I659">
        <v>1</v>
      </c>
      <c r="J659">
        <v>0.5</v>
      </c>
      <c r="K659">
        <v>2</v>
      </c>
      <c r="L659">
        <v>1</v>
      </c>
      <c r="M659">
        <v>0.5</v>
      </c>
      <c r="N659">
        <v>1</v>
      </c>
      <c r="O659">
        <v>1</v>
      </c>
      <c r="P659">
        <v>0</v>
      </c>
      <c r="Q659">
        <v>1</v>
      </c>
      <c r="R659">
        <v>0.5</v>
      </c>
      <c r="S659">
        <v>0.5</v>
      </c>
      <c r="T659">
        <v>145</v>
      </c>
      <c r="U659">
        <v>5120</v>
      </c>
      <c r="V659">
        <v>70</v>
      </c>
      <c r="W659">
        <v>640</v>
      </c>
      <c r="X659">
        <v>45</v>
      </c>
      <c r="Y659" t="s">
        <v>2343</v>
      </c>
      <c r="Z659">
        <v>67</v>
      </c>
      <c r="AA659">
        <v>1059860</v>
      </c>
      <c r="AB659">
        <v>1.5</v>
      </c>
      <c r="AC659">
        <v>72</v>
      </c>
      <c r="AD659" t="s">
        <v>1763</v>
      </c>
      <c r="AE659" t="s">
        <v>1764</v>
      </c>
      <c r="AF659">
        <v>88.1</v>
      </c>
      <c r="AG659" t="str">
        <f t="shared" si="10"/>
        <v>M</v>
      </c>
      <c r="AH659">
        <v>658</v>
      </c>
      <c r="AI659">
        <v>153</v>
      </c>
      <c r="AJ659">
        <v>71</v>
      </c>
      <c r="AK659">
        <v>132</v>
      </c>
      <c r="AL659" t="s">
        <v>62</v>
      </c>
      <c r="AM659" t="s">
        <v>95</v>
      </c>
      <c r="AN659">
        <v>40</v>
      </c>
      <c r="AO659">
        <v>6</v>
      </c>
      <c r="AP659">
        <v>0</v>
      </c>
    </row>
    <row r="660" spans="1:42" x14ac:dyDescent="0.25">
      <c r="A660" t="s">
        <v>1765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2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36</v>
      </c>
      <c r="U660">
        <v>3840</v>
      </c>
      <c r="V660">
        <v>70</v>
      </c>
      <c r="W660">
        <v>237</v>
      </c>
      <c r="X660">
        <v>255</v>
      </c>
      <c r="Y660" t="s">
        <v>2630</v>
      </c>
      <c r="Z660">
        <v>38</v>
      </c>
      <c r="AA660">
        <v>1000000</v>
      </c>
      <c r="AB660">
        <v>0.4</v>
      </c>
      <c r="AC660">
        <v>38</v>
      </c>
      <c r="AD660" t="s">
        <v>1766</v>
      </c>
      <c r="AE660" t="s">
        <v>1767</v>
      </c>
      <c r="AF660">
        <v>50</v>
      </c>
      <c r="AG660" t="str">
        <f t="shared" si="10"/>
        <v>M</v>
      </c>
      <c r="AH660">
        <v>659</v>
      </c>
      <c r="AI660">
        <v>32</v>
      </c>
      <c r="AJ660">
        <v>36</v>
      </c>
      <c r="AK660">
        <v>57</v>
      </c>
      <c r="AL660" t="s">
        <v>87</v>
      </c>
      <c r="AN660">
        <v>5</v>
      </c>
      <c r="AO660">
        <v>6</v>
      </c>
      <c r="AP660">
        <v>0</v>
      </c>
    </row>
    <row r="661" spans="1:42" x14ac:dyDescent="0.25">
      <c r="A661" t="s">
        <v>1765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2</v>
      </c>
      <c r="H661">
        <v>1</v>
      </c>
      <c r="I661">
        <v>1</v>
      </c>
      <c r="J661">
        <v>0</v>
      </c>
      <c r="K661">
        <v>2</v>
      </c>
      <c r="L661">
        <v>1</v>
      </c>
      <c r="M661">
        <v>2</v>
      </c>
      <c r="N661">
        <v>1</v>
      </c>
      <c r="O661">
        <v>0.5</v>
      </c>
      <c r="P661">
        <v>1</v>
      </c>
      <c r="Q661">
        <v>0.5</v>
      </c>
      <c r="R661">
        <v>1</v>
      </c>
      <c r="S661">
        <v>2</v>
      </c>
      <c r="T661">
        <v>56</v>
      </c>
      <c r="U661">
        <v>3840</v>
      </c>
      <c r="V661">
        <v>70</v>
      </c>
      <c r="W661">
        <v>423</v>
      </c>
      <c r="X661">
        <v>127</v>
      </c>
      <c r="Y661" t="s">
        <v>2630</v>
      </c>
      <c r="Z661">
        <v>77</v>
      </c>
      <c r="AA661">
        <v>1000000</v>
      </c>
      <c r="AB661">
        <v>1</v>
      </c>
      <c r="AC661">
        <v>85</v>
      </c>
      <c r="AD661" t="s">
        <v>1768</v>
      </c>
      <c r="AE661" t="s">
        <v>1769</v>
      </c>
      <c r="AF661">
        <v>50</v>
      </c>
      <c r="AG661" t="str">
        <f t="shared" si="10"/>
        <v>M</v>
      </c>
      <c r="AH661">
        <v>660</v>
      </c>
      <c r="AI661">
        <v>50</v>
      </c>
      <c r="AJ661">
        <v>77</v>
      </c>
      <c r="AK661">
        <v>78</v>
      </c>
      <c r="AL661" t="s">
        <v>87</v>
      </c>
      <c r="AM661" t="s">
        <v>118</v>
      </c>
      <c r="AN661">
        <v>42.4</v>
      </c>
      <c r="AO661">
        <v>6</v>
      </c>
      <c r="AP661">
        <v>0</v>
      </c>
    </row>
    <row r="662" spans="1:42" x14ac:dyDescent="0.25">
      <c r="A662" t="s">
        <v>1770</v>
      </c>
      <c r="B662">
        <v>0.5</v>
      </c>
      <c r="C662">
        <v>1</v>
      </c>
      <c r="D662">
        <v>1</v>
      </c>
      <c r="E662">
        <v>2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0.5</v>
      </c>
      <c r="L662">
        <v>0</v>
      </c>
      <c r="M662">
        <v>2</v>
      </c>
      <c r="N662">
        <v>1</v>
      </c>
      <c r="O662">
        <v>1</v>
      </c>
      <c r="P662">
        <v>1</v>
      </c>
      <c r="Q662">
        <v>2</v>
      </c>
      <c r="R662">
        <v>1</v>
      </c>
      <c r="S662">
        <v>1</v>
      </c>
      <c r="T662">
        <v>50</v>
      </c>
      <c r="U662">
        <v>3840</v>
      </c>
      <c r="V662">
        <v>70</v>
      </c>
      <c r="W662">
        <v>278</v>
      </c>
      <c r="X662">
        <v>255</v>
      </c>
      <c r="Y662" t="s">
        <v>2631</v>
      </c>
      <c r="Z662">
        <v>43</v>
      </c>
      <c r="AA662">
        <v>1059860</v>
      </c>
      <c r="AB662">
        <v>0.3</v>
      </c>
      <c r="AC662">
        <v>45</v>
      </c>
      <c r="AD662" t="s">
        <v>1771</v>
      </c>
      <c r="AE662" t="s">
        <v>1772</v>
      </c>
      <c r="AF662">
        <v>50</v>
      </c>
      <c r="AG662" t="str">
        <f t="shared" si="10"/>
        <v>M</v>
      </c>
      <c r="AH662">
        <v>661</v>
      </c>
      <c r="AI662">
        <v>40</v>
      </c>
      <c r="AJ662">
        <v>38</v>
      </c>
      <c r="AK662">
        <v>62</v>
      </c>
      <c r="AL662" t="s">
        <v>87</v>
      </c>
      <c r="AM662" t="s">
        <v>58</v>
      </c>
      <c r="AN662">
        <v>1.7</v>
      </c>
      <c r="AO662">
        <v>6</v>
      </c>
      <c r="AP662">
        <v>0</v>
      </c>
    </row>
    <row r="663" spans="1:42" x14ac:dyDescent="0.25">
      <c r="A663" t="s">
        <v>1773</v>
      </c>
      <c r="B663">
        <v>0.25</v>
      </c>
      <c r="C663">
        <v>1</v>
      </c>
      <c r="D663">
        <v>1</v>
      </c>
      <c r="E663">
        <v>2</v>
      </c>
      <c r="F663">
        <v>0.5</v>
      </c>
      <c r="G663">
        <v>0.5</v>
      </c>
      <c r="H663">
        <v>0.5</v>
      </c>
      <c r="I663">
        <v>1</v>
      </c>
      <c r="J663">
        <v>1</v>
      </c>
      <c r="K663">
        <v>0.25</v>
      </c>
      <c r="L663">
        <v>0</v>
      </c>
      <c r="M663">
        <v>1</v>
      </c>
      <c r="N663">
        <v>1</v>
      </c>
      <c r="O663">
        <v>1</v>
      </c>
      <c r="P663">
        <v>1</v>
      </c>
      <c r="Q663">
        <v>4</v>
      </c>
      <c r="R663">
        <v>0.5</v>
      </c>
      <c r="S663">
        <v>2</v>
      </c>
      <c r="T663">
        <v>73</v>
      </c>
      <c r="U663">
        <v>3840</v>
      </c>
      <c r="V663">
        <v>70</v>
      </c>
      <c r="W663">
        <v>382</v>
      </c>
      <c r="X663">
        <v>120</v>
      </c>
      <c r="Y663" t="s">
        <v>2522</v>
      </c>
      <c r="Z663">
        <v>55</v>
      </c>
      <c r="AA663">
        <v>1059860</v>
      </c>
      <c r="AB663">
        <v>0.7</v>
      </c>
      <c r="AC663">
        <v>62</v>
      </c>
      <c r="AD663" t="s">
        <v>1774</v>
      </c>
      <c r="AE663" t="s">
        <v>1775</v>
      </c>
      <c r="AF663">
        <v>50</v>
      </c>
      <c r="AG663" t="str">
        <f t="shared" si="10"/>
        <v>M</v>
      </c>
      <c r="AH663">
        <v>662</v>
      </c>
      <c r="AI663">
        <v>56</v>
      </c>
      <c r="AJ663">
        <v>52</v>
      </c>
      <c r="AK663">
        <v>84</v>
      </c>
      <c r="AL663" t="s">
        <v>53</v>
      </c>
      <c r="AM663" t="s">
        <v>58</v>
      </c>
      <c r="AN663">
        <v>16</v>
      </c>
      <c r="AO663">
        <v>6</v>
      </c>
      <c r="AP663">
        <v>0</v>
      </c>
    </row>
    <row r="664" spans="1:42" x14ac:dyDescent="0.25">
      <c r="A664" t="s">
        <v>1773</v>
      </c>
      <c r="B664">
        <v>0.25</v>
      </c>
      <c r="C664">
        <v>1</v>
      </c>
      <c r="D664">
        <v>1</v>
      </c>
      <c r="E664">
        <v>2</v>
      </c>
      <c r="F664">
        <v>0.5</v>
      </c>
      <c r="G664">
        <v>0.5</v>
      </c>
      <c r="H664">
        <v>0.5</v>
      </c>
      <c r="I664">
        <v>1</v>
      </c>
      <c r="J664">
        <v>1</v>
      </c>
      <c r="K664">
        <v>0.25</v>
      </c>
      <c r="L664">
        <v>0</v>
      </c>
      <c r="M664">
        <v>1</v>
      </c>
      <c r="N664">
        <v>1</v>
      </c>
      <c r="O664">
        <v>1</v>
      </c>
      <c r="P664">
        <v>1</v>
      </c>
      <c r="Q664">
        <v>4</v>
      </c>
      <c r="R664">
        <v>0.5</v>
      </c>
      <c r="S664">
        <v>2</v>
      </c>
      <c r="T664">
        <v>81</v>
      </c>
      <c r="U664">
        <v>3840</v>
      </c>
      <c r="V664">
        <v>70</v>
      </c>
      <c r="W664">
        <v>499</v>
      </c>
      <c r="X664">
        <v>45</v>
      </c>
      <c r="Y664" t="s">
        <v>2632</v>
      </c>
      <c r="Z664">
        <v>71</v>
      </c>
      <c r="AA664">
        <v>1059860</v>
      </c>
      <c r="AB664">
        <v>1.2</v>
      </c>
      <c r="AC664">
        <v>78</v>
      </c>
      <c r="AD664" t="s">
        <v>1776</v>
      </c>
      <c r="AE664" t="s">
        <v>1777</v>
      </c>
      <c r="AF664">
        <v>50</v>
      </c>
      <c r="AG664" t="str">
        <f t="shared" si="10"/>
        <v>M</v>
      </c>
      <c r="AH664">
        <v>663</v>
      </c>
      <c r="AI664">
        <v>74</v>
      </c>
      <c r="AJ664">
        <v>69</v>
      </c>
      <c r="AK664">
        <v>126</v>
      </c>
      <c r="AL664" t="s">
        <v>53</v>
      </c>
      <c r="AM664" t="s">
        <v>58</v>
      </c>
      <c r="AN664">
        <v>24.5</v>
      </c>
      <c r="AO664">
        <v>6</v>
      </c>
      <c r="AP664">
        <v>0</v>
      </c>
    </row>
    <row r="665" spans="1:42" x14ac:dyDescent="0.25">
      <c r="A665" t="s">
        <v>1778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0.5</v>
      </c>
      <c r="H665">
        <v>2</v>
      </c>
      <c r="I665">
        <v>2</v>
      </c>
      <c r="J665">
        <v>1</v>
      </c>
      <c r="K665">
        <v>0.5</v>
      </c>
      <c r="L665">
        <v>0.5</v>
      </c>
      <c r="M665">
        <v>1</v>
      </c>
      <c r="N665">
        <v>1</v>
      </c>
      <c r="O665">
        <v>1</v>
      </c>
      <c r="P665">
        <v>1</v>
      </c>
      <c r="Q665">
        <v>2</v>
      </c>
      <c r="R665">
        <v>1</v>
      </c>
      <c r="S665">
        <v>1</v>
      </c>
      <c r="T665">
        <v>35</v>
      </c>
      <c r="U665">
        <v>3840</v>
      </c>
      <c r="V665">
        <v>70</v>
      </c>
      <c r="W665">
        <v>200</v>
      </c>
      <c r="X665">
        <v>255</v>
      </c>
      <c r="Y665" t="s">
        <v>2633</v>
      </c>
      <c r="Z665">
        <v>40</v>
      </c>
      <c r="AA665">
        <v>1000000</v>
      </c>
      <c r="AB665">
        <v>0.3</v>
      </c>
      <c r="AC665">
        <v>38</v>
      </c>
      <c r="AD665" t="s">
        <v>1779</v>
      </c>
      <c r="AE665" t="s">
        <v>1780</v>
      </c>
      <c r="AF665">
        <v>50</v>
      </c>
      <c r="AG665" t="str">
        <f t="shared" si="10"/>
        <v>M</v>
      </c>
      <c r="AH665">
        <v>664</v>
      </c>
      <c r="AI665">
        <v>27</v>
      </c>
      <c r="AJ665">
        <v>25</v>
      </c>
      <c r="AK665">
        <v>35</v>
      </c>
      <c r="AL665" t="s">
        <v>70</v>
      </c>
      <c r="AN665">
        <v>2.5</v>
      </c>
      <c r="AO665">
        <v>6</v>
      </c>
      <c r="AP665">
        <v>0</v>
      </c>
    </row>
    <row r="666" spans="1:42" x14ac:dyDescent="0.25">
      <c r="A666" t="s">
        <v>1781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0.5</v>
      </c>
      <c r="H666">
        <v>2</v>
      </c>
      <c r="I666">
        <v>2</v>
      </c>
      <c r="J666">
        <v>1</v>
      </c>
      <c r="K666">
        <v>0.5</v>
      </c>
      <c r="L666">
        <v>0.5</v>
      </c>
      <c r="M666">
        <v>1</v>
      </c>
      <c r="N666">
        <v>1</v>
      </c>
      <c r="O666">
        <v>1</v>
      </c>
      <c r="P666">
        <v>1</v>
      </c>
      <c r="Q666">
        <v>2</v>
      </c>
      <c r="R666">
        <v>1</v>
      </c>
      <c r="S666">
        <v>1</v>
      </c>
      <c r="T666">
        <v>22</v>
      </c>
      <c r="U666">
        <v>3840</v>
      </c>
      <c r="V666">
        <v>70</v>
      </c>
      <c r="W666">
        <v>213</v>
      </c>
      <c r="X666">
        <v>120</v>
      </c>
      <c r="Y666" t="s">
        <v>2633</v>
      </c>
      <c r="Z666">
        <v>60</v>
      </c>
      <c r="AA666">
        <v>1000000</v>
      </c>
      <c r="AB666">
        <v>0.3</v>
      </c>
      <c r="AC666">
        <v>45</v>
      </c>
      <c r="AD666" t="s">
        <v>1782</v>
      </c>
      <c r="AE666" t="s">
        <v>1783</v>
      </c>
      <c r="AF666">
        <v>50</v>
      </c>
      <c r="AG666" t="str">
        <f t="shared" si="10"/>
        <v>M</v>
      </c>
      <c r="AH666">
        <v>665</v>
      </c>
      <c r="AI666">
        <v>27</v>
      </c>
      <c r="AJ666">
        <v>30</v>
      </c>
      <c r="AK666">
        <v>29</v>
      </c>
      <c r="AL666" t="s">
        <v>70</v>
      </c>
      <c r="AN666">
        <v>8.4</v>
      </c>
      <c r="AO666">
        <v>6</v>
      </c>
      <c r="AP666">
        <v>0</v>
      </c>
    </row>
    <row r="667" spans="1:42" x14ac:dyDescent="0.25">
      <c r="A667" t="s">
        <v>1778</v>
      </c>
      <c r="B667">
        <v>0.5</v>
      </c>
      <c r="C667">
        <v>1</v>
      </c>
      <c r="D667">
        <v>1</v>
      </c>
      <c r="E667">
        <v>2</v>
      </c>
      <c r="F667">
        <v>1</v>
      </c>
      <c r="G667">
        <v>0.25</v>
      </c>
      <c r="H667">
        <v>2</v>
      </c>
      <c r="I667">
        <v>2</v>
      </c>
      <c r="J667">
        <v>1</v>
      </c>
      <c r="K667">
        <v>0.25</v>
      </c>
      <c r="L667">
        <v>0</v>
      </c>
      <c r="M667">
        <v>2</v>
      </c>
      <c r="N667">
        <v>1</v>
      </c>
      <c r="O667">
        <v>1</v>
      </c>
      <c r="P667">
        <v>1</v>
      </c>
      <c r="Q667">
        <v>4</v>
      </c>
      <c r="R667">
        <v>1</v>
      </c>
      <c r="S667">
        <v>1</v>
      </c>
      <c r="T667">
        <v>52</v>
      </c>
      <c r="U667">
        <v>3840</v>
      </c>
      <c r="V667">
        <v>70</v>
      </c>
      <c r="W667">
        <v>411</v>
      </c>
      <c r="X667">
        <v>45</v>
      </c>
      <c r="Y667" t="s">
        <v>2634</v>
      </c>
      <c r="Z667">
        <v>50</v>
      </c>
      <c r="AA667">
        <v>1000000</v>
      </c>
      <c r="AB667">
        <v>1.2</v>
      </c>
      <c r="AC667">
        <v>80</v>
      </c>
      <c r="AD667" t="s">
        <v>1784</v>
      </c>
      <c r="AE667" t="s">
        <v>1785</v>
      </c>
      <c r="AF667">
        <v>50</v>
      </c>
      <c r="AG667" t="str">
        <f t="shared" si="10"/>
        <v>M</v>
      </c>
      <c r="AH667">
        <v>666</v>
      </c>
      <c r="AI667">
        <v>90</v>
      </c>
      <c r="AJ667">
        <v>50</v>
      </c>
      <c r="AK667">
        <v>89</v>
      </c>
      <c r="AL667" t="s">
        <v>70</v>
      </c>
      <c r="AM667" t="s">
        <v>58</v>
      </c>
      <c r="AN667">
        <v>17</v>
      </c>
      <c r="AO667">
        <v>6</v>
      </c>
      <c r="AP667">
        <v>0</v>
      </c>
    </row>
    <row r="668" spans="1:42" x14ac:dyDescent="0.25">
      <c r="A668" t="s">
        <v>1786</v>
      </c>
      <c r="B668">
        <v>0.5</v>
      </c>
      <c r="C668">
        <v>1</v>
      </c>
      <c r="D668">
        <v>1</v>
      </c>
      <c r="E668">
        <v>1</v>
      </c>
      <c r="F668">
        <v>0.5</v>
      </c>
      <c r="G668">
        <v>2</v>
      </c>
      <c r="H668">
        <v>0.5</v>
      </c>
      <c r="I668">
        <v>1</v>
      </c>
      <c r="J668">
        <v>0</v>
      </c>
      <c r="K668">
        <v>0.5</v>
      </c>
      <c r="L668">
        <v>2</v>
      </c>
      <c r="M668">
        <v>0.5</v>
      </c>
      <c r="N668">
        <v>1</v>
      </c>
      <c r="O668">
        <v>1</v>
      </c>
      <c r="P668">
        <v>1</v>
      </c>
      <c r="Q668">
        <v>2</v>
      </c>
      <c r="R668">
        <v>0.5</v>
      </c>
      <c r="S668">
        <v>2</v>
      </c>
      <c r="T668">
        <v>50</v>
      </c>
      <c r="U668">
        <v>5120</v>
      </c>
      <c r="V668">
        <v>70</v>
      </c>
      <c r="W668">
        <v>369</v>
      </c>
      <c r="X668">
        <v>220</v>
      </c>
      <c r="Y668" t="s">
        <v>2635</v>
      </c>
      <c r="Z668">
        <v>58</v>
      </c>
      <c r="AA668">
        <v>1059860</v>
      </c>
      <c r="AB668">
        <v>0.6</v>
      </c>
      <c r="AC668">
        <v>62</v>
      </c>
      <c r="AD668" t="s">
        <v>1787</v>
      </c>
      <c r="AE668" t="s">
        <v>1788</v>
      </c>
      <c r="AF668">
        <v>11.2</v>
      </c>
      <c r="AG668" t="str">
        <f t="shared" si="10"/>
        <v>M</v>
      </c>
      <c r="AH668">
        <v>667</v>
      </c>
      <c r="AI668">
        <v>73</v>
      </c>
      <c r="AJ668">
        <v>54</v>
      </c>
      <c r="AK668">
        <v>72</v>
      </c>
      <c r="AL668" t="s">
        <v>53</v>
      </c>
      <c r="AM668" t="s">
        <v>87</v>
      </c>
      <c r="AN668">
        <v>13.5</v>
      </c>
      <c r="AO668">
        <v>6</v>
      </c>
      <c r="AP668">
        <v>0</v>
      </c>
    </row>
    <row r="669" spans="1:42" x14ac:dyDescent="0.25">
      <c r="A669" t="s">
        <v>1786</v>
      </c>
      <c r="B669">
        <v>0.5</v>
      </c>
      <c r="C669">
        <v>1</v>
      </c>
      <c r="D669">
        <v>1</v>
      </c>
      <c r="E669">
        <v>1</v>
      </c>
      <c r="F669">
        <v>0.5</v>
      </c>
      <c r="G669">
        <v>2</v>
      </c>
      <c r="H669">
        <v>0.5</v>
      </c>
      <c r="I669">
        <v>1</v>
      </c>
      <c r="J669">
        <v>0</v>
      </c>
      <c r="K669">
        <v>0.5</v>
      </c>
      <c r="L669">
        <v>2</v>
      </c>
      <c r="M669">
        <v>0.5</v>
      </c>
      <c r="N669">
        <v>1</v>
      </c>
      <c r="O669">
        <v>1</v>
      </c>
      <c r="P669">
        <v>1</v>
      </c>
      <c r="Q669">
        <v>2</v>
      </c>
      <c r="R669">
        <v>0.5</v>
      </c>
      <c r="S669">
        <v>2</v>
      </c>
      <c r="T669">
        <v>68</v>
      </c>
      <c r="U669">
        <v>5120</v>
      </c>
      <c r="V669">
        <v>70</v>
      </c>
      <c r="W669">
        <v>507</v>
      </c>
      <c r="X669">
        <v>65</v>
      </c>
      <c r="Y669" t="s">
        <v>2276</v>
      </c>
      <c r="Z669">
        <v>72</v>
      </c>
      <c r="AA669">
        <v>1059860</v>
      </c>
      <c r="AB669">
        <v>1.5</v>
      </c>
      <c r="AC669">
        <v>86</v>
      </c>
      <c r="AD669" t="s">
        <v>1789</v>
      </c>
      <c r="AE669" t="s">
        <v>1790</v>
      </c>
      <c r="AF669">
        <v>11.2</v>
      </c>
      <c r="AG669" t="str">
        <f t="shared" si="10"/>
        <v>M</v>
      </c>
      <c r="AH669">
        <v>668</v>
      </c>
      <c r="AI669">
        <v>109</v>
      </c>
      <c r="AJ669">
        <v>66</v>
      </c>
      <c r="AK669">
        <v>106</v>
      </c>
      <c r="AL669" t="s">
        <v>53</v>
      </c>
      <c r="AM669" t="s">
        <v>87</v>
      </c>
      <c r="AN669">
        <v>81.5</v>
      </c>
      <c r="AO669">
        <v>6</v>
      </c>
      <c r="AP669">
        <v>0</v>
      </c>
    </row>
    <row r="670" spans="1:42" x14ac:dyDescent="0.25">
      <c r="A670" t="s">
        <v>1791</v>
      </c>
      <c r="B670">
        <v>0.5</v>
      </c>
      <c r="C670">
        <v>0.5</v>
      </c>
      <c r="D670">
        <v>0</v>
      </c>
      <c r="E670">
        <v>1</v>
      </c>
      <c r="F670">
        <v>1</v>
      </c>
      <c r="G670">
        <v>0.5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2</v>
      </c>
      <c r="P670">
        <v>1</v>
      </c>
      <c r="Q670">
        <v>1</v>
      </c>
      <c r="R670">
        <v>2</v>
      </c>
      <c r="S670">
        <v>1</v>
      </c>
      <c r="T670">
        <v>38</v>
      </c>
      <c r="U670">
        <v>5120</v>
      </c>
      <c r="V670">
        <v>70</v>
      </c>
      <c r="W670">
        <v>303</v>
      </c>
      <c r="X670">
        <v>225</v>
      </c>
      <c r="Y670" t="s">
        <v>2636</v>
      </c>
      <c r="Z670">
        <v>39</v>
      </c>
      <c r="AA670">
        <v>1000000</v>
      </c>
      <c r="AB670">
        <v>0.1</v>
      </c>
      <c r="AC670">
        <v>44</v>
      </c>
      <c r="AD670" t="s">
        <v>1792</v>
      </c>
      <c r="AE670" t="s">
        <v>1793</v>
      </c>
      <c r="AF670">
        <v>0</v>
      </c>
      <c r="AG670" t="str">
        <f t="shared" si="10"/>
        <v>F</v>
      </c>
      <c r="AH670">
        <v>669</v>
      </c>
      <c r="AI670">
        <v>61</v>
      </c>
      <c r="AJ670">
        <v>79</v>
      </c>
      <c r="AK670">
        <v>42</v>
      </c>
      <c r="AL670" t="s">
        <v>139</v>
      </c>
      <c r="AN670">
        <v>0.1</v>
      </c>
      <c r="AO670">
        <v>6</v>
      </c>
      <c r="AP670">
        <v>0</v>
      </c>
    </row>
    <row r="671" spans="1:42" x14ac:dyDescent="0.25">
      <c r="A671" t="s">
        <v>1791</v>
      </c>
      <c r="B671">
        <v>0.5</v>
      </c>
      <c r="C671">
        <v>0.5</v>
      </c>
      <c r="D671">
        <v>0</v>
      </c>
      <c r="E671">
        <v>1</v>
      </c>
      <c r="F671">
        <v>1</v>
      </c>
      <c r="G671">
        <v>0.5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2</v>
      </c>
      <c r="P671">
        <v>1</v>
      </c>
      <c r="Q671">
        <v>1</v>
      </c>
      <c r="R671">
        <v>2</v>
      </c>
      <c r="S671">
        <v>1</v>
      </c>
      <c r="T671">
        <v>65</v>
      </c>
      <c r="U671">
        <v>5120</v>
      </c>
      <c r="V671">
        <v>70</v>
      </c>
      <c r="W671">
        <v>551</v>
      </c>
      <c r="X671">
        <v>120</v>
      </c>
      <c r="Y671" t="s">
        <v>2169</v>
      </c>
      <c r="Z671">
        <v>67</v>
      </c>
      <c r="AA671">
        <v>1000000</v>
      </c>
      <c r="AB671">
        <v>0.2</v>
      </c>
      <c r="AC671">
        <v>74</v>
      </c>
      <c r="AD671" t="s">
        <v>1794</v>
      </c>
      <c r="AE671" t="s">
        <v>1795</v>
      </c>
      <c r="AF671">
        <v>0</v>
      </c>
      <c r="AG671" t="str">
        <f t="shared" si="10"/>
        <v>F</v>
      </c>
      <c r="AH671">
        <v>670</v>
      </c>
      <c r="AI671">
        <v>125</v>
      </c>
      <c r="AJ671">
        <v>128</v>
      </c>
      <c r="AK671">
        <v>92</v>
      </c>
      <c r="AL671" t="s">
        <v>139</v>
      </c>
      <c r="AN671">
        <v>0.9</v>
      </c>
      <c r="AO671">
        <v>6</v>
      </c>
      <c r="AP671">
        <v>0</v>
      </c>
    </row>
    <row r="672" spans="1:42" x14ac:dyDescent="0.25">
      <c r="A672" t="s">
        <v>1791</v>
      </c>
      <c r="B672">
        <v>0.5</v>
      </c>
      <c r="C672">
        <v>0.5</v>
      </c>
      <c r="D672">
        <v>0</v>
      </c>
      <c r="E672">
        <v>1</v>
      </c>
      <c r="F672">
        <v>1</v>
      </c>
      <c r="G672">
        <v>0.5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2</v>
      </c>
      <c r="P672">
        <v>1</v>
      </c>
      <c r="Q672">
        <v>1</v>
      </c>
      <c r="R672">
        <v>2</v>
      </c>
      <c r="S672">
        <v>1</v>
      </c>
      <c r="T672">
        <v>65</v>
      </c>
      <c r="U672">
        <v>5120</v>
      </c>
      <c r="V672">
        <v>70</v>
      </c>
      <c r="W672">
        <v>552</v>
      </c>
      <c r="X672">
        <v>45</v>
      </c>
      <c r="Y672" t="s">
        <v>2637</v>
      </c>
      <c r="Z672">
        <v>68</v>
      </c>
      <c r="AA672">
        <v>1000000</v>
      </c>
      <c r="AB672">
        <v>1.1000000000000001</v>
      </c>
      <c r="AC672">
        <v>78</v>
      </c>
      <c r="AD672" t="s">
        <v>1796</v>
      </c>
      <c r="AE672" t="s">
        <v>1797</v>
      </c>
      <c r="AF672">
        <v>0</v>
      </c>
      <c r="AG672" t="str">
        <f t="shared" si="10"/>
        <v>F</v>
      </c>
      <c r="AH672">
        <v>671</v>
      </c>
      <c r="AI672">
        <v>112</v>
      </c>
      <c r="AJ672">
        <v>154</v>
      </c>
      <c r="AK672">
        <v>75</v>
      </c>
      <c r="AL672" t="s">
        <v>139</v>
      </c>
      <c r="AN672">
        <v>10</v>
      </c>
      <c r="AO672">
        <v>6</v>
      </c>
      <c r="AP672">
        <v>0</v>
      </c>
    </row>
    <row r="673" spans="1:42" x14ac:dyDescent="0.25">
      <c r="A673" t="s">
        <v>1798</v>
      </c>
      <c r="B673">
        <v>2</v>
      </c>
      <c r="C673">
        <v>1</v>
      </c>
      <c r="D673">
        <v>1</v>
      </c>
      <c r="E673">
        <v>0.5</v>
      </c>
      <c r="F673">
        <v>1</v>
      </c>
      <c r="G673">
        <v>1</v>
      </c>
      <c r="H673">
        <v>2</v>
      </c>
      <c r="I673">
        <v>2</v>
      </c>
      <c r="J673">
        <v>1</v>
      </c>
      <c r="K673">
        <v>0.5</v>
      </c>
      <c r="L673">
        <v>0.5</v>
      </c>
      <c r="M673">
        <v>2</v>
      </c>
      <c r="N673">
        <v>1</v>
      </c>
      <c r="O673">
        <v>2</v>
      </c>
      <c r="P673">
        <v>1</v>
      </c>
      <c r="Q673">
        <v>1</v>
      </c>
      <c r="R673">
        <v>1</v>
      </c>
      <c r="S673">
        <v>0.5</v>
      </c>
      <c r="T673">
        <v>65</v>
      </c>
      <c r="U673">
        <v>5120</v>
      </c>
      <c r="V673">
        <v>70</v>
      </c>
      <c r="W673">
        <v>350</v>
      </c>
      <c r="X673">
        <v>200</v>
      </c>
      <c r="Y673" t="s">
        <v>2638</v>
      </c>
      <c r="Z673">
        <v>48</v>
      </c>
      <c r="AA673">
        <v>1000000</v>
      </c>
      <c r="AB673">
        <v>0.9</v>
      </c>
      <c r="AC673">
        <v>66</v>
      </c>
      <c r="AD673" t="s">
        <v>1799</v>
      </c>
      <c r="AE673" t="s">
        <v>1800</v>
      </c>
      <c r="AF673">
        <v>50</v>
      </c>
      <c r="AG673" t="str">
        <f t="shared" si="10"/>
        <v>M</v>
      </c>
      <c r="AH673">
        <v>672</v>
      </c>
      <c r="AI673">
        <v>62</v>
      </c>
      <c r="AJ673">
        <v>57</v>
      </c>
      <c r="AK673">
        <v>52</v>
      </c>
      <c r="AL673" t="s">
        <v>44</v>
      </c>
      <c r="AN673">
        <v>31</v>
      </c>
      <c r="AO673">
        <v>6</v>
      </c>
      <c r="AP673">
        <v>0</v>
      </c>
    </row>
    <row r="674" spans="1:42" x14ac:dyDescent="0.25">
      <c r="A674" t="s">
        <v>1798</v>
      </c>
      <c r="B674">
        <v>2</v>
      </c>
      <c r="C674">
        <v>1</v>
      </c>
      <c r="D674">
        <v>1</v>
      </c>
      <c r="E674">
        <v>0.5</v>
      </c>
      <c r="F674">
        <v>1</v>
      </c>
      <c r="G674">
        <v>1</v>
      </c>
      <c r="H674">
        <v>2</v>
      </c>
      <c r="I674">
        <v>2</v>
      </c>
      <c r="J674">
        <v>1</v>
      </c>
      <c r="K674">
        <v>0.5</v>
      </c>
      <c r="L674">
        <v>0.5</v>
      </c>
      <c r="M674">
        <v>2</v>
      </c>
      <c r="N674">
        <v>1</v>
      </c>
      <c r="O674">
        <v>2</v>
      </c>
      <c r="P674">
        <v>1</v>
      </c>
      <c r="Q674">
        <v>1</v>
      </c>
      <c r="R674">
        <v>1</v>
      </c>
      <c r="S674">
        <v>0.5</v>
      </c>
      <c r="T674">
        <v>100</v>
      </c>
      <c r="U674">
        <v>5120</v>
      </c>
      <c r="V674">
        <v>70</v>
      </c>
      <c r="W674">
        <v>531</v>
      </c>
      <c r="X674">
        <v>45</v>
      </c>
      <c r="Y674" t="s">
        <v>2638</v>
      </c>
      <c r="Z674">
        <v>62</v>
      </c>
      <c r="AA674">
        <v>1000000</v>
      </c>
      <c r="AB674">
        <v>1.7</v>
      </c>
      <c r="AC674">
        <v>123</v>
      </c>
      <c r="AD674" t="s">
        <v>1801</v>
      </c>
      <c r="AE674" t="s">
        <v>1802</v>
      </c>
      <c r="AF674">
        <v>50</v>
      </c>
      <c r="AG674" t="str">
        <f t="shared" si="10"/>
        <v>M</v>
      </c>
      <c r="AH674">
        <v>673</v>
      </c>
      <c r="AI674">
        <v>97</v>
      </c>
      <c r="AJ674">
        <v>81</v>
      </c>
      <c r="AK674">
        <v>68</v>
      </c>
      <c r="AL674" t="s">
        <v>44</v>
      </c>
      <c r="AN674">
        <v>91</v>
      </c>
      <c r="AO674">
        <v>6</v>
      </c>
      <c r="AP674">
        <v>0</v>
      </c>
    </row>
    <row r="675" spans="1:42" x14ac:dyDescent="0.25">
      <c r="A675" t="s">
        <v>1803</v>
      </c>
      <c r="B675">
        <v>0.5</v>
      </c>
      <c r="C675">
        <v>0.5</v>
      </c>
      <c r="D675">
        <v>1</v>
      </c>
      <c r="E675">
        <v>1</v>
      </c>
      <c r="F675">
        <v>2</v>
      </c>
      <c r="G675">
        <v>1</v>
      </c>
      <c r="H675">
        <v>1</v>
      </c>
      <c r="I675">
        <v>2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2</v>
      </c>
      <c r="Q675">
        <v>0.5</v>
      </c>
      <c r="R675">
        <v>1</v>
      </c>
      <c r="S675">
        <v>1</v>
      </c>
      <c r="T675">
        <v>82</v>
      </c>
      <c r="U675">
        <v>6400</v>
      </c>
      <c r="V675">
        <v>70</v>
      </c>
      <c r="W675">
        <v>348</v>
      </c>
      <c r="X675">
        <v>220</v>
      </c>
      <c r="Y675" t="s">
        <v>2427</v>
      </c>
      <c r="Z675">
        <v>62</v>
      </c>
      <c r="AA675">
        <v>1000000</v>
      </c>
      <c r="AB675">
        <v>0.6</v>
      </c>
      <c r="AC675">
        <v>67</v>
      </c>
      <c r="AD675" t="s">
        <v>1804</v>
      </c>
      <c r="AE675" t="s">
        <v>1805</v>
      </c>
      <c r="AF675">
        <v>50</v>
      </c>
      <c r="AG675" t="str">
        <f t="shared" si="10"/>
        <v>M</v>
      </c>
      <c r="AH675">
        <v>674</v>
      </c>
      <c r="AI675">
        <v>46</v>
      </c>
      <c r="AJ675">
        <v>48</v>
      </c>
      <c r="AK675">
        <v>43</v>
      </c>
      <c r="AL675" t="s">
        <v>198</v>
      </c>
      <c r="AN675">
        <v>8</v>
      </c>
      <c r="AO675">
        <v>6</v>
      </c>
      <c r="AP675">
        <v>0</v>
      </c>
    </row>
    <row r="676" spans="1:42" x14ac:dyDescent="0.25">
      <c r="A676" t="s">
        <v>1803</v>
      </c>
      <c r="B676">
        <v>1</v>
      </c>
      <c r="C676">
        <v>0.25</v>
      </c>
      <c r="D676">
        <v>1</v>
      </c>
      <c r="E676">
        <v>1</v>
      </c>
      <c r="F676">
        <v>4</v>
      </c>
      <c r="G676">
        <v>2</v>
      </c>
      <c r="H676">
        <v>1</v>
      </c>
      <c r="I676">
        <v>2</v>
      </c>
      <c r="J676">
        <v>0.5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0</v>
      </c>
      <c r="Q676">
        <v>0.5</v>
      </c>
      <c r="R676">
        <v>1</v>
      </c>
      <c r="S676">
        <v>1</v>
      </c>
      <c r="T676">
        <v>124</v>
      </c>
      <c r="U676">
        <v>6400</v>
      </c>
      <c r="V676">
        <v>70</v>
      </c>
      <c r="W676">
        <v>495</v>
      </c>
      <c r="X676">
        <v>65</v>
      </c>
      <c r="Y676" t="s">
        <v>2639</v>
      </c>
      <c r="Z676">
        <v>78</v>
      </c>
      <c r="AA676">
        <v>1000000</v>
      </c>
      <c r="AB676">
        <v>2.1</v>
      </c>
      <c r="AC676">
        <v>95</v>
      </c>
      <c r="AD676" t="s">
        <v>1806</v>
      </c>
      <c r="AE676" t="s">
        <v>1807</v>
      </c>
      <c r="AF676">
        <v>50</v>
      </c>
      <c r="AG676" t="str">
        <f t="shared" si="10"/>
        <v>M</v>
      </c>
      <c r="AH676">
        <v>675</v>
      </c>
      <c r="AI676">
        <v>69</v>
      </c>
      <c r="AJ676">
        <v>71</v>
      </c>
      <c r="AK676">
        <v>58</v>
      </c>
      <c r="AL676" t="s">
        <v>198</v>
      </c>
      <c r="AM676" t="s">
        <v>95</v>
      </c>
      <c r="AN676">
        <v>136</v>
      </c>
      <c r="AO676">
        <v>6</v>
      </c>
      <c r="AP676">
        <v>0</v>
      </c>
    </row>
    <row r="677" spans="1:42" x14ac:dyDescent="0.25">
      <c r="A677" t="s">
        <v>1808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2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80</v>
      </c>
      <c r="U677">
        <v>5120</v>
      </c>
      <c r="V677">
        <v>70</v>
      </c>
      <c r="W677">
        <v>472</v>
      </c>
      <c r="X677">
        <v>160</v>
      </c>
      <c r="Y677" t="s">
        <v>2640</v>
      </c>
      <c r="Z677">
        <v>60</v>
      </c>
      <c r="AA677">
        <v>1000000</v>
      </c>
      <c r="AB677">
        <v>1.2</v>
      </c>
      <c r="AC677">
        <v>75</v>
      </c>
      <c r="AD677" t="s">
        <v>1809</v>
      </c>
      <c r="AE677" t="s">
        <v>1810</v>
      </c>
      <c r="AF677">
        <v>50</v>
      </c>
      <c r="AG677" t="str">
        <f t="shared" si="10"/>
        <v>M</v>
      </c>
      <c r="AH677">
        <v>676</v>
      </c>
      <c r="AI677">
        <v>65</v>
      </c>
      <c r="AJ677">
        <v>90</v>
      </c>
      <c r="AK677">
        <v>102</v>
      </c>
      <c r="AL677" t="s">
        <v>87</v>
      </c>
      <c r="AN677">
        <v>28</v>
      </c>
      <c r="AO677">
        <v>6</v>
      </c>
      <c r="AP677">
        <v>0</v>
      </c>
    </row>
    <row r="678" spans="1:42" x14ac:dyDescent="0.25">
      <c r="A678" t="s">
        <v>1811</v>
      </c>
      <c r="B678">
        <v>2</v>
      </c>
      <c r="C678">
        <v>2</v>
      </c>
      <c r="D678">
        <v>1</v>
      </c>
      <c r="E678">
        <v>1</v>
      </c>
      <c r="F678">
        <v>1</v>
      </c>
      <c r="G678">
        <v>0.5</v>
      </c>
      <c r="H678">
        <v>1</v>
      </c>
      <c r="I678">
        <v>1</v>
      </c>
      <c r="J678">
        <v>2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0.5</v>
      </c>
      <c r="Q678">
        <v>1</v>
      </c>
      <c r="R678">
        <v>1</v>
      </c>
      <c r="S678">
        <v>1</v>
      </c>
      <c r="T678">
        <v>48</v>
      </c>
      <c r="U678">
        <v>5120</v>
      </c>
      <c r="V678">
        <v>70</v>
      </c>
      <c r="W678">
        <v>355</v>
      </c>
      <c r="X678">
        <v>190</v>
      </c>
      <c r="Y678" t="s">
        <v>2641</v>
      </c>
      <c r="Z678">
        <v>54</v>
      </c>
      <c r="AA678">
        <v>1000000</v>
      </c>
      <c r="AB678">
        <v>0.3</v>
      </c>
      <c r="AC678">
        <v>62</v>
      </c>
      <c r="AD678" t="s">
        <v>1812</v>
      </c>
      <c r="AE678" t="s">
        <v>1813</v>
      </c>
      <c r="AF678">
        <v>50</v>
      </c>
      <c r="AG678" t="str">
        <f t="shared" si="10"/>
        <v>M</v>
      </c>
      <c r="AH678">
        <v>677</v>
      </c>
      <c r="AI678">
        <v>63</v>
      </c>
      <c r="AJ678">
        <v>60</v>
      </c>
      <c r="AK678">
        <v>68</v>
      </c>
      <c r="AL678" t="s">
        <v>216</v>
      </c>
      <c r="AN678">
        <v>3.5</v>
      </c>
      <c r="AO678">
        <v>6</v>
      </c>
      <c r="AP678">
        <v>0</v>
      </c>
    </row>
    <row r="679" spans="1:42" x14ac:dyDescent="0.25">
      <c r="A679" t="s">
        <v>1814</v>
      </c>
      <c r="B679">
        <v>2</v>
      </c>
      <c r="C679">
        <v>2</v>
      </c>
      <c r="D679">
        <v>1</v>
      </c>
      <c r="E679">
        <v>1</v>
      </c>
      <c r="F679">
        <v>1</v>
      </c>
      <c r="G679">
        <v>0.5</v>
      </c>
      <c r="H679">
        <v>1</v>
      </c>
      <c r="I679">
        <v>1</v>
      </c>
      <c r="J679">
        <v>2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0.5</v>
      </c>
      <c r="Q679">
        <v>1</v>
      </c>
      <c r="R679">
        <v>1</v>
      </c>
      <c r="S679">
        <v>1</v>
      </c>
      <c r="T679">
        <v>48</v>
      </c>
      <c r="U679">
        <v>5120</v>
      </c>
      <c r="V679">
        <v>70</v>
      </c>
      <c r="W679">
        <v>466</v>
      </c>
      <c r="X679">
        <v>75</v>
      </c>
      <c r="Y679" t="s">
        <v>2642</v>
      </c>
      <c r="Z679">
        <v>76</v>
      </c>
      <c r="AA679">
        <v>1000000</v>
      </c>
      <c r="AB679">
        <v>0.6</v>
      </c>
      <c r="AC679">
        <v>74</v>
      </c>
      <c r="AD679" t="s">
        <v>1815</v>
      </c>
      <c r="AE679" t="s">
        <v>1816</v>
      </c>
      <c r="AF679">
        <v>50</v>
      </c>
      <c r="AG679" t="str">
        <f t="shared" si="10"/>
        <v>M</v>
      </c>
      <c r="AH679">
        <v>678</v>
      </c>
      <c r="AI679">
        <v>83</v>
      </c>
      <c r="AJ679">
        <v>81</v>
      </c>
      <c r="AK679">
        <v>104</v>
      </c>
      <c r="AL679" t="s">
        <v>216</v>
      </c>
      <c r="AN679">
        <v>8.5</v>
      </c>
      <c r="AO679">
        <v>6</v>
      </c>
      <c r="AP679">
        <v>0</v>
      </c>
    </row>
    <row r="680" spans="1:42" x14ac:dyDescent="0.25">
      <c r="A680" t="s">
        <v>1817</v>
      </c>
      <c r="B680">
        <v>0.25</v>
      </c>
      <c r="C680">
        <v>2</v>
      </c>
      <c r="D680">
        <v>0.5</v>
      </c>
      <c r="E680">
        <v>1</v>
      </c>
      <c r="F680">
        <v>0.5</v>
      </c>
      <c r="G680">
        <v>0</v>
      </c>
      <c r="H680">
        <v>2</v>
      </c>
      <c r="I680">
        <v>0.5</v>
      </c>
      <c r="J680">
        <v>2</v>
      </c>
      <c r="K680">
        <v>0.5</v>
      </c>
      <c r="L680">
        <v>2</v>
      </c>
      <c r="M680">
        <v>0.5</v>
      </c>
      <c r="N680">
        <v>0</v>
      </c>
      <c r="O680">
        <v>0</v>
      </c>
      <c r="P680">
        <v>0.5</v>
      </c>
      <c r="Q680">
        <v>0.5</v>
      </c>
      <c r="R680">
        <v>0.5</v>
      </c>
      <c r="S680">
        <v>1</v>
      </c>
      <c r="T680">
        <v>80</v>
      </c>
      <c r="U680">
        <v>5120</v>
      </c>
      <c r="V680">
        <v>70</v>
      </c>
      <c r="W680">
        <v>325</v>
      </c>
      <c r="X680">
        <v>180</v>
      </c>
      <c r="Y680" t="s">
        <v>2643</v>
      </c>
      <c r="Z680">
        <v>100</v>
      </c>
      <c r="AA680">
        <v>1000000</v>
      </c>
      <c r="AB680">
        <v>0.8</v>
      </c>
      <c r="AC680">
        <v>45</v>
      </c>
      <c r="AD680" t="s">
        <v>1818</v>
      </c>
      <c r="AE680" t="s">
        <v>1819</v>
      </c>
      <c r="AF680">
        <v>50</v>
      </c>
      <c r="AG680" t="str">
        <f t="shared" si="10"/>
        <v>M</v>
      </c>
      <c r="AH680">
        <v>679</v>
      </c>
      <c r="AI680">
        <v>35</v>
      </c>
      <c r="AJ680">
        <v>37</v>
      </c>
      <c r="AK680">
        <v>28</v>
      </c>
      <c r="AL680" t="s">
        <v>261</v>
      </c>
      <c r="AM680" t="s">
        <v>290</v>
      </c>
      <c r="AN680">
        <v>2</v>
      </c>
      <c r="AO680">
        <v>6</v>
      </c>
      <c r="AP680">
        <v>0</v>
      </c>
    </row>
    <row r="681" spans="1:42" x14ac:dyDescent="0.25">
      <c r="A681" t="s">
        <v>1817</v>
      </c>
      <c r="B681">
        <v>0.25</v>
      </c>
      <c r="C681">
        <v>2</v>
      </c>
      <c r="D681">
        <v>0.5</v>
      </c>
      <c r="E681">
        <v>1</v>
      </c>
      <c r="F681">
        <v>0.5</v>
      </c>
      <c r="G681">
        <v>0</v>
      </c>
      <c r="H681">
        <v>2</v>
      </c>
      <c r="I681">
        <v>0.5</v>
      </c>
      <c r="J681">
        <v>2</v>
      </c>
      <c r="K681">
        <v>0.5</v>
      </c>
      <c r="L681">
        <v>2</v>
      </c>
      <c r="M681">
        <v>0.5</v>
      </c>
      <c r="N681">
        <v>0</v>
      </c>
      <c r="O681">
        <v>0</v>
      </c>
      <c r="P681">
        <v>0.5</v>
      </c>
      <c r="Q681">
        <v>0.5</v>
      </c>
      <c r="R681">
        <v>0.5</v>
      </c>
      <c r="S681">
        <v>1</v>
      </c>
      <c r="T681">
        <v>110</v>
      </c>
      <c r="U681">
        <v>5120</v>
      </c>
      <c r="V681">
        <v>70</v>
      </c>
      <c r="W681">
        <v>448</v>
      </c>
      <c r="X681">
        <v>90</v>
      </c>
      <c r="Y681" t="s">
        <v>2643</v>
      </c>
      <c r="Z681">
        <v>150</v>
      </c>
      <c r="AA681">
        <v>1000000</v>
      </c>
      <c r="AB681">
        <v>0.8</v>
      </c>
      <c r="AC681">
        <v>59</v>
      </c>
      <c r="AD681" t="s">
        <v>1820</v>
      </c>
      <c r="AE681" t="s">
        <v>1821</v>
      </c>
      <c r="AF681">
        <v>50</v>
      </c>
      <c r="AG681" t="str">
        <f t="shared" si="10"/>
        <v>M</v>
      </c>
      <c r="AH681">
        <v>680</v>
      </c>
      <c r="AI681">
        <v>45</v>
      </c>
      <c r="AJ681">
        <v>49</v>
      </c>
      <c r="AK681">
        <v>35</v>
      </c>
      <c r="AL681" t="s">
        <v>261</v>
      </c>
      <c r="AM681" t="s">
        <v>290</v>
      </c>
      <c r="AN681">
        <v>4.5</v>
      </c>
      <c r="AO681">
        <v>6</v>
      </c>
      <c r="AP681">
        <v>0</v>
      </c>
    </row>
    <row r="682" spans="1:42" x14ac:dyDescent="0.25">
      <c r="A682" t="s">
        <v>1822</v>
      </c>
      <c r="B682">
        <v>0.25</v>
      </c>
      <c r="C682">
        <v>2</v>
      </c>
      <c r="D682">
        <v>0.5</v>
      </c>
      <c r="E682">
        <v>1</v>
      </c>
      <c r="F682">
        <v>0.5</v>
      </c>
      <c r="G682">
        <v>0</v>
      </c>
      <c r="H682">
        <v>2</v>
      </c>
      <c r="I682">
        <v>0.5</v>
      </c>
      <c r="J682">
        <v>2</v>
      </c>
      <c r="K682">
        <v>0.5</v>
      </c>
      <c r="L682">
        <v>2</v>
      </c>
      <c r="M682">
        <v>0.5</v>
      </c>
      <c r="N682">
        <v>0</v>
      </c>
      <c r="O682">
        <v>0</v>
      </c>
      <c r="P682">
        <v>0.5</v>
      </c>
      <c r="Q682">
        <v>0.5</v>
      </c>
      <c r="R682">
        <v>0.5</v>
      </c>
      <c r="S682">
        <v>1</v>
      </c>
      <c r="T682">
        <v>150</v>
      </c>
      <c r="U682">
        <v>5120</v>
      </c>
      <c r="V682">
        <v>70</v>
      </c>
      <c r="W682">
        <v>520</v>
      </c>
      <c r="X682">
        <v>45</v>
      </c>
      <c r="Y682" t="s">
        <v>2644</v>
      </c>
      <c r="Z682">
        <v>50</v>
      </c>
      <c r="AA682">
        <v>1000000</v>
      </c>
      <c r="AB682">
        <v>1.7</v>
      </c>
      <c r="AC682">
        <v>60</v>
      </c>
      <c r="AD682" t="s">
        <v>1823</v>
      </c>
      <c r="AE682" t="s">
        <v>1824</v>
      </c>
      <c r="AF682">
        <v>50</v>
      </c>
      <c r="AG682" t="str">
        <f t="shared" si="10"/>
        <v>M</v>
      </c>
      <c r="AH682">
        <v>681</v>
      </c>
      <c r="AI682">
        <v>150</v>
      </c>
      <c r="AJ682">
        <v>50</v>
      </c>
      <c r="AK682">
        <v>60</v>
      </c>
      <c r="AL682" t="s">
        <v>261</v>
      </c>
      <c r="AM682" t="s">
        <v>290</v>
      </c>
      <c r="AN682">
        <v>53</v>
      </c>
      <c r="AO682">
        <v>6</v>
      </c>
      <c r="AP682">
        <v>0</v>
      </c>
    </row>
    <row r="683" spans="1:42" x14ac:dyDescent="0.25">
      <c r="A683" t="s">
        <v>1825</v>
      </c>
      <c r="B683">
        <v>0.5</v>
      </c>
      <c r="C683">
        <v>0.5</v>
      </c>
      <c r="D683">
        <v>0</v>
      </c>
      <c r="E683">
        <v>1</v>
      </c>
      <c r="F683">
        <v>1</v>
      </c>
      <c r="G683">
        <v>0.5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2</v>
      </c>
      <c r="P683">
        <v>1</v>
      </c>
      <c r="Q683">
        <v>1</v>
      </c>
      <c r="R683">
        <v>2</v>
      </c>
      <c r="S683">
        <v>1</v>
      </c>
      <c r="T683">
        <v>52</v>
      </c>
      <c r="U683">
        <v>5120</v>
      </c>
      <c r="V683">
        <v>70</v>
      </c>
      <c r="W683">
        <v>341</v>
      </c>
      <c r="X683">
        <v>200</v>
      </c>
      <c r="Y683" t="s">
        <v>2645</v>
      </c>
      <c r="Z683">
        <v>60</v>
      </c>
      <c r="AA683">
        <v>1000000</v>
      </c>
      <c r="AB683">
        <v>0.2</v>
      </c>
      <c r="AC683">
        <v>78</v>
      </c>
      <c r="AD683" t="s">
        <v>1826</v>
      </c>
      <c r="AE683" t="s">
        <v>1827</v>
      </c>
      <c r="AF683">
        <v>50</v>
      </c>
      <c r="AG683" t="str">
        <f t="shared" si="10"/>
        <v>M</v>
      </c>
      <c r="AH683">
        <v>682</v>
      </c>
      <c r="AI683">
        <v>63</v>
      </c>
      <c r="AJ683">
        <v>65</v>
      </c>
      <c r="AK683">
        <v>23</v>
      </c>
      <c r="AL683" t="s">
        <v>139</v>
      </c>
      <c r="AN683">
        <v>0.5</v>
      </c>
      <c r="AO683">
        <v>6</v>
      </c>
      <c r="AP683">
        <v>0</v>
      </c>
    </row>
    <row r="684" spans="1:42" x14ac:dyDescent="0.25">
      <c r="A684" t="s">
        <v>1825</v>
      </c>
      <c r="B684">
        <v>0.5</v>
      </c>
      <c r="C684">
        <v>0.5</v>
      </c>
      <c r="D684">
        <v>0</v>
      </c>
      <c r="E684">
        <v>1</v>
      </c>
      <c r="F684">
        <v>1</v>
      </c>
      <c r="G684">
        <v>0.5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2</v>
      </c>
      <c r="P684">
        <v>1</v>
      </c>
      <c r="Q684">
        <v>1</v>
      </c>
      <c r="R684">
        <v>2</v>
      </c>
      <c r="S684">
        <v>1</v>
      </c>
      <c r="T684">
        <v>72</v>
      </c>
      <c r="U684">
        <v>5120</v>
      </c>
      <c r="V684">
        <v>70</v>
      </c>
      <c r="W684">
        <v>462</v>
      </c>
      <c r="X684">
        <v>140</v>
      </c>
      <c r="Y684" t="s">
        <v>2646</v>
      </c>
      <c r="Z684">
        <v>72</v>
      </c>
      <c r="AA684">
        <v>1000000</v>
      </c>
      <c r="AB684">
        <v>0.8</v>
      </c>
      <c r="AC684">
        <v>101</v>
      </c>
      <c r="AD684" t="s">
        <v>1828</v>
      </c>
      <c r="AE684" t="s">
        <v>1829</v>
      </c>
      <c r="AF684">
        <v>50</v>
      </c>
      <c r="AG684" t="str">
        <f t="shared" si="10"/>
        <v>M</v>
      </c>
      <c r="AH684">
        <v>683</v>
      </c>
      <c r="AI684">
        <v>99</v>
      </c>
      <c r="AJ684">
        <v>89</v>
      </c>
      <c r="AK684">
        <v>29</v>
      </c>
      <c r="AL684" t="s">
        <v>139</v>
      </c>
      <c r="AN684">
        <v>15.5</v>
      </c>
      <c r="AO684">
        <v>6</v>
      </c>
      <c r="AP684">
        <v>0</v>
      </c>
    </row>
    <row r="685" spans="1:42" x14ac:dyDescent="0.25">
      <c r="A685" t="s">
        <v>1830</v>
      </c>
      <c r="B685">
        <v>0.5</v>
      </c>
      <c r="C685">
        <v>0.5</v>
      </c>
      <c r="D685">
        <v>0</v>
      </c>
      <c r="E685">
        <v>1</v>
      </c>
      <c r="F685">
        <v>1</v>
      </c>
      <c r="G685">
        <v>0.5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2</v>
      </c>
      <c r="P685">
        <v>1</v>
      </c>
      <c r="Q685">
        <v>1</v>
      </c>
      <c r="R685">
        <v>2</v>
      </c>
      <c r="S685">
        <v>1</v>
      </c>
      <c r="T685">
        <v>48</v>
      </c>
      <c r="U685">
        <v>5120</v>
      </c>
      <c r="V685">
        <v>70</v>
      </c>
      <c r="W685">
        <v>341</v>
      </c>
      <c r="X685">
        <v>200</v>
      </c>
      <c r="Y685" t="s">
        <v>2647</v>
      </c>
      <c r="Z685">
        <v>66</v>
      </c>
      <c r="AA685">
        <v>1000000</v>
      </c>
      <c r="AB685">
        <v>0.4</v>
      </c>
      <c r="AC685">
        <v>62</v>
      </c>
      <c r="AD685" t="s">
        <v>1831</v>
      </c>
      <c r="AE685" t="s">
        <v>1832</v>
      </c>
      <c r="AF685">
        <v>50</v>
      </c>
      <c r="AG685" t="str">
        <f t="shared" si="10"/>
        <v>M</v>
      </c>
      <c r="AH685">
        <v>684</v>
      </c>
      <c r="AI685">
        <v>59</v>
      </c>
      <c r="AJ685">
        <v>57</v>
      </c>
      <c r="AK685">
        <v>49</v>
      </c>
      <c r="AL685" t="s">
        <v>139</v>
      </c>
      <c r="AN685">
        <v>3.5</v>
      </c>
      <c r="AO685">
        <v>6</v>
      </c>
      <c r="AP685">
        <v>0</v>
      </c>
    </row>
    <row r="686" spans="1:42" x14ac:dyDescent="0.25">
      <c r="A686" t="s">
        <v>1830</v>
      </c>
      <c r="B686">
        <v>0.5</v>
      </c>
      <c r="C686">
        <v>0.5</v>
      </c>
      <c r="D686">
        <v>0</v>
      </c>
      <c r="E686">
        <v>1</v>
      </c>
      <c r="F686">
        <v>1</v>
      </c>
      <c r="G686">
        <v>0.5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2</v>
      </c>
      <c r="P686">
        <v>1</v>
      </c>
      <c r="Q686">
        <v>1</v>
      </c>
      <c r="R686">
        <v>2</v>
      </c>
      <c r="S686">
        <v>1</v>
      </c>
      <c r="T686">
        <v>80</v>
      </c>
      <c r="U686">
        <v>5120</v>
      </c>
      <c r="V686">
        <v>70</v>
      </c>
      <c r="W686">
        <v>480</v>
      </c>
      <c r="X686">
        <v>140</v>
      </c>
      <c r="Y686" t="s">
        <v>2648</v>
      </c>
      <c r="Z686">
        <v>86</v>
      </c>
      <c r="AA686">
        <v>1000000</v>
      </c>
      <c r="AB686">
        <v>0.8</v>
      </c>
      <c r="AC686">
        <v>82</v>
      </c>
      <c r="AD686" t="s">
        <v>1833</v>
      </c>
      <c r="AE686" t="s">
        <v>1834</v>
      </c>
      <c r="AF686">
        <v>50</v>
      </c>
      <c r="AG686" t="str">
        <f t="shared" si="10"/>
        <v>M</v>
      </c>
      <c r="AH686">
        <v>685</v>
      </c>
      <c r="AI686">
        <v>85</v>
      </c>
      <c r="AJ686">
        <v>75</v>
      </c>
      <c r="AK686">
        <v>72</v>
      </c>
      <c r="AL686" t="s">
        <v>139</v>
      </c>
      <c r="AN686">
        <v>5</v>
      </c>
      <c r="AO686">
        <v>6</v>
      </c>
      <c r="AP686">
        <v>0</v>
      </c>
    </row>
    <row r="687" spans="1:42" x14ac:dyDescent="0.25">
      <c r="A687" t="s">
        <v>1835</v>
      </c>
      <c r="B687">
        <v>4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0</v>
      </c>
      <c r="Q687">
        <v>1</v>
      </c>
      <c r="R687">
        <v>1</v>
      </c>
      <c r="S687">
        <v>1</v>
      </c>
      <c r="T687">
        <v>54</v>
      </c>
      <c r="U687">
        <v>5120</v>
      </c>
      <c r="V687">
        <v>70</v>
      </c>
      <c r="W687">
        <v>288</v>
      </c>
      <c r="X687">
        <v>190</v>
      </c>
      <c r="Y687" t="s">
        <v>2649</v>
      </c>
      <c r="Z687">
        <v>53</v>
      </c>
      <c r="AA687">
        <v>1000000</v>
      </c>
      <c r="AB687">
        <v>0.4</v>
      </c>
      <c r="AC687">
        <v>53</v>
      </c>
      <c r="AD687" t="s">
        <v>1836</v>
      </c>
      <c r="AE687" t="s">
        <v>1837</v>
      </c>
      <c r="AF687">
        <v>50</v>
      </c>
      <c r="AG687" t="str">
        <f t="shared" si="10"/>
        <v>M</v>
      </c>
      <c r="AH687">
        <v>686</v>
      </c>
      <c r="AI687">
        <v>37</v>
      </c>
      <c r="AJ687">
        <v>46</v>
      </c>
      <c r="AK687">
        <v>45</v>
      </c>
      <c r="AL687" t="s">
        <v>95</v>
      </c>
      <c r="AM687" t="s">
        <v>216</v>
      </c>
      <c r="AN687">
        <v>3.5</v>
      </c>
      <c r="AO687">
        <v>6</v>
      </c>
      <c r="AP687">
        <v>0</v>
      </c>
    </row>
    <row r="688" spans="1:42" x14ac:dyDescent="0.25">
      <c r="A688" t="s">
        <v>1835</v>
      </c>
      <c r="B688">
        <v>4</v>
      </c>
      <c r="C688">
        <v>1</v>
      </c>
      <c r="D688">
        <v>1</v>
      </c>
      <c r="E688">
        <v>1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0</v>
      </c>
      <c r="Q688">
        <v>1</v>
      </c>
      <c r="R688">
        <v>1</v>
      </c>
      <c r="S688">
        <v>1</v>
      </c>
      <c r="T688">
        <v>92</v>
      </c>
      <c r="U688">
        <v>5120</v>
      </c>
      <c r="V688">
        <v>70</v>
      </c>
      <c r="W688">
        <v>482</v>
      </c>
      <c r="X688">
        <v>80</v>
      </c>
      <c r="Y688" t="s">
        <v>2650</v>
      </c>
      <c r="Z688">
        <v>88</v>
      </c>
      <c r="AA688">
        <v>1000000</v>
      </c>
      <c r="AB688">
        <v>1.5</v>
      </c>
      <c r="AC688">
        <v>86</v>
      </c>
      <c r="AD688" t="s">
        <v>1838</v>
      </c>
      <c r="AE688" t="s">
        <v>1839</v>
      </c>
      <c r="AF688">
        <v>50</v>
      </c>
      <c r="AG688" t="str">
        <f t="shared" si="10"/>
        <v>M</v>
      </c>
      <c r="AH688">
        <v>687</v>
      </c>
      <c r="AI688">
        <v>68</v>
      </c>
      <c r="AJ688">
        <v>75</v>
      </c>
      <c r="AK688">
        <v>73</v>
      </c>
      <c r="AL688" t="s">
        <v>95</v>
      </c>
      <c r="AM688" t="s">
        <v>216</v>
      </c>
      <c r="AN688">
        <v>47</v>
      </c>
      <c r="AO688">
        <v>6</v>
      </c>
      <c r="AP688">
        <v>0</v>
      </c>
    </row>
    <row r="689" spans="1:42" x14ac:dyDescent="0.25">
      <c r="A689" t="s">
        <v>1840</v>
      </c>
      <c r="B689">
        <v>1</v>
      </c>
      <c r="C689">
        <v>1</v>
      </c>
      <c r="D689">
        <v>1</v>
      </c>
      <c r="E689">
        <v>2</v>
      </c>
      <c r="F689">
        <v>1</v>
      </c>
      <c r="G689">
        <v>2</v>
      </c>
      <c r="H689">
        <v>0.25</v>
      </c>
      <c r="I689">
        <v>0.5</v>
      </c>
      <c r="J689">
        <v>1</v>
      </c>
      <c r="K689">
        <v>4</v>
      </c>
      <c r="L689">
        <v>2</v>
      </c>
      <c r="M689">
        <v>0.5</v>
      </c>
      <c r="N689">
        <v>0.5</v>
      </c>
      <c r="O689">
        <v>0.5</v>
      </c>
      <c r="P689">
        <v>1</v>
      </c>
      <c r="Q689">
        <v>1</v>
      </c>
      <c r="R689">
        <v>1</v>
      </c>
      <c r="S689">
        <v>1</v>
      </c>
      <c r="T689">
        <v>52</v>
      </c>
      <c r="U689">
        <v>5120</v>
      </c>
      <c r="V689">
        <v>70</v>
      </c>
      <c r="W689">
        <v>306</v>
      </c>
      <c r="X689">
        <v>120</v>
      </c>
      <c r="Y689" t="s">
        <v>2651</v>
      </c>
      <c r="Z689">
        <v>67</v>
      </c>
      <c r="AA689">
        <v>1000000</v>
      </c>
      <c r="AB689">
        <v>0.5</v>
      </c>
      <c r="AC689">
        <v>42</v>
      </c>
      <c r="AD689" t="s">
        <v>1841</v>
      </c>
      <c r="AE689" t="s">
        <v>1842</v>
      </c>
      <c r="AF689">
        <v>50</v>
      </c>
      <c r="AG689" t="str">
        <f t="shared" si="10"/>
        <v>M</v>
      </c>
      <c r="AH689">
        <v>688</v>
      </c>
      <c r="AI689">
        <v>39</v>
      </c>
      <c r="AJ689">
        <v>56</v>
      </c>
      <c r="AK689">
        <v>50</v>
      </c>
      <c r="AL689" t="s">
        <v>243</v>
      </c>
      <c r="AM689" t="s">
        <v>62</v>
      </c>
      <c r="AN689">
        <v>31</v>
      </c>
      <c r="AO689">
        <v>6</v>
      </c>
      <c r="AP689">
        <v>0</v>
      </c>
    </row>
    <row r="690" spans="1:42" x14ac:dyDescent="0.25">
      <c r="A690" t="s">
        <v>1840</v>
      </c>
      <c r="B690">
        <v>1</v>
      </c>
      <c r="C690">
        <v>1</v>
      </c>
      <c r="D690">
        <v>1</v>
      </c>
      <c r="E690">
        <v>2</v>
      </c>
      <c r="F690">
        <v>1</v>
      </c>
      <c r="G690">
        <v>2</v>
      </c>
      <c r="H690">
        <v>0.25</v>
      </c>
      <c r="I690">
        <v>0.5</v>
      </c>
      <c r="J690">
        <v>1</v>
      </c>
      <c r="K690">
        <v>4</v>
      </c>
      <c r="L690">
        <v>2</v>
      </c>
      <c r="M690">
        <v>0.5</v>
      </c>
      <c r="N690">
        <v>0.5</v>
      </c>
      <c r="O690">
        <v>0.5</v>
      </c>
      <c r="P690">
        <v>1</v>
      </c>
      <c r="Q690">
        <v>1</v>
      </c>
      <c r="R690">
        <v>1</v>
      </c>
      <c r="S690">
        <v>1</v>
      </c>
      <c r="T690">
        <v>105</v>
      </c>
      <c r="U690">
        <v>5120</v>
      </c>
      <c r="V690">
        <v>70</v>
      </c>
      <c r="W690">
        <v>500</v>
      </c>
      <c r="X690">
        <v>45</v>
      </c>
      <c r="Y690" t="s">
        <v>2652</v>
      </c>
      <c r="Z690">
        <v>115</v>
      </c>
      <c r="AA690">
        <v>1000000</v>
      </c>
      <c r="AB690">
        <v>1.3</v>
      </c>
      <c r="AC690">
        <v>72</v>
      </c>
      <c r="AD690" t="s">
        <v>1843</v>
      </c>
      <c r="AE690" t="s">
        <v>1844</v>
      </c>
      <c r="AF690">
        <v>50</v>
      </c>
      <c r="AG690" t="str">
        <f t="shared" si="10"/>
        <v>M</v>
      </c>
      <c r="AH690">
        <v>689</v>
      </c>
      <c r="AI690">
        <v>54</v>
      </c>
      <c r="AJ690">
        <v>86</v>
      </c>
      <c r="AK690">
        <v>68</v>
      </c>
      <c r="AL690" t="s">
        <v>243</v>
      </c>
      <c r="AM690" t="s">
        <v>62</v>
      </c>
      <c r="AN690">
        <v>96</v>
      </c>
      <c r="AO690">
        <v>6</v>
      </c>
      <c r="AP690">
        <v>0</v>
      </c>
    </row>
    <row r="691" spans="1:42" x14ac:dyDescent="0.25">
      <c r="A691" t="s">
        <v>1845</v>
      </c>
      <c r="B691">
        <v>0.5</v>
      </c>
      <c r="C691">
        <v>1</v>
      </c>
      <c r="D691">
        <v>1</v>
      </c>
      <c r="E691">
        <v>2</v>
      </c>
      <c r="F691">
        <v>0.5</v>
      </c>
      <c r="G691">
        <v>0.5</v>
      </c>
      <c r="H691">
        <v>0.5</v>
      </c>
      <c r="I691">
        <v>1</v>
      </c>
      <c r="J691">
        <v>1</v>
      </c>
      <c r="K691">
        <v>1</v>
      </c>
      <c r="L691">
        <v>2</v>
      </c>
      <c r="M691">
        <v>0.5</v>
      </c>
      <c r="N691">
        <v>1</v>
      </c>
      <c r="O691">
        <v>0.5</v>
      </c>
      <c r="P691">
        <v>2</v>
      </c>
      <c r="Q691">
        <v>1</v>
      </c>
      <c r="R691">
        <v>0.5</v>
      </c>
      <c r="S691">
        <v>0.5</v>
      </c>
      <c r="T691">
        <v>60</v>
      </c>
      <c r="U691">
        <v>5120</v>
      </c>
      <c r="V691">
        <v>70</v>
      </c>
      <c r="W691">
        <v>320</v>
      </c>
      <c r="X691">
        <v>225</v>
      </c>
      <c r="Y691" t="s">
        <v>2653</v>
      </c>
      <c r="Z691">
        <v>60</v>
      </c>
      <c r="AA691">
        <v>1000000</v>
      </c>
      <c r="AB691">
        <v>0.5</v>
      </c>
      <c r="AC691">
        <v>50</v>
      </c>
      <c r="AD691" t="s">
        <v>1846</v>
      </c>
      <c r="AE691" t="s">
        <v>1847</v>
      </c>
      <c r="AF691">
        <v>50</v>
      </c>
      <c r="AG691" t="str">
        <f t="shared" si="10"/>
        <v>M</v>
      </c>
      <c r="AH691">
        <v>690</v>
      </c>
      <c r="AI691">
        <v>60</v>
      </c>
      <c r="AJ691">
        <v>60</v>
      </c>
      <c r="AK691">
        <v>30</v>
      </c>
      <c r="AL691" t="s">
        <v>45</v>
      </c>
      <c r="AM691" t="s">
        <v>62</v>
      </c>
      <c r="AN691">
        <v>7.3</v>
      </c>
      <c r="AO691">
        <v>6</v>
      </c>
      <c r="AP691">
        <v>0</v>
      </c>
    </row>
    <row r="692" spans="1:42" x14ac:dyDescent="0.25">
      <c r="A692" t="s">
        <v>1845</v>
      </c>
      <c r="B692">
        <v>0.5</v>
      </c>
      <c r="C692">
        <v>1</v>
      </c>
      <c r="D692">
        <v>2</v>
      </c>
      <c r="E692">
        <v>0.5</v>
      </c>
      <c r="F692">
        <v>1</v>
      </c>
      <c r="G692">
        <v>0.5</v>
      </c>
      <c r="H692">
        <v>0.5</v>
      </c>
      <c r="I692">
        <v>1</v>
      </c>
      <c r="J692">
        <v>1</v>
      </c>
      <c r="K692">
        <v>0.25</v>
      </c>
      <c r="L692">
        <v>2</v>
      </c>
      <c r="M692">
        <v>2</v>
      </c>
      <c r="N692">
        <v>1</v>
      </c>
      <c r="O692">
        <v>0.5</v>
      </c>
      <c r="P692">
        <v>2</v>
      </c>
      <c r="Q692">
        <v>1</v>
      </c>
      <c r="R692">
        <v>1</v>
      </c>
      <c r="S692">
        <v>0.5</v>
      </c>
      <c r="T692">
        <v>75</v>
      </c>
      <c r="U692">
        <v>5120</v>
      </c>
      <c r="V692">
        <v>70</v>
      </c>
      <c r="W692">
        <v>494</v>
      </c>
      <c r="X692">
        <v>55</v>
      </c>
      <c r="Y692" t="s">
        <v>2653</v>
      </c>
      <c r="Z692">
        <v>90</v>
      </c>
      <c r="AA692">
        <v>1000000</v>
      </c>
      <c r="AB692">
        <v>1.8</v>
      </c>
      <c r="AC692">
        <v>65</v>
      </c>
      <c r="AD692" t="s">
        <v>1848</v>
      </c>
      <c r="AE692" t="s">
        <v>1849</v>
      </c>
      <c r="AF692">
        <v>50</v>
      </c>
      <c r="AG692" t="str">
        <f t="shared" si="10"/>
        <v>M</v>
      </c>
      <c r="AH692">
        <v>691</v>
      </c>
      <c r="AI692">
        <v>97</v>
      </c>
      <c r="AJ692">
        <v>123</v>
      </c>
      <c r="AK692">
        <v>44</v>
      </c>
      <c r="AL692" t="s">
        <v>45</v>
      </c>
      <c r="AM692" t="s">
        <v>445</v>
      </c>
      <c r="AN692">
        <v>81.5</v>
      </c>
      <c r="AO692">
        <v>6</v>
      </c>
      <c r="AP692">
        <v>0</v>
      </c>
    </row>
    <row r="693" spans="1:42" x14ac:dyDescent="0.25">
      <c r="A693" t="s">
        <v>1850</v>
      </c>
      <c r="B693">
        <v>1</v>
      </c>
      <c r="C693">
        <v>1</v>
      </c>
      <c r="D693">
        <v>1</v>
      </c>
      <c r="E693">
        <v>2</v>
      </c>
      <c r="F693">
        <v>1</v>
      </c>
      <c r="G693">
        <v>1</v>
      </c>
      <c r="H693">
        <v>0.5</v>
      </c>
      <c r="I693">
        <v>1</v>
      </c>
      <c r="J693">
        <v>1</v>
      </c>
      <c r="K693">
        <v>2</v>
      </c>
      <c r="L693">
        <v>1</v>
      </c>
      <c r="M693">
        <v>0.5</v>
      </c>
      <c r="N693">
        <v>1</v>
      </c>
      <c r="O693">
        <v>1</v>
      </c>
      <c r="P693">
        <v>1</v>
      </c>
      <c r="Q693">
        <v>1</v>
      </c>
      <c r="R693">
        <v>0.5</v>
      </c>
      <c r="S693">
        <v>0.5</v>
      </c>
      <c r="T693">
        <v>53</v>
      </c>
      <c r="U693">
        <v>3840</v>
      </c>
      <c r="V693">
        <v>70</v>
      </c>
      <c r="W693">
        <v>330</v>
      </c>
      <c r="X693">
        <v>225</v>
      </c>
      <c r="Y693" t="s">
        <v>2654</v>
      </c>
      <c r="Z693">
        <v>62</v>
      </c>
      <c r="AA693">
        <v>1250000</v>
      </c>
      <c r="AB693">
        <v>0.5</v>
      </c>
      <c r="AC693">
        <v>50</v>
      </c>
      <c r="AD693" t="s">
        <v>1851</v>
      </c>
      <c r="AE693" t="s">
        <v>1852</v>
      </c>
      <c r="AF693">
        <v>50</v>
      </c>
      <c r="AG693" t="str">
        <f t="shared" si="10"/>
        <v>M</v>
      </c>
      <c r="AH693">
        <v>692</v>
      </c>
      <c r="AI693">
        <v>58</v>
      </c>
      <c r="AJ693">
        <v>63</v>
      </c>
      <c r="AK693">
        <v>44</v>
      </c>
      <c r="AL693" t="s">
        <v>62</v>
      </c>
      <c r="AN693">
        <v>8.3000000000000007</v>
      </c>
      <c r="AO693">
        <v>6</v>
      </c>
      <c r="AP693">
        <v>0</v>
      </c>
    </row>
    <row r="694" spans="1:42" x14ac:dyDescent="0.25">
      <c r="A694" t="s">
        <v>1850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1</v>
      </c>
      <c r="H694">
        <v>0.5</v>
      </c>
      <c r="I694">
        <v>1</v>
      </c>
      <c r="J694">
        <v>1</v>
      </c>
      <c r="K694">
        <v>2</v>
      </c>
      <c r="L694">
        <v>1</v>
      </c>
      <c r="M694">
        <v>0.5</v>
      </c>
      <c r="N694">
        <v>1</v>
      </c>
      <c r="O694">
        <v>1</v>
      </c>
      <c r="P694">
        <v>1</v>
      </c>
      <c r="Q694">
        <v>1</v>
      </c>
      <c r="R694">
        <v>0.5</v>
      </c>
      <c r="S694">
        <v>0.5</v>
      </c>
      <c r="T694">
        <v>73</v>
      </c>
      <c r="U694">
        <v>3840</v>
      </c>
      <c r="V694">
        <v>70</v>
      </c>
      <c r="W694">
        <v>500</v>
      </c>
      <c r="X694">
        <v>55</v>
      </c>
      <c r="Y694" t="s">
        <v>2655</v>
      </c>
      <c r="Z694">
        <v>88</v>
      </c>
      <c r="AA694">
        <v>1250000</v>
      </c>
      <c r="AB694">
        <v>1.3</v>
      </c>
      <c r="AC694">
        <v>71</v>
      </c>
      <c r="AD694" t="s">
        <v>1853</v>
      </c>
      <c r="AE694" t="s">
        <v>1854</v>
      </c>
      <c r="AF694">
        <v>50</v>
      </c>
      <c r="AG694" t="str">
        <f t="shared" si="10"/>
        <v>M</v>
      </c>
      <c r="AH694">
        <v>693</v>
      </c>
      <c r="AI694">
        <v>120</v>
      </c>
      <c r="AJ694">
        <v>89</v>
      </c>
      <c r="AK694">
        <v>59</v>
      </c>
      <c r="AL694" t="s">
        <v>62</v>
      </c>
      <c r="AN694">
        <v>35.299999999999997</v>
      </c>
      <c r="AO694">
        <v>6</v>
      </c>
      <c r="AP694">
        <v>0</v>
      </c>
    </row>
    <row r="695" spans="1:42" x14ac:dyDescent="0.25">
      <c r="A695" t="s">
        <v>1855</v>
      </c>
      <c r="B695">
        <v>1</v>
      </c>
      <c r="C695">
        <v>1</v>
      </c>
      <c r="D695">
        <v>1</v>
      </c>
      <c r="E695">
        <v>0.5</v>
      </c>
      <c r="F695">
        <v>1</v>
      </c>
      <c r="G695">
        <v>2</v>
      </c>
      <c r="H695">
        <v>1</v>
      </c>
      <c r="I695">
        <v>0.5</v>
      </c>
      <c r="J695">
        <v>0</v>
      </c>
      <c r="K695">
        <v>1</v>
      </c>
      <c r="L695">
        <v>2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0.5</v>
      </c>
      <c r="S695">
        <v>1</v>
      </c>
      <c r="T695">
        <v>38</v>
      </c>
      <c r="U695">
        <v>5120</v>
      </c>
      <c r="V695">
        <v>70</v>
      </c>
      <c r="W695">
        <v>289</v>
      </c>
      <c r="X695">
        <v>190</v>
      </c>
      <c r="Y695" t="s">
        <v>2656</v>
      </c>
      <c r="Z695">
        <v>33</v>
      </c>
      <c r="AA695">
        <v>1000000</v>
      </c>
      <c r="AB695">
        <v>0.5</v>
      </c>
      <c r="AC695">
        <v>44</v>
      </c>
      <c r="AD695" t="s">
        <v>1856</v>
      </c>
      <c r="AE695" t="s">
        <v>1857</v>
      </c>
      <c r="AF695">
        <v>50</v>
      </c>
      <c r="AG695" t="str">
        <f t="shared" si="10"/>
        <v>M</v>
      </c>
      <c r="AH695">
        <v>694</v>
      </c>
      <c r="AI695">
        <v>61</v>
      </c>
      <c r="AJ695">
        <v>43</v>
      </c>
      <c r="AK695">
        <v>70</v>
      </c>
      <c r="AL695" t="s">
        <v>111</v>
      </c>
      <c r="AM695" t="s">
        <v>87</v>
      </c>
      <c r="AN695">
        <v>6</v>
      </c>
      <c r="AO695">
        <v>6</v>
      </c>
      <c r="AP695">
        <v>0</v>
      </c>
    </row>
    <row r="696" spans="1:42" x14ac:dyDescent="0.25">
      <c r="A696" t="s">
        <v>1855</v>
      </c>
      <c r="B696">
        <v>1</v>
      </c>
      <c r="C696">
        <v>1</v>
      </c>
      <c r="D696">
        <v>1</v>
      </c>
      <c r="E696">
        <v>0.5</v>
      </c>
      <c r="F696">
        <v>1</v>
      </c>
      <c r="G696">
        <v>2</v>
      </c>
      <c r="H696">
        <v>1</v>
      </c>
      <c r="I696">
        <v>0.5</v>
      </c>
      <c r="J696">
        <v>0</v>
      </c>
      <c r="K696">
        <v>1</v>
      </c>
      <c r="L696">
        <v>2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0.5</v>
      </c>
      <c r="S696">
        <v>1</v>
      </c>
      <c r="T696">
        <v>55</v>
      </c>
      <c r="U696">
        <v>5120</v>
      </c>
      <c r="V696">
        <v>70</v>
      </c>
      <c r="W696">
        <v>481</v>
      </c>
      <c r="X696">
        <v>75</v>
      </c>
      <c r="Y696" t="s">
        <v>2656</v>
      </c>
      <c r="Z696">
        <v>52</v>
      </c>
      <c r="AA696">
        <v>1000000</v>
      </c>
      <c r="AB696">
        <v>1</v>
      </c>
      <c r="AC696">
        <v>62</v>
      </c>
      <c r="AD696" t="s">
        <v>1858</v>
      </c>
      <c r="AE696" t="s">
        <v>1859</v>
      </c>
      <c r="AF696">
        <v>50</v>
      </c>
      <c r="AG696" t="str">
        <f t="shared" si="10"/>
        <v>M</v>
      </c>
      <c r="AH696">
        <v>695</v>
      </c>
      <c r="AI696">
        <v>109</v>
      </c>
      <c r="AJ696">
        <v>94</v>
      </c>
      <c r="AK696">
        <v>109</v>
      </c>
      <c r="AL696" t="s">
        <v>111</v>
      </c>
      <c r="AM696" t="s">
        <v>87</v>
      </c>
      <c r="AN696">
        <v>21</v>
      </c>
      <c r="AO696">
        <v>6</v>
      </c>
      <c r="AP696">
        <v>0</v>
      </c>
    </row>
    <row r="697" spans="1:42" x14ac:dyDescent="0.25">
      <c r="A697" t="s">
        <v>1860</v>
      </c>
      <c r="B697">
        <v>1</v>
      </c>
      <c r="C697">
        <v>1</v>
      </c>
      <c r="D697">
        <v>2</v>
      </c>
      <c r="E697">
        <v>0.5</v>
      </c>
      <c r="F697">
        <v>2</v>
      </c>
      <c r="G697">
        <v>2</v>
      </c>
      <c r="H697">
        <v>0.25</v>
      </c>
      <c r="I697">
        <v>0.5</v>
      </c>
      <c r="J697">
        <v>1</v>
      </c>
      <c r="K697">
        <v>1</v>
      </c>
      <c r="L697">
        <v>2</v>
      </c>
      <c r="M697">
        <v>2</v>
      </c>
      <c r="N697">
        <v>0.5</v>
      </c>
      <c r="O697">
        <v>0.5</v>
      </c>
      <c r="P697">
        <v>1</v>
      </c>
      <c r="Q697">
        <v>1</v>
      </c>
      <c r="R697">
        <v>2</v>
      </c>
      <c r="S697">
        <v>1</v>
      </c>
      <c r="T697">
        <v>89</v>
      </c>
      <c r="U697">
        <v>7680</v>
      </c>
      <c r="V697">
        <v>70</v>
      </c>
      <c r="W697">
        <v>362</v>
      </c>
      <c r="X697">
        <v>45</v>
      </c>
      <c r="Y697" t="s">
        <v>2657</v>
      </c>
      <c r="Z697">
        <v>77</v>
      </c>
      <c r="AA697">
        <v>1000000</v>
      </c>
      <c r="AB697">
        <v>0.8</v>
      </c>
      <c r="AC697">
        <v>58</v>
      </c>
      <c r="AD697" t="s">
        <v>1861</v>
      </c>
      <c r="AE697" t="s">
        <v>1862</v>
      </c>
      <c r="AF697">
        <v>88.1</v>
      </c>
      <c r="AG697" t="str">
        <f t="shared" si="10"/>
        <v>M</v>
      </c>
      <c r="AH697">
        <v>696</v>
      </c>
      <c r="AI697">
        <v>45</v>
      </c>
      <c r="AJ697">
        <v>45</v>
      </c>
      <c r="AK697">
        <v>48</v>
      </c>
      <c r="AL697" t="s">
        <v>243</v>
      </c>
      <c r="AM697" t="s">
        <v>445</v>
      </c>
      <c r="AN697">
        <v>26</v>
      </c>
      <c r="AO697">
        <v>6</v>
      </c>
      <c r="AP697">
        <v>0</v>
      </c>
    </row>
    <row r="698" spans="1:42" x14ac:dyDescent="0.25">
      <c r="A698" t="s">
        <v>1863</v>
      </c>
      <c r="B698">
        <v>1</v>
      </c>
      <c r="C698">
        <v>1</v>
      </c>
      <c r="D698">
        <v>2</v>
      </c>
      <c r="E698">
        <v>0.5</v>
      </c>
      <c r="F698">
        <v>2</v>
      </c>
      <c r="G698">
        <v>2</v>
      </c>
      <c r="H698">
        <v>0.25</v>
      </c>
      <c r="I698">
        <v>0.5</v>
      </c>
      <c r="J698">
        <v>1</v>
      </c>
      <c r="K698">
        <v>1</v>
      </c>
      <c r="L698">
        <v>2</v>
      </c>
      <c r="M698">
        <v>2</v>
      </c>
      <c r="N698">
        <v>0.5</v>
      </c>
      <c r="O698">
        <v>0.5</v>
      </c>
      <c r="P698">
        <v>1</v>
      </c>
      <c r="Q698">
        <v>1</v>
      </c>
      <c r="R698">
        <v>2</v>
      </c>
      <c r="S698">
        <v>1</v>
      </c>
      <c r="T698">
        <v>121</v>
      </c>
      <c r="U698">
        <v>7680</v>
      </c>
      <c r="V698">
        <v>70</v>
      </c>
      <c r="W698">
        <v>521</v>
      </c>
      <c r="X698">
        <v>45</v>
      </c>
      <c r="Y698" t="s">
        <v>2658</v>
      </c>
      <c r="Z698">
        <v>119</v>
      </c>
      <c r="AA698">
        <v>1000000</v>
      </c>
      <c r="AB698">
        <v>2.5</v>
      </c>
      <c r="AC698">
        <v>82</v>
      </c>
      <c r="AD698" t="s">
        <v>1864</v>
      </c>
      <c r="AE698" t="s">
        <v>1865</v>
      </c>
      <c r="AF698">
        <v>88.1</v>
      </c>
      <c r="AG698" t="str">
        <f t="shared" si="10"/>
        <v>M</v>
      </c>
      <c r="AH698">
        <v>697</v>
      </c>
      <c r="AI698">
        <v>69</v>
      </c>
      <c r="AJ698">
        <v>59</v>
      </c>
      <c r="AK698">
        <v>71</v>
      </c>
      <c r="AL698" t="s">
        <v>243</v>
      </c>
      <c r="AM698" t="s">
        <v>445</v>
      </c>
      <c r="AN698">
        <v>270</v>
      </c>
      <c r="AO698">
        <v>6</v>
      </c>
      <c r="AP698">
        <v>0</v>
      </c>
    </row>
    <row r="699" spans="1:42" x14ac:dyDescent="0.25">
      <c r="A699" t="s">
        <v>1866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4</v>
      </c>
      <c r="H699">
        <v>1</v>
      </c>
      <c r="I699">
        <v>0.5</v>
      </c>
      <c r="J699">
        <v>1</v>
      </c>
      <c r="K699">
        <v>2</v>
      </c>
      <c r="L699">
        <v>2</v>
      </c>
      <c r="M699">
        <v>0.5</v>
      </c>
      <c r="N699">
        <v>0.5</v>
      </c>
      <c r="O699">
        <v>0.5</v>
      </c>
      <c r="P699">
        <v>1</v>
      </c>
      <c r="Q699">
        <v>2</v>
      </c>
      <c r="R699">
        <v>4</v>
      </c>
      <c r="S699">
        <v>2</v>
      </c>
      <c r="T699">
        <v>59</v>
      </c>
      <c r="U699">
        <v>7680</v>
      </c>
      <c r="V699">
        <v>70</v>
      </c>
      <c r="W699">
        <v>362</v>
      </c>
      <c r="X699">
        <v>45</v>
      </c>
      <c r="Y699" t="s">
        <v>2659</v>
      </c>
      <c r="Z699">
        <v>50</v>
      </c>
      <c r="AA699">
        <v>1000000</v>
      </c>
      <c r="AB699">
        <v>1.3</v>
      </c>
      <c r="AC699">
        <v>77</v>
      </c>
      <c r="AD699" t="s">
        <v>1867</v>
      </c>
      <c r="AE699" t="s">
        <v>1868</v>
      </c>
      <c r="AF699">
        <v>88.1</v>
      </c>
      <c r="AG699" t="str">
        <f t="shared" si="10"/>
        <v>M</v>
      </c>
      <c r="AH699">
        <v>698</v>
      </c>
      <c r="AI699">
        <v>67</v>
      </c>
      <c r="AJ699">
        <v>63</v>
      </c>
      <c r="AK699">
        <v>46</v>
      </c>
      <c r="AL699" t="s">
        <v>243</v>
      </c>
      <c r="AM699" t="s">
        <v>119</v>
      </c>
      <c r="AN699">
        <v>25.2</v>
      </c>
      <c r="AO699">
        <v>6</v>
      </c>
      <c r="AP699">
        <v>0</v>
      </c>
    </row>
    <row r="700" spans="1:42" x14ac:dyDescent="0.25">
      <c r="A700" t="s">
        <v>1866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4</v>
      </c>
      <c r="H700">
        <v>1</v>
      </c>
      <c r="I700">
        <v>0.5</v>
      </c>
      <c r="J700">
        <v>1</v>
      </c>
      <c r="K700">
        <v>2</v>
      </c>
      <c r="L700">
        <v>2</v>
      </c>
      <c r="M700">
        <v>0.5</v>
      </c>
      <c r="N700">
        <v>0.5</v>
      </c>
      <c r="O700">
        <v>0.5</v>
      </c>
      <c r="P700">
        <v>1</v>
      </c>
      <c r="Q700">
        <v>2</v>
      </c>
      <c r="R700">
        <v>4</v>
      </c>
      <c r="S700">
        <v>2</v>
      </c>
      <c r="T700">
        <v>77</v>
      </c>
      <c r="U700">
        <v>7680</v>
      </c>
      <c r="V700">
        <v>70</v>
      </c>
      <c r="W700">
        <v>521</v>
      </c>
      <c r="X700">
        <v>45</v>
      </c>
      <c r="Y700" t="s">
        <v>2659</v>
      </c>
      <c r="Z700">
        <v>72</v>
      </c>
      <c r="AA700">
        <v>1000000</v>
      </c>
      <c r="AB700">
        <v>2.7</v>
      </c>
      <c r="AC700">
        <v>123</v>
      </c>
      <c r="AD700" t="s">
        <v>1869</v>
      </c>
      <c r="AE700" t="s">
        <v>1870</v>
      </c>
      <c r="AF700">
        <v>88.1</v>
      </c>
      <c r="AG700" t="str">
        <f t="shared" si="10"/>
        <v>M</v>
      </c>
      <c r="AH700">
        <v>699</v>
      </c>
      <c r="AI700">
        <v>99</v>
      </c>
      <c r="AJ700">
        <v>92</v>
      </c>
      <c r="AK700">
        <v>58</v>
      </c>
      <c r="AL700" t="s">
        <v>243</v>
      </c>
      <c r="AM700" t="s">
        <v>119</v>
      </c>
      <c r="AN700">
        <v>225</v>
      </c>
      <c r="AO700">
        <v>6</v>
      </c>
      <c r="AP700">
        <v>0</v>
      </c>
    </row>
    <row r="701" spans="1:42" x14ac:dyDescent="0.25">
      <c r="A701" t="s">
        <v>1871</v>
      </c>
      <c r="B701">
        <v>0.5</v>
      </c>
      <c r="C701">
        <v>0.5</v>
      </c>
      <c r="D701">
        <v>0</v>
      </c>
      <c r="E701">
        <v>1</v>
      </c>
      <c r="F701">
        <v>1</v>
      </c>
      <c r="G701">
        <v>0.5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2</v>
      </c>
      <c r="P701">
        <v>1</v>
      </c>
      <c r="Q701">
        <v>1</v>
      </c>
      <c r="R701">
        <v>2</v>
      </c>
      <c r="S701">
        <v>1</v>
      </c>
      <c r="T701">
        <v>65</v>
      </c>
      <c r="U701">
        <v>8960</v>
      </c>
      <c r="V701">
        <v>70</v>
      </c>
      <c r="W701">
        <v>525</v>
      </c>
      <c r="X701">
        <v>45</v>
      </c>
      <c r="Y701" t="s">
        <v>2660</v>
      </c>
      <c r="Z701">
        <v>65</v>
      </c>
      <c r="AA701">
        <v>1000000</v>
      </c>
      <c r="AB701">
        <v>1</v>
      </c>
      <c r="AC701">
        <v>95</v>
      </c>
      <c r="AD701" t="s">
        <v>1872</v>
      </c>
      <c r="AE701" t="s">
        <v>1873</v>
      </c>
      <c r="AF701">
        <v>88.1</v>
      </c>
      <c r="AG701" t="str">
        <f t="shared" si="10"/>
        <v>M</v>
      </c>
      <c r="AH701">
        <v>700</v>
      </c>
      <c r="AI701">
        <v>110</v>
      </c>
      <c r="AJ701">
        <v>130</v>
      </c>
      <c r="AK701">
        <v>60</v>
      </c>
      <c r="AL701" t="s">
        <v>139</v>
      </c>
      <c r="AN701">
        <v>23.5</v>
      </c>
      <c r="AO701">
        <v>6</v>
      </c>
      <c r="AP701">
        <v>0</v>
      </c>
    </row>
    <row r="702" spans="1:42" x14ac:dyDescent="0.25">
      <c r="A702" t="s">
        <v>1874</v>
      </c>
      <c r="B702">
        <v>0.25</v>
      </c>
      <c r="C702">
        <v>0.5</v>
      </c>
      <c r="D702">
        <v>1</v>
      </c>
      <c r="E702">
        <v>2</v>
      </c>
      <c r="F702">
        <v>2</v>
      </c>
      <c r="G702">
        <v>0.5</v>
      </c>
      <c r="H702">
        <v>1</v>
      </c>
      <c r="I702">
        <v>2</v>
      </c>
      <c r="J702">
        <v>1</v>
      </c>
      <c r="K702">
        <v>0.5</v>
      </c>
      <c r="L702">
        <v>0</v>
      </c>
      <c r="M702">
        <v>2</v>
      </c>
      <c r="N702">
        <v>1</v>
      </c>
      <c r="O702">
        <v>1</v>
      </c>
      <c r="P702">
        <v>2</v>
      </c>
      <c r="Q702">
        <v>1</v>
      </c>
      <c r="R702">
        <v>1</v>
      </c>
      <c r="S702">
        <v>1</v>
      </c>
      <c r="T702">
        <v>92</v>
      </c>
      <c r="U702">
        <v>5120</v>
      </c>
      <c r="V702">
        <v>70</v>
      </c>
      <c r="W702">
        <v>500</v>
      </c>
      <c r="X702">
        <v>100</v>
      </c>
      <c r="Y702" t="s">
        <v>2661</v>
      </c>
      <c r="Z702">
        <v>75</v>
      </c>
      <c r="AA702">
        <v>1000000</v>
      </c>
      <c r="AB702">
        <v>0.8</v>
      </c>
      <c r="AC702">
        <v>78</v>
      </c>
      <c r="AD702" t="s">
        <v>1875</v>
      </c>
      <c r="AE702" t="s">
        <v>1876</v>
      </c>
      <c r="AF702">
        <v>50</v>
      </c>
      <c r="AG702" t="str">
        <f t="shared" si="10"/>
        <v>M</v>
      </c>
      <c r="AH702">
        <v>701</v>
      </c>
      <c r="AI702">
        <v>74</v>
      </c>
      <c r="AJ702">
        <v>63</v>
      </c>
      <c r="AK702">
        <v>118</v>
      </c>
      <c r="AL702" t="s">
        <v>198</v>
      </c>
      <c r="AM702" t="s">
        <v>58</v>
      </c>
      <c r="AN702">
        <v>21.5</v>
      </c>
      <c r="AO702">
        <v>6</v>
      </c>
      <c r="AP702">
        <v>0</v>
      </c>
    </row>
    <row r="703" spans="1:42" x14ac:dyDescent="0.25">
      <c r="A703" t="s">
        <v>1877</v>
      </c>
      <c r="B703">
        <v>0.5</v>
      </c>
      <c r="C703">
        <v>0.5</v>
      </c>
      <c r="D703">
        <v>0</v>
      </c>
      <c r="E703">
        <v>0.5</v>
      </c>
      <c r="F703">
        <v>1</v>
      </c>
      <c r="G703">
        <v>0.5</v>
      </c>
      <c r="H703">
        <v>1</v>
      </c>
      <c r="I703">
        <v>0.5</v>
      </c>
      <c r="J703">
        <v>1</v>
      </c>
      <c r="K703">
        <v>1</v>
      </c>
      <c r="L703">
        <v>2</v>
      </c>
      <c r="M703">
        <v>1</v>
      </c>
      <c r="N703">
        <v>1</v>
      </c>
      <c r="O703">
        <v>2</v>
      </c>
      <c r="P703">
        <v>1</v>
      </c>
      <c r="Q703">
        <v>1</v>
      </c>
      <c r="R703">
        <v>1</v>
      </c>
      <c r="S703">
        <v>1</v>
      </c>
      <c r="T703">
        <v>58</v>
      </c>
      <c r="U703">
        <v>5120</v>
      </c>
      <c r="V703">
        <v>70</v>
      </c>
      <c r="W703">
        <v>431</v>
      </c>
      <c r="X703">
        <v>180</v>
      </c>
      <c r="Y703" t="s">
        <v>2662</v>
      </c>
      <c r="Z703">
        <v>57</v>
      </c>
      <c r="AA703">
        <v>1000000</v>
      </c>
      <c r="AB703">
        <v>0.2</v>
      </c>
      <c r="AC703">
        <v>67</v>
      </c>
      <c r="AD703" t="s">
        <v>1878</v>
      </c>
      <c r="AE703" t="s">
        <v>1879</v>
      </c>
      <c r="AF703">
        <v>50</v>
      </c>
      <c r="AG703" t="str">
        <f t="shared" si="10"/>
        <v>M</v>
      </c>
      <c r="AH703">
        <v>702</v>
      </c>
      <c r="AI703">
        <v>81</v>
      </c>
      <c r="AJ703">
        <v>67</v>
      </c>
      <c r="AK703">
        <v>101</v>
      </c>
      <c r="AL703" t="s">
        <v>111</v>
      </c>
      <c r="AM703" t="s">
        <v>139</v>
      </c>
      <c r="AN703">
        <v>2.2000000000000002</v>
      </c>
      <c r="AO703">
        <v>6</v>
      </c>
      <c r="AP703">
        <v>0</v>
      </c>
    </row>
    <row r="704" spans="1:42" x14ac:dyDescent="0.25">
      <c r="A704" t="s">
        <v>1042</v>
      </c>
      <c r="B704">
        <v>0.5</v>
      </c>
      <c r="C704">
        <v>0.5</v>
      </c>
      <c r="D704">
        <v>0</v>
      </c>
      <c r="E704">
        <v>1</v>
      </c>
      <c r="F704">
        <v>1</v>
      </c>
      <c r="G704">
        <v>1</v>
      </c>
      <c r="H704">
        <v>0.5</v>
      </c>
      <c r="I704">
        <v>0.5</v>
      </c>
      <c r="J704">
        <v>1</v>
      </c>
      <c r="K704">
        <v>2</v>
      </c>
      <c r="L704">
        <v>2</v>
      </c>
      <c r="M704">
        <v>1</v>
      </c>
      <c r="N704">
        <v>0.5</v>
      </c>
      <c r="O704">
        <v>1</v>
      </c>
      <c r="P704">
        <v>1</v>
      </c>
      <c r="Q704">
        <v>1</v>
      </c>
      <c r="R704">
        <v>4</v>
      </c>
      <c r="S704">
        <v>2</v>
      </c>
      <c r="T704">
        <v>50</v>
      </c>
      <c r="U704">
        <v>6400</v>
      </c>
      <c r="V704">
        <v>70</v>
      </c>
      <c r="W704">
        <v>500</v>
      </c>
      <c r="X704">
        <v>60</v>
      </c>
      <c r="Y704" t="s">
        <v>2663</v>
      </c>
      <c r="Z704">
        <v>150</v>
      </c>
      <c r="AA704">
        <v>1250000</v>
      </c>
      <c r="AB704">
        <v>0.3</v>
      </c>
      <c r="AC704">
        <v>50</v>
      </c>
      <c r="AD704" t="s">
        <v>1880</v>
      </c>
      <c r="AE704" t="s">
        <v>1881</v>
      </c>
      <c r="AG704" t="str">
        <f t="shared" si="10"/>
        <v>F</v>
      </c>
      <c r="AH704">
        <v>703</v>
      </c>
      <c r="AI704">
        <v>50</v>
      </c>
      <c r="AJ704">
        <v>150</v>
      </c>
      <c r="AK704">
        <v>50</v>
      </c>
      <c r="AL704" t="s">
        <v>243</v>
      </c>
      <c r="AM704" t="s">
        <v>139</v>
      </c>
      <c r="AN704">
        <v>5.7</v>
      </c>
      <c r="AO704">
        <v>6</v>
      </c>
      <c r="AP704">
        <v>0</v>
      </c>
    </row>
    <row r="705" spans="1:42" x14ac:dyDescent="0.25">
      <c r="A705" t="s">
        <v>1882</v>
      </c>
      <c r="B705">
        <v>1</v>
      </c>
      <c r="C705">
        <v>1</v>
      </c>
      <c r="D705">
        <v>2</v>
      </c>
      <c r="E705">
        <v>0.5</v>
      </c>
      <c r="F705">
        <v>2</v>
      </c>
      <c r="G705">
        <v>1</v>
      </c>
      <c r="H705">
        <v>0.5</v>
      </c>
      <c r="I705">
        <v>1</v>
      </c>
      <c r="J705">
        <v>1</v>
      </c>
      <c r="K705">
        <v>0.5</v>
      </c>
      <c r="L705">
        <v>1</v>
      </c>
      <c r="M705">
        <v>2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0.5</v>
      </c>
      <c r="T705">
        <v>50</v>
      </c>
      <c r="U705">
        <v>10240</v>
      </c>
      <c r="V705">
        <v>35</v>
      </c>
      <c r="W705">
        <v>300</v>
      </c>
      <c r="X705">
        <v>45</v>
      </c>
      <c r="Y705" t="s">
        <v>2664</v>
      </c>
      <c r="Z705">
        <v>35</v>
      </c>
      <c r="AA705">
        <v>1250000</v>
      </c>
      <c r="AB705">
        <v>0.3</v>
      </c>
      <c r="AC705">
        <v>45</v>
      </c>
      <c r="AD705" t="s">
        <v>1883</v>
      </c>
      <c r="AE705" t="s">
        <v>1884</v>
      </c>
      <c r="AF705">
        <v>50</v>
      </c>
      <c r="AG705" t="str">
        <f t="shared" si="10"/>
        <v>M</v>
      </c>
      <c r="AH705">
        <v>704</v>
      </c>
      <c r="AI705">
        <v>55</v>
      </c>
      <c r="AJ705">
        <v>75</v>
      </c>
      <c r="AK705">
        <v>40</v>
      </c>
      <c r="AL705" t="s">
        <v>445</v>
      </c>
      <c r="AN705">
        <v>2.8</v>
      </c>
      <c r="AO705">
        <v>6</v>
      </c>
      <c r="AP705">
        <v>0</v>
      </c>
    </row>
    <row r="706" spans="1:42" x14ac:dyDescent="0.25">
      <c r="A706" t="s">
        <v>1882</v>
      </c>
      <c r="B706">
        <v>1</v>
      </c>
      <c r="C706">
        <v>1</v>
      </c>
      <c r="D706">
        <v>2</v>
      </c>
      <c r="E706">
        <v>0.5</v>
      </c>
      <c r="F706">
        <v>2</v>
      </c>
      <c r="G706">
        <v>1</v>
      </c>
      <c r="H706">
        <v>0.5</v>
      </c>
      <c r="I706">
        <v>1</v>
      </c>
      <c r="J706">
        <v>1</v>
      </c>
      <c r="K706">
        <v>0.5</v>
      </c>
      <c r="L706">
        <v>1</v>
      </c>
      <c r="M706">
        <v>2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0.5</v>
      </c>
      <c r="T706">
        <v>75</v>
      </c>
      <c r="U706">
        <v>10240</v>
      </c>
      <c r="V706">
        <v>35</v>
      </c>
      <c r="W706">
        <v>452</v>
      </c>
      <c r="X706">
        <v>45</v>
      </c>
      <c r="Y706" t="s">
        <v>2664</v>
      </c>
      <c r="Z706">
        <v>53</v>
      </c>
      <c r="AA706">
        <v>1250000</v>
      </c>
      <c r="AB706">
        <v>0.8</v>
      </c>
      <c r="AC706">
        <v>68</v>
      </c>
      <c r="AD706" t="s">
        <v>1885</v>
      </c>
      <c r="AE706" t="s">
        <v>1886</v>
      </c>
      <c r="AF706">
        <v>50</v>
      </c>
      <c r="AG706" t="str">
        <f t="shared" si="10"/>
        <v>M</v>
      </c>
      <c r="AH706">
        <v>705</v>
      </c>
      <c r="AI706">
        <v>83</v>
      </c>
      <c r="AJ706">
        <v>113</v>
      </c>
      <c r="AK706">
        <v>60</v>
      </c>
      <c r="AL706" t="s">
        <v>445</v>
      </c>
      <c r="AN706">
        <v>17.5</v>
      </c>
      <c r="AO706">
        <v>6</v>
      </c>
      <c r="AP706">
        <v>0</v>
      </c>
    </row>
    <row r="707" spans="1:42" x14ac:dyDescent="0.25">
      <c r="A707" t="s">
        <v>1882</v>
      </c>
      <c r="B707">
        <v>1</v>
      </c>
      <c r="C707">
        <v>1</v>
      </c>
      <c r="D707">
        <v>2</v>
      </c>
      <c r="E707">
        <v>0.5</v>
      </c>
      <c r="F707">
        <v>2</v>
      </c>
      <c r="G707">
        <v>1</v>
      </c>
      <c r="H707">
        <v>0.5</v>
      </c>
      <c r="I707">
        <v>1</v>
      </c>
      <c r="J707">
        <v>1</v>
      </c>
      <c r="K707">
        <v>0.5</v>
      </c>
      <c r="L707">
        <v>1</v>
      </c>
      <c r="M707">
        <v>2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0.5</v>
      </c>
      <c r="T707">
        <v>100</v>
      </c>
      <c r="U707">
        <v>10240</v>
      </c>
      <c r="V707">
        <v>35</v>
      </c>
      <c r="W707">
        <v>600</v>
      </c>
      <c r="X707">
        <v>45</v>
      </c>
      <c r="Y707" t="s">
        <v>2220</v>
      </c>
      <c r="Z707">
        <v>70</v>
      </c>
      <c r="AA707">
        <v>1250000</v>
      </c>
      <c r="AB707">
        <v>2</v>
      </c>
      <c r="AC707">
        <v>90</v>
      </c>
      <c r="AD707" t="s">
        <v>1887</v>
      </c>
      <c r="AE707" t="s">
        <v>1888</v>
      </c>
      <c r="AF707">
        <v>50</v>
      </c>
      <c r="AG707" t="str">
        <f t="shared" ref="AG707:AG770" si="11">+IF(AF707&gt;0,"M","F")</f>
        <v>M</v>
      </c>
      <c r="AH707">
        <v>706</v>
      </c>
      <c r="AI707">
        <v>110</v>
      </c>
      <c r="AJ707">
        <v>150</v>
      </c>
      <c r="AK707">
        <v>80</v>
      </c>
      <c r="AL707" t="s">
        <v>445</v>
      </c>
      <c r="AN707">
        <v>150.5</v>
      </c>
      <c r="AO707">
        <v>6</v>
      </c>
      <c r="AP707">
        <v>0</v>
      </c>
    </row>
    <row r="708" spans="1:42" x14ac:dyDescent="0.25">
      <c r="A708" t="s">
        <v>1889</v>
      </c>
      <c r="B708">
        <v>0.25</v>
      </c>
      <c r="C708">
        <v>0.5</v>
      </c>
      <c r="D708">
        <v>0</v>
      </c>
      <c r="E708">
        <v>1</v>
      </c>
      <c r="F708">
        <v>0.5</v>
      </c>
      <c r="G708">
        <v>1</v>
      </c>
      <c r="H708">
        <v>2</v>
      </c>
      <c r="I708">
        <v>0.5</v>
      </c>
      <c r="J708">
        <v>1</v>
      </c>
      <c r="K708">
        <v>0.5</v>
      </c>
      <c r="L708">
        <v>2</v>
      </c>
      <c r="M708">
        <v>0.5</v>
      </c>
      <c r="N708">
        <v>0.5</v>
      </c>
      <c r="O708">
        <v>0</v>
      </c>
      <c r="P708">
        <v>0.5</v>
      </c>
      <c r="Q708">
        <v>0.5</v>
      </c>
      <c r="R708">
        <v>1</v>
      </c>
      <c r="S708">
        <v>1</v>
      </c>
      <c r="T708">
        <v>80</v>
      </c>
      <c r="U708">
        <v>5120</v>
      </c>
      <c r="V708">
        <v>70</v>
      </c>
      <c r="W708">
        <v>470</v>
      </c>
      <c r="X708">
        <v>75</v>
      </c>
      <c r="Y708" t="s">
        <v>2665</v>
      </c>
      <c r="Z708">
        <v>91</v>
      </c>
      <c r="AA708">
        <v>800000</v>
      </c>
      <c r="AB708">
        <v>0.2</v>
      </c>
      <c r="AC708">
        <v>57</v>
      </c>
      <c r="AD708" t="s">
        <v>1890</v>
      </c>
      <c r="AE708" t="s">
        <v>1891</v>
      </c>
      <c r="AF708">
        <v>50</v>
      </c>
      <c r="AG708" t="str">
        <f t="shared" si="11"/>
        <v>M</v>
      </c>
      <c r="AH708">
        <v>707</v>
      </c>
      <c r="AI708">
        <v>80</v>
      </c>
      <c r="AJ708">
        <v>87</v>
      </c>
      <c r="AK708">
        <v>75</v>
      </c>
      <c r="AL708" t="s">
        <v>261</v>
      </c>
      <c r="AM708" t="s">
        <v>139</v>
      </c>
      <c r="AN708">
        <v>3</v>
      </c>
      <c r="AO708">
        <v>6</v>
      </c>
      <c r="AP708">
        <v>0</v>
      </c>
    </row>
    <row r="709" spans="1:42" x14ac:dyDescent="0.25">
      <c r="A709" t="s">
        <v>1892</v>
      </c>
      <c r="B709">
        <v>1</v>
      </c>
      <c r="C709">
        <v>2</v>
      </c>
      <c r="D709">
        <v>1</v>
      </c>
      <c r="E709">
        <v>0.5</v>
      </c>
      <c r="F709">
        <v>1</v>
      </c>
      <c r="G709">
        <v>0</v>
      </c>
      <c r="H709">
        <v>2</v>
      </c>
      <c r="I709">
        <v>2</v>
      </c>
      <c r="J709">
        <v>2</v>
      </c>
      <c r="K709">
        <v>0.5</v>
      </c>
      <c r="L709">
        <v>0.5</v>
      </c>
      <c r="M709">
        <v>2</v>
      </c>
      <c r="N709">
        <v>0</v>
      </c>
      <c r="O709">
        <v>1</v>
      </c>
      <c r="P709">
        <v>1</v>
      </c>
      <c r="Q709">
        <v>1</v>
      </c>
      <c r="R709">
        <v>1</v>
      </c>
      <c r="S709">
        <v>0.5</v>
      </c>
      <c r="T709">
        <v>70</v>
      </c>
      <c r="U709">
        <v>5120</v>
      </c>
      <c r="V709">
        <v>70</v>
      </c>
      <c r="W709">
        <v>309</v>
      </c>
      <c r="X709">
        <v>120</v>
      </c>
      <c r="Y709" t="s">
        <v>2666</v>
      </c>
      <c r="Z709">
        <v>48</v>
      </c>
      <c r="AA709">
        <v>1000000</v>
      </c>
      <c r="AB709">
        <v>0.4</v>
      </c>
      <c r="AC709">
        <v>43</v>
      </c>
      <c r="AD709" t="s">
        <v>1893</v>
      </c>
      <c r="AE709" t="s">
        <v>1894</v>
      </c>
      <c r="AF709">
        <v>50</v>
      </c>
      <c r="AG709" t="str">
        <f t="shared" si="11"/>
        <v>M</v>
      </c>
      <c r="AH709">
        <v>708</v>
      </c>
      <c r="AI709">
        <v>50</v>
      </c>
      <c r="AJ709">
        <v>60</v>
      </c>
      <c r="AK709">
        <v>38</v>
      </c>
      <c r="AL709" t="s">
        <v>290</v>
      </c>
      <c r="AM709" t="s">
        <v>44</v>
      </c>
      <c r="AN709">
        <v>7</v>
      </c>
      <c r="AO709">
        <v>6</v>
      </c>
      <c r="AP709">
        <v>0</v>
      </c>
    </row>
    <row r="710" spans="1:42" x14ac:dyDescent="0.25">
      <c r="A710" t="s">
        <v>1892</v>
      </c>
      <c r="B710">
        <v>1</v>
      </c>
      <c r="C710">
        <v>2</v>
      </c>
      <c r="D710">
        <v>1</v>
      </c>
      <c r="E710">
        <v>0.5</v>
      </c>
      <c r="F710">
        <v>1</v>
      </c>
      <c r="G710">
        <v>0</v>
      </c>
      <c r="H710">
        <v>2</v>
      </c>
      <c r="I710">
        <v>2</v>
      </c>
      <c r="J710">
        <v>2</v>
      </c>
      <c r="K710">
        <v>0.5</v>
      </c>
      <c r="L710">
        <v>0.5</v>
      </c>
      <c r="M710">
        <v>2</v>
      </c>
      <c r="N710">
        <v>0</v>
      </c>
      <c r="O710">
        <v>1</v>
      </c>
      <c r="P710">
        <v>1</v>
      </c>
      <c r="Q710">
        <v>1</v>
      </c>
      <c r="R710">
        <v>1</v>
      </c>
      <c r="S710">
        <v>0.5</v>
      </c>
      <c r="T710">
        <v>110</v>
      </c>
      <c r="U710">
        <v>5120</v>
      </c>
      <c r="V710">
        <v>70</v>
      </c>
      <c r="W710">
        <v>474</v>
      </c>
      <c r="X710">
        <v>60</v>
      </c>
      <c r="Y710" t="s">
        <v>2667</v>
      </c>
      <c r="Z710">
        <v>76</v>
      </c>
      <c r="AA710">
        <v>1000000</v>
      </c>
      <c r="AB710">
        <v>1.5</v>
      </c>
      <c r="AC710">
        <v>85</v>
      </c>
      <c r="AD710" t="s">
        <v>1895</v>
      </c>
      <c r="AE710" t="s">
        <v>1896</v>
      </c>
      <c r="AF710">
        <v>50</v>
      </c>
      <c r="AG710" t="str">
        <f t="shared" si="11"/>
        <v>M</v>
      </c>
      <c r="AH710">
        <v>709</v>
      </c>
      <c r="AI710">
        <v>65</v>
      </c>
      <c r="AJ710">
        <v>82</v>
      </c>
      <c r="AK710">
        <v>56</v>
      </c>
      <c r="AL710" t="s">
        <v>290</v>
      </c>
      <c r="AM710" t="s">
        <v>44</v>
      </c>
      <c r="AN710">
        <v>71</v>
      </c>
      <c r="AO710">
        <v>6</v>
      </c>
      <c r="AP710">
        <v>0</v>
      </c>
    </row>
    <row r="711" spans="1:42" x14ac:dyDescent="0.25">
      <c r="A711" t="s">
        <v>1897</v>
      </c>
      <c r="B711">
        <v>1</v>
      </c>
      <c r="C711">
        <v>2</v>
      </c>
      <c r="D711">
        <v>1</v>
      </c>
      <c r="E711">
        <v>0.5</v>
      </c>
      <c r="F711">
        <v>1</v>
      </c>
      <c r="G711">
        <v>0</v>
      </c>
      <c r="H711">
        <v>2</v>
      </c>
      <c r="I711">
        <v>2</v>
      </c>
      <c r="J711">
        <v>2</v>
      </c>
      <c r="K711">
        <v>0.5</v>
      </c>
      <c r="L711">
        <v>0.5</v>
      </c>
      <c r="M711">
        <v>2</v>
      </c>
      <c r="N711">
        <v>0</v>
      </c>
      <c r="O711">
        <v>1</v>
      </c>
      <c r="P711">
        <v>1</v>
      </c>
      <c r="Q711">
        <v>1</v>
      </c>
      <c r="R711">
        <v>1</v>
      </c>
      <c r="S711">
        <v>0.5</v>
      </c>
      <c r="T711">
        <v>66</v>
      </c>
      <c r="U711">
        <v>5120</v>
      </c>
      <c r="V711">
        <v>70</v>
      </c>
      <c r="W711">
        <v>335</v>
      </c>
      <c r="X711">
        <v>120</v>
      </c>
      <c r="Y711" t="s">
        <v>2668</v>
      </c>
      <c r="Z711">
        <v>70</v>
      </c>
      <c r="AA711">
        <v>1000000</v>
      </c>
      <c r="AB711">
        <v>0.8</v>
      </c>
      <c r="AC711">
        <v>59</v>
      </c>
      <c r="AD711" t="s">
        <v>1898</v>
      </c>
      <c r="AE711" t="s">
        <v>1899</v>
      </c>
      <c r="AF711">
        <v>50</v>
      </c>
      <c r="AG711" t="str">
        <f t="shared" si="11"/>
        <v>M</v>
      </c>
      <c r="AH711">
        <v>710</v>
      </c>
      <c r="AI711">
        <v>44</v>
      </c>
      <c r="AJ711">
        <v>55</v>
      </c>
      <c r="AK711">
        <v>41</v>
      </c>
      <c r="AL711" t="s">
        <v>290</v>
      </c>
      <c r="AM711" t="s">
        <v>44</v>
      </c>
      <c r="AN711">
        <v>15</v>
      </c>
      <c r="AO711">
        <v>6</v>
      </c>
      <c r="AP711">
        <v>0</v>
      </c>
    </row>
    <row r="712" spans="1:42" x14ac:dyDescent="0.25">
      <c r="A712" t="s">
        <v>1897</v>
      </c>
      <c r="B712">
        <v>1</v>
      </c>
      <c r="C712">
        <v>2</v>
      </c>
      <c r="D712">
        <v>1</v>
      </c>
      <c r="E712">
        <v>0.5</v>
      </c>
      <c r="F712">
        <v>1</v>
      </c>
      <c r="G712">
        <v>0</v>
      </c>
      <c r="H712">
        <v>2</v>
      </c>
      <c r="I712">
        <v>2</v>
      </c>
      <c r="J712">
        <v>2</v>
      </c>
      <c r="K712">
        <v>0.5</v>
      </c>
      <c r="L712">
        <v>0.5</v>
      </c>
      <c r="M712">
        <v>2</v>
      </c>
      <c r="N712">
        <v>0</v>
      </c>
      <c r="O712">
        <v>1</v>
      </c>
      <c r="P712">
        <v>1</v>
      </c>
      <c r="Q712">
        <v>1</v>
      </c>
      <c r="R712">
        <v>1</v>
      </c>
      <c r="S712">
        <v>0.5</v>
      </c>
      <c r="T712">
        <v>100</v>
      </c>
      <c r="U712">
        <v>5120</v>
      </c>
      <c r="V712">
        <v>70</v>
      </c>
      <c r="W712">
        <v>494</v>
      </c>
      <c r="X712">
        <v>60</v>
      </c>
      <c r="Y712" t="s">
        <v>2668</v>
      </c>
      <c r="Z712">
        <v>122</v>
      </c>
      <c r="AA712">
        <v>1000000</v>
      </c>
      <c r="AB712">
        <v>1.7</v>
      </c>
      <c r="AC712">
        <v>85</v>
      </c>
      <c r="AD712" t="s">
        <v>1900</v>
      </c>
      <c r="AE712" t="s">
        <v>1901</v>
      </c>
      <c r="AF712">
        <v>50</v>
      </c>
      <c r="AG712" t="str">
        <f t="shared" si="11"/>
        <v>M</v>
      </c>
      <c r="AH712">
        <v>711</v>
      </c>
      <c r="AI712">
        <v>58</v>
      </c>
      <c r="AJ712">
        <v>75</v>
      </c>
      <c r="AK712">
        <v>54</v>
      </c>
      <c r="AL712" t="s">
        <v>290</v>
      </c>
      <c r="AM712" t="s">
        <v>44</v>
      </c>
      <c r="AN712">
        <v>39</v>
      </c>
      <c r="AO712">
        <v>6</v>
      </c>
      <c r="AP712">
        <v>0</v>
      </c>
    </row>
    <row r="713" spans="1:42" x14ac:dyDescent="0.25">
      <c r="A713" t="s">
        <v>1902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2</v>
      </c>
      <c r="H713">
        <v>2</v>
      </c>
      <c r="I713">
        <v>1</v>
      </c>
      <c r="J713">
        <v>1</v>
      </c>
      <c r="K713">
        <v>1</v>
      </c>
      <c r="L713">
        <v>1</v>
      </c>
      <c r="M713">
        <v>0.5</v>
      </c>
      <c r="N713">
        <v>1</v>
      </c>
      <c r="O713">
        <v>1</v>
      </c>
      <c r="P713">
        <v>1</v>
      </c>
      <c r="Q713">
        <v>2</v>
      </c>
      <c r="R713">
        <v>2</v>
      </c>
      <c r="S713">
        <v>1</v>
      </c>
      <c r="T713">
        <v>69</v>
      </c>
      <c r="U713">
        <v>5120</v>
      </c>
      <c r="V713">
        <v>70</v>
      </c>
      <c r="W713">
        <v>304</v>
      </c>
      <c r="X713">
        <v>190</v>
      </c>
      <c r="Y713" t="s">
        <v>2669</v>
      </c>
      <c r="Z713">
        <v>85</v>
      </c>
      <c r="AA713">
        <v>1000000</v>
      </c>
      <c r="AB713">
        <v>1</v>
      </c>
      <c r="AC713">
        <v>55</v>
      </c>
      <c r="AD713" t="s">
        <v>1903</v>
      </c>
      <c r="AE713" t="s">
        <v>1904</v>
      </c>
      <c r="AF713">
        <v>50</v>
      </c>
      <c r="AG713" t="str">
        <f t="shared" si="11"/>
        <v>M</v>
      </c>
      <c r="AH713">
        <v>712</v>
      </c>
      <c r="AI713">
        <v>32</v>
      </c>
      <c r="AJ713">
        <v>35</v>
      </c>
      <c r="AK713">
        <v>28</v>
      </c>
      <c r="AL713" t="s">
        <v>119</v>
      </c>
      <c r="AN713">
        <v>99.5</v>
      </c>
      <c r="AO713">
        <v>6</v>
      </c>
      <c r="AP713">
        <v>0</v>
      </c>
    </row>
    <row r="714" spans="1:42" x14ac:dyDescent="0.25">
      <c r="A714" t="s">
        <v>1902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2</v>
      </c>
      <c r="H714">
        <v>2</v>
      </c>
      <c r="I714">
        <v>1</v>
      </c>
      <c r="J714">
        <v>1</v>
      </c>
      <c r="K714">
        <v>1</v>
      </c>
      <c r="L714">
        <v>1</v>
      </c>
      <c r="M714">
        <v>0.5</v>
      </c>
      <c r="N714">
        <v>1</v>
      </c>
      <c r="O714">
        <v>1</v>
      </c>
      <c r="P714">
        <v>1</v>
      </c>
      <c r="Q714">
        <v>2</v>
      </c>
      <c r="R714">
        <v>2</v>
      </c>
      <c r="S714">
        <v>1</v>
      </c>
      <c r="T714">
        <v>117</v>
      </c>
      <c r="U714">
        <v>5120</v>
      </c>
      <c r="V714">
        <v>70</v>
      </c>
      <c r="W714">
        <v>514</v>
      </c>
      <c r="X714">
        <v>55</v>
      </c>
      <c r="Y714" t="s">
        <v>2416</v>
      </c>
      <c r="Z714">
        <v>184</v>
      </c>
      <c r="AA714">
        <v>1000000</v>
      </c>
      <c r="AB714">
        <v>2</v>
      </c>
      <c r="AC714">
        <v>95</v>
      </c>
      <c r="AD714" t="s">
        <v>1905</v>
      </c>
      <c r="AE714" t="s">
        <v>1906</v>
      </c>
      <c r="AF714">
        <v>50</v>
      </c>
      <c r="AG714" t="str">
        <f t="shared" si="11"/>
        <v>M</v>
      </c>
      <c r="AH714">
        <v>713</v>
      </c>
      <c r="AI714">
        <v>44</v>
      </c>
      <c r="AJ714">
        <v>46</v>
      </c>
      <c r="AK714">
        <v>28</v>
      </c>
      <c r="AL714" t="s">
        <v>119</v>
      </c>
      <c r="AN714">
        <v>505</v>
      </c>
      <c r="AO714">
        <v>6</v>
      </c>
      <c r="AP714">
        <v>0</v>
      </c>
    </row>
    <row r="715" spans="1:42" x14ac:dyDescent="0.25">
      <c r="A715" t="s">
        <v>1907</v>
      </c>
      <c r="B715">
        <v>0.5</v>
      </c>
      <c r="C715">
        <v>1</v>
      </c>
      <c r="D715">
        <v>2</v>
      </c>
      <c r="E715">
        <v>1</v>
      </c>
      <c r="F715">
        <v>2</v>
      </c>
      <c r="G715">
        <v>0.5</v>
      </c>
      <c r="H715">
        <v>0.5</v>
      </c>
      <c r="I715">
        <v>1</v>
      </c>
      <c r="J715">
        <v>1</v>
      </c>
      <c r="K715">
        <v>0.25</v>
      </c>
      <c r="L715">
        <v>0</v>
      </c>
      <c r="M715">
        <v>4</v>
      </c>
      <c r="N715">
        <v>1</v>
      </c>
      <c r="O715">
        <v>1</v>
      </c>
      <c r="P715">
        <v>1</v>
      </c>
      <c r="Q715">
        <v>2</v>
      </c>
      <c r="R715">
        <v>1</v>
      </c>
      <c r="S715">
        <v>0.5</v>
      </c>
      <c r="T715">
        <v>30</v>
      </c>
      <c r="U715">
        <v>5120</v>
      </c>
      <c r="V715">
        <v>70</v>
      </c>
      <c r="W715">
        <v>245</v>
      </c>
      <c r="X715">
        <v>190</v>
      </c>
      <c r="Y715" t="s">
        <v>2670</v>
      </c>
      <c r="Z715">
        <v>35</v>
      </c>
      <c r="AA715">
        <v>1000000</v>
      </c>
      <c r="AB715">
        <v>0.5</v>
      </c>
      <c r="AC715">
        <v>40</v>
      </c>
      <c r="AD715" t="s">
        <v>1908</v>
      </c>
      <c r="AE715" t="s">
        <v>1909</v>
      </c>
      <c r="AF715">
        <v>50</v>
      </c>
      <c r="AG715" t="str">
        <f t="shared" si="11"/>
        <v>M</v>
      </c>
      <c r="AH715">
        <v>714</v>
      </c>
      <c r="AI715">
        <v>45</v>
      </c>
      <c r="AJ715">
        <v>40</v>
      </c>
      <c r="AK715">
        <v>55</v>
      </c>
      <c r="AL715" t="s">
        <v>58</v>
      </c>
      <c r="AM715" t="s">
        <v>445</v>
      </c>
      <c r="AN715">
        <v>8</v>
      </c>
      <c r="AO715">
        <v>6</v>
      </c>
      <c r="AP715">
        <v>0</v>
      </c>
    </row>
    <row r="716" spans="1:42" x14ac:dyDescent="0.25">
      <c r="A716" t="s">
        <v>1907</v>
      </c>
      <c r="B716">
        <v>0.5</v>
      </c>
      <c r="C716">
        <v>1</v>
      </c>
      <c r="D716">
        <v>2</v>
      </c>
      <c r="E716">
        <v>1</v>
      </c>
      <c r="F716">
        <v>2</v>
      </c>
      <c r="G716">
        <v>0.5</v>
      </c>
      <c r="H716">
        <v>0.5</v>
      </c>
      <c r="I716">
        <v>1</v>
      </c>
      <c r="J716">
        <v>1</v>
      </c>
      <c r="K716">
        <v>0.25</v>
      </c>
      <c r="L716">
        <v>0</v>
      </c>
      <c r="M716">
        <v>4</v>
      </c>
      <c r="N716">
        <v>1</v>
      </c>
      <c r="O716">
        <v>1</v>
      </c>
      <c r="P716">
        <v>1</v>
      </c>
      <c r="Q716">
        <v>2</v>
      </c>
      <c r="R716">
        <v>1</v>
      </c>
      <c r="S716">
        <v>0.5</v>
      </c>
      <c r="T716">
        <v>70</v>
      </c>
      <c r="U716">
        <v>5120</v>
      </c>
      <c r="V716">
        <v>70</v>
      </c>
      <c r="W716">
        <v>535</v>
      </c>
      <c r="X716">
        <v>45</v>
      </c>
      <c r="Y716" t="s">
        <v>2670</v>
      </c>
      <c r="Z716">
        <v>80</v>
      </c>
      <c r="AA716">
        <v>1000000</v>
      </c>
      <c r="AB716">
        <v>1.5</v>
      </c>
      <c r="AC716">
        <v>85</v>
      </c>
      <c r="AD716" t="s">
        <v>1910</v>
      </c>
      <c r="AE716" t="s">
        <v>1911</v>
      </c>
      <c r="AF716">
        <v>50</v>
      </c>
      <c r="AG716" t="str">
        <f t="shared" si="11"/>
        <v>M</v>
      </c>
      <c r="AH716">
        <v>715</v>
      </c>
      <c r="AI716">
        <v>97</v>
      </c>
      <c r="AJ716">
        <v>80</v>
      </c>
      <c r="AK716">
        <v>123</v>
      </c>
      <c r="AL716" t="s">
        <v>58</v>
      </c>
      <c r="AM716" t="s">
        <v>445</v>
      </c>
      <c r="AN716">
        <v>85</v>
      </c>
      <c r="AO716">
        <v>6</v>
      </c>
      <c r="AP716">
        <v>0</v>
      </c>
    </row>
    <row r="717" spans="1:42" x14ac:dyDescent="0.25">
      <c r="A717" t="s">
        <v>1912</v>
      </c>
      <c r="B717">
        <v>0.5</v>
      </c>
      <c r="C717">
        <v>0.5</v>
      </c>
      <c r="D717">
        <v>0</v>
      </c>
      <c r="E717">
        <v>1</v>
      </c>
      <c r="F717">
        <v>1</v>
      </c>
      <c r="G717">
        <v>0.5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2</v>
      </c>
      <c r="P717">
        <v>1</v>
      </c>
      <c r="Q717">
        <v>1</v>
      </c>
      <c r="R717">
        <v>2</v>
      </c>
      <c r="S717">
        <v>1</v>
      </c>
      <c r="T717">
        <v>131</v>
      </c>
      <c r="U717">
        <v>30720</v>
      </c>
      <c r="V717">
        <v>0</v>
      </c>
      <c r="W717">
        <v>680</v>
      </c>
      <c r="X717">
        <v>45</v>
      </c>
      <c r="Y717" t="s">
        <v>2671</v>
      </c>
      <c r="Z717">
        <v>95</v>
      </c>
      <c r="AA717">
        <v>1250000</v>
      </c>
      <c r="AB717">
        <v>3</v>
      </c>
      <c r="AC717">
        <v>126</v>
      </c>
      <c r="AD717" t="s">
        <v>1913</v>
      </c>
      <c r="AE717" t="s">
        <v>1914</v>
      </c>
      <c r="AG717" t="str">
        <f t="shared" si="11"/>
        <v>F</v>
      </c>
      <c r="AH717">
        <v>716</v>
      </c>
      <c r="AI717">
        <v>131</v>
      </c>
      <c r="AJ717">
        <v>98</v>
      </c>
      <c r="AK717">
        <v>99</v>
      </c>
      <c r="AL717" t="s">
        <v>139</v>
      </c>
      <c r="AN717">
        <v>215</v>
      </c>
      <c r="AO717">
        <v>6</v>
      </c>
      <c r="AP717">
        <v>1</v>
      </c>
    </row>
    <row r="718" spans="1:42" x14ac:dyDescent="0.25">
      <c r="A718" t="s">
        <v>1915</v>
      </c>
      <c r="B718">
        <v>1</v>
      </c>
      <c r="C718">
        <v>0.5</v>
      </c>
      <c r="D718">
        <v>1</v>
      </c>
      <c r="E718">
        <v>2</v>
      </c>
      <c r="F718">
        <v>2</v>
      </c>
      <c r="G718">
        <v>1</v>
      </c>
      <c r="H718">
        <v>1</v>
      </c>
      <c r="I718">
        <v>1</v>
      </c>
      <c r="J718">
        <v>0.5</v>
      </c>
      <c r="K718">
        <v>0.5</v>
      </c>
      <c r="L718">
        <v>0</v>
      </c>
      <c r="M718">
        <v>2</v>
      </c>
      <c r="N718">
        <v>1</v>
      </c>
      <c r="O718">
        <v>1</v>
      </c>
      <c r="P718">
        <v>0</v>
      </c>
      <c r="Q718">
        <v>2</v>
      </c>
      <c r="R718">
        <v>1</v>
      </c>
      <c r="S718">
        <v>1</v>
      </c>
      <c r="T718">
        <v>131</v>
      </c>
      <c r="U718">
        <v>30720</v>
      </c>
      <c r="V718">
        <v>0</v>
      </c>
      <c r="W718">
        <v>680</v>
      </c>
      <c r="X718">
        <v>45</v>
      </c>
      <c r="Y718" t="s">
        <v>2672</v>
      </c>
      <c r="Z718">
        <v>95</v>
      </c>
      <c r="AA718">
        <v>1250000</v>
      </c>
      <c r="AB718">
        <v>5.8</v>
      </c>
      <c r="AC718">
        <v>126</v>
      </c>
      <c r="AD718" t="s">
        <v>1916</v>
      </c>
      <c r="AE718" t="s">
        <v>1917</v>
      </c>
      <c r="AG718" t="str">
        <f t="shared" si="11"/>
        <v>F</v>
      </c>
      <c r="AH718">
        <v>717</v>
      </c>
      <c r="AI718">
        <v>131</v>
      </c>
      <c r="AJ718">
        <v>98</v>
      </c>
      <c r="AK718">
        <v>99</v>
      </c>
      <c r="AL718" t="s">
        <v>95</v>
      </c>
      <c r="AM718" t="s">
        <v>58</v>
      </c>
      <c r="AN718">
        <v>203</v>
      </c>
      <c r="AO718">
        <v>6</v>
      </c>
      <c r="AP718">
        <v>1</v>
      </c>
    </row>
    <row r="719" spans="1:42" x14ac:dyDescent="0.25">
      <c r="A719" t="s">
        <v>1918</v>
      </c>
      <c r="B719">
        <v>1</v>
      </c>
      <c r="C719">
        <v>1</v>
      </c>
      <c r="D719">
        <v>2</v>
      </c>
      <c r="E719">
        <v>0</v>
      </c>
      <c r="F719">
        <v>2</v>
      </c>
      <c r="G719">
        <v>1</v>
      </c>
      <c r="H719">
        <v>0.5</v>
      </c>
      <c r="I719">
        <v>1</v>
      </c>
      <c r="J719">
        <v>1</v>
      </c>
      <c r="K719">
        <v>1</v>
      </c>
      <c r="L719">
        <v>1</v>
      </c>
      <c r="M719">
        <v>4</v>
      </c>
      <c r="N719">
        <v>1</v>
      </c>
      <c r="O719">
        <v>0.5</v>
      </c>
      <c r="P719">
        <v>1</v>
      </c>
      <c r="Q719">
        <v>0.5</v>
      </c>
      <c r="R719">
        <v>1</v>
      </c>
      <c r="S719">
        <v>1</v>
      </c>
      <c r="T719">
        <v>100</v>
      </c>
      <c r="U719">
        <v>30720</v>
      </c>
      <c r="V719">
        <v>0</v>
      </c>
      <c r="W719">
        <v>708</v>
      </c>
      <c r="X719">
        <v>3</v>
      </c>
      <c r="Y719" t="s">
        <v>2673</v>
      </c>
      <c r="Z719">
        <v>121</v>
      </c>
      <c r="AA719">
        <v>1250000</v>
      </c>
      <c r="AB719">
        <v>5</v>
      </c>
      <c r="AC719">
        <v>216</v>
      </c>
      <c r="AD719" t="s">
        <v>1919</v>
      </c>
      <c r="AE719" t="s">
        <v>1920</v>
      </c>
      <c r="AG719" t="str">
        <f t="shared" si="11"/>
        <v>F</v>
      </c>
      <c r="AH719">
        <v>718</v>
      </c>
      <c r="AI719">
        <v>91</v>
      </c>
      <c r="AJ719">
        <v>95</v>
      </c>
      <c r="AK719">
        <v>85</v>
      </c>
      <c r="AL719" t="s">
        <v>445</v>
      </c>
      <c r="AM719" t="s">
        <v>118</v>
      </c>
      <c r="AN719">
        <v>284.60000000000002</v>
      </c>
      <c r="AO719">
        <v>6</v>
      </c>
      <c r="AP719">
        <v>1</v>
      </c>
    </row>
    <row r="720" spans="1:42" x14ac:dyDescent="0.25">
      <c r="A720" t="s">
        <v>1921</v>
      </c>
      <c r="B720">
        <v>0.5</v>
      </c>
      <c r="C720">
        <v>0.5</v>
      </c>
      <c r="D720">
        <v>0</v>
      </c>
      <c r="E720">
        <v>1</v>
      </c>
      <c r="F720">
        <v>1</v>
      </c>
      <c r="G720">
        <v>1</v>
      </c>
      <c r="H720">
        <v>0.5</v>
      </c>
      <c r="I720">
        <v>0.5</v>
      </c>
      <c r="J720">
        <v>1</v>
      </c>
      <c r="K720">
        <v>2</v>
      </c>
      <c r="L720">
        <v>2</v>
      </c>
      <c r="M720">
        <v>1</v>
      </c>
      <c r="N720">
        <v>0.5</v>
      </c>
      <c r="O720">
        <v>1</v>
      </c>
      <c r="P720">
        <v>1</v>
      </c>
      <c r="Q720">
        <v>1</v>
      </c>
      <c r="R720">
        <v>4</v>
      </c>
      <c r="S720">
        <v>2</v>
      </c>
      <c r="T720">
        <v>160</v>
      </c>
      <c r="U720">
        <v>6400</v>
      </c>
      <c r="V720">
        <v>70</v>
      </c>
      <c r="W720">
        <v>700</v>
      </c>
      <c r="X720">
        <v>3</v>
      </c>
      <c r="Y720" t="s">
        <v>2663</v>
      </c>
      <c r="Z720">
        <v>110</v>
      </c>
      <c r="AA720">
        <v>1250000</v>
      </c>
      <c r="AB720">
        <v>0.7</v>
      </c>
      <c r="AC720">
        <v>50</v>
      </c>
      <c r="AD720" t="s">
        <v>1922</v>
      </c>
      <c r="AE720" t="s">
        <v>1923</v>
      </c>
      <c r="AG720" t="str">
        <f t="shared" si="11"/>
        <v>F</v>
      </c>
      <c r="AH720">
        <v>719</v>
      </c>
      <c r="AI720">
        <v>160</v>
      </c>
      <c r="AJ720">
        <v>110</v>
      </c>
      <c r="AK720">
        <v>110</v>
      </c>
      <c r="AL720" t="s">
        <v>243</v>
      </c>
      <c r="AM720" t="s">
        <v>139</v>
      </c>
      <c r="AN720">
        <v>8.8000000000000007</v>
      </c>
      <c r="AO720">
        <v>6</v>
      </c>
      <c r="AP720">
        <v>1</v>
      </c>
    </row>
    <row r="721" spans="1:42" x14ac:dyDescent="0.25">
      <c r="A721" t="s">
        <v>1924</v>
      </c>
      <c r="B721">
        <v>1</v>
      </c>
      <c r="C721">
        <v>4</v>
      </c>
      <c r="D721">
        <v>1</v>
      </c>
      <c r="E721">
        <v>1</v>
      </c>
      <c r="F721">
        <v>1</v>
      </c>
      <c r="G721">
        <v>0</v>
      </c>
      <c r="H721">
        <v>1</v>
      </c>
      <c r="I721">
        <v>1</v>
      </c>
      <c r="J721">
        <v>4</v>
      </c>
      <c r="K721">
        <v>1</v>
      </c>
      <c r="L721">
        <v>1</v>
      </c>
      <c r="M721">
        <v>1</v>
      </c>
      <c r="N721">
        <v>0</v>
      </c>
      <c r="O721">
        <v>0.5</v>
      </c>
      <c r="P721">
        <v>0.5</v>
      </c>
      <c r="Q721">
        <v>1</v>
      </c>
      <c r="R721">
        <v>1</v>
      </c>
      <c r="S721">
        <v>1</v>
      </c>
      <c r="T721">
        <v>160</v>
      </c>
      <c r="U721">
        <v>30720</v>
      </c>
      <c r="V721">
        <v>100</v>
      </c>
      <c r="W721">
        <v>680</v>
      </c>
      <c r="X721">
        <v>3</v>
      </c>
      <c r="Y721" t="s">
        <v>2674</v>
      </c>
      <c r="Z721">
        <v>60</v>
      </c>
      <c r="AA721">
        <v>1250000</v>
      </c>
      <c r="AC721">
        <v>80</v>
      </c>
      <c r="AD721" t="s">
        <v>1925</v>
      </c>
      <c r="AE721" t="s">
        <v>1926</v>
      </c>
      <c r="AG721" t="str">
        <f t="shared" si="11"/>
        <v>F</v>
      </c>
      <c r="AH721">
        <v>720</v>
      </c>
      <c r="AI721">
        <v>170</v>
      </c>
      <c r="AJ721">
        <v>130</v>
      </c>
      <c r="AK721">
        <v>80</v>
      </c>
      <c r="AL721" t="s">
        <v>216</v>
      </c>
      <c r="AM721" t="s">
        <v>290</v>
      </c>
      <c r="AO721">
        <v>6</v>
      </c>
      <c r="AP721">
        <v>1</v>
      </c>
    </row>
    <row r="722" spans="1:42" x14ac:dyDescent="0.25">
      <c r="A722" t="s">
        <v>1927</v>
      </c>
      <c r="B722">
        <v>0.5</v>
      </c>
      <c r="C722">
        <v>1</v>
      </c>
      <c r="D722">
        <v>1</v>
      </c>
      <c r="E722">
        <v>2</v>
      </c>
      <c r="F722">
        <v>0.5</v>
      </c>
      <c r="G722">
        <v>1</v>
      </c>
      <c r="H722">
        <v>0.25</v>
      </c>
      <c r="I722">
        <v>1</v>
      </c>
      <c r="J722">
        <v>1</v>
      </c>
      <c r="K722">
        <v>1</v>
      </c>
      <c r="L722">
        <v>2</v>
      </c>
      <c r="M722">
        <v>0.25</v>
      </c>
      <c r="N722">
        <v>1</v>
      </c>
      <c r="O722">
        <v>1</v>
      </c>
      <c r="P722">
        <v>1</v>
      </c>
      <c r="Q722">
        <v>2</v>
      </c>
      <c r="R722">
        <v>0.25</v>
      </c>
      <c r="S722">
        <v>1</v>
      </c>
      <c r="T722">
        <v>110</v>
      </c>
      <c r="U722">
        <v>30720</v>
      </c>
      <c r="V722">
        <v>100</v>
      </c>
      <c r="W722">
        <v>600</v>
      </c>
      <c r="X722">
        <v>3</v>
      </c>
      <c r="Y722" t="s">
        <v>2675</v>
      </c>
      <c r="Z722">
        <v>120</v>
      </c>
      <c r="AA722">
        <v>1250000</v>
      </c>
      <c r="AB722">
        <v>1.7</v>
      </c>
      <c r="AC722">
        <v>80</v>
      </c>
      <c r="AD722" t="s">
        <v>1928</v>
      </c>
      <c r="AE722" t="s">
        <v>1929</v>
      </c>
      <c r="AG722" t="str">
        <f t="shared" si="11"/>
        <v>F</v>
      </c>
      <c r="AH722">
        <v>721</v>
      </c>
      <c r="AI722">
        <v>130</v>
      </c>
      <c r="AJ722">
        <v>90</v>
      </c>
      <c r="AK722">
        <v>70</v>
      </c>
      <c r="AL722" t="s">
        <v>53</v>
      </c>
      <c r="AM722" t="s">
        <v>62</v>
      </c>
      <c r="AN722">
        <v>195</v>
      </c>
      <c r="AO722">
        <v>6</v>
      </c>
      <c r="AP722">
        <v>1</v>
      </c>
    </row>
    <row r="723" spans="1:42" x14ac:dyDescent="0.25">
      <c r="A723" t="s">
        <v>1930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0.5</v>
      </c>
      <c r="H723">
        <v>2</v>
      </c>
      <c r="I723">
        <v>2</v>
      </c>
      <c r="J723">
        <v>1</v>
      </c>
      <c r="K723">
        <v>0.25</v>
      </c>
      <c r="L723">
        <v>0</v>
      </c>
      <c r="M723">
        <v>4</v>
      </c>
      <c r="N723">
        <v>1</v>
      </c>
      <c r="O723">
        <v>2</v>
      </c>
      <c r="P723">
        <v>1</v>
      </c>
      <c r="Q723">
        <v>2</v>
      </c>
      <c r="R723">
        <v>1</v>
      </c>
      <c r="S723">
        <v>0.5</v>
      </c>
      <c r="T723">
        <v>55</v>
      </c>
      <c r="U723">
        <v>3840</v>
      </c>
      <c r="V723">
        <v>70</v>
      </c>
      <c r="W723">
        <v>320</v>
      </c>
      <c r="X723">
        <v>45</v>
      </c>
      <c r="Y723" t="s">
        <v>2676</v>
      </c>
      <c r="Z723">
        <v>55</v>
      </c>
      <c r="AA723">
        <v>1059860</v>
      </c>
      <c r="AB723">
        <v>0.3</v>
      </c>
      <c r="AC723">
        <v>68</v>
      </c>
      <c r="AD723" t="s">
        <v>1931</v>
      </c>
      <c r="AE723" t="s">
        <v>1932</v>
      </c>
      <c r="AF723">
        <v>88.1</v>
      </c>
      <c r="AG723" t="str">
        <f t="shared" si="11"/>
        <v>M</v>
      </c>
      <c r="AH723">
        <v>722</v>
      </c>
      <c r="AI723">
        <v>50</v>
      </c>
      <c r="AJ723">
        <v>50</v>
      </c>
      <c r="AK723">
        <v>42</v>
      </c>
      <c r="AL723" t="s">
        <v>44</v>
      </c>
      <c r="AM723" t="s">
        <v>58</v>
      </c>
      <c r="AN723">
        <v>1.5</v>
      </c>
      <c r="AO723">
        <v>7</v>
      </c>
      <c r="AP723">
        <v>0</v>
      </c>
    </row>
    <row r="724" spans="1:42" x14ac:dyDescent="0.25">
      <c r="A724" t="s">
        <v>1930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0.5</v>
      </c>
      <c r="H724">
        <v>2</v>
      </c>
      <c r="I724">
        <v>2</v>
      </c>
      <c r="J724">
        <v>1</v>
      </c>
      <c r="K724">
        <v>0.25</v>
      </c>
      <c r="L724">
        <v>0</v>
      </c>
      <c r="M724">
        <v>4</v>
      </c>
      <c r="N724">
        <v>1</v>
      </c>
      <c r="O724">
        <v>2</v>
      </c>
      <c r="P724">
        <v>1</v>
      </c>
      <c r="Q724">
        <v>2</v>
      </c>
      <c r="R724">
        <v>1</v>
      </c>
      <c r="S724">
        <v>0.5</v>
      </c>
      <c r="T724">
        <v>75</v>
      </c>
      <c r="U724">
        <v>3840</v>
      </c>
      <c r="V724">
        <v>70</v>
      </c>
      <c r="W724">
        <v>420</v>
      </c>
      <c r="X724">
        <v>45</v>
      </c>
      <c r="Y724" t="s">
        <v>2677</v>
      </c>
      <c r="Z724">
        <v>75</v>
      </c>
      <c r="AA724">
        <v>1059860</v>
      </c>
      <c r="AB724">
        <v>0.7</v>
      </c>
      <c r="AC724">
        <v>78</v>
      </c>
      <c r="AD724" t="s">
        <v>1933</v>
      </c>
      <c r="AE724" t="s">
        <v>1934</v>
      </c>
      <c r="AF724">
        <v>88.1</v>
      </c>
      <c r="AG724" t="str">
        <f t="shared" si="11"/>
        <v>M</v>
      </c>
      <c r="AH724">
        <v>723</v>
      </c>
      <c r="AI724">
        <v>70</v>
      </c>
      <c r="AJ724">
        <v>70</v>
      </c>
      <c r="AK724">
        <v>52</v>
      </c>
      <c r="AL724" t="s">
        <v>44</v>
      </c>
      <c r="AM724" t="s">
        <v>58</v>
      </c>
      <c r="AN724">
        <v>16</v>
      </c>
      <c r="AO724">
        <v>7</v>
      </c>
      <c r="AP724">
        <v>0</v>
      </c>
    </row>
    <row r="725" spans="1:42" x14ac:dyDescent="0.25">
      <c r="A725" t="s">
        <v>1930</v>
      </c>
      <c r="B725">
        <v>1</v>
      </c>
      <c r="C725">
        <v>2</v>
      </c>
      <c r="D725">
        <v>1</v>
      </c>
      <c r="E725">
        <v>0.5</v>
      </c>
      <c r="F725">
        <v>1</v>
      </c>
      <c r="G725">
        <v>0</v>
      </c>
      <c r="H725">
        <v>2</v>
      </c>
      <c r="I725">
        <v>2</v>
      </c>
      <c r="J725">
        <v>2</v>
      </c>
      <c r="K725">
        <v>0.5</v>
      </c>
      <c r="L725">
        <v>0.5</v>
      </c>
      <c r="M725">
        <v>2</v>
      </c>
      <c r="N725">
        <v>0</v>
      </c>
      <c r="O725">
        <v>1</v>
      </c>
      <c r="P725">
        <v>1</v>
      </c>
      <c r="Q725">
        <v>1</v>
      </c>
      <c r="R725">
        <v>1</v>
      </c>
      <c r="S725">
        <v>0.5</v>
      </c>
      <c r="T725">
        <v>107</v>
      </c>
      <c r="U725">
        <v>3840</v>
      </c>
      <c r="V725">
        <v>70</v>
      </c>
      <c r="W725">
        <v>530</v>
      </c>
      <c r="X725">
        <v>45</v>
      </c>
      <c r="Y725" t="s">
        <v>2678</v>
      </c>
      <c r="Z725">
        <v>75</v>
      </c>
      <c r="AA725">
        <v>1059860</v>
      </c>
      <c r="AB725">
        <v>1.6</v>
      </c>
      <c r="AC725">
        <v>78</v>
      </c>
      <c r="AD725" t="s">
        <v>1935</v>
      </c>
      <c r="AE725" t="s">
        <v>1936</v>
      </c>
      <c r="AF725">
        <v>88.1</v>
      </c>
      <c r="AG725" t="str">
        <f t="shared" si="11"/>
        <v>M</v>
      </c>
      <c r="AH725">
        <v>724</v>
      </c>
      <c r="AI725">
        <v>100</v>
      </c>
      <c r="AJ725">
        <v>100</v>
      </c>
      <c r="AK725">
        <v>70</v>
      </c>
      <c r="AL725" t="s">
        <v>44</v>
      </c>
      <c r="AM725" t="s">
        <v>290</v>
      </c>
      <c r="AN725">
        <v>36.6</v>
      </c>
      <c r="AO725">
        <v>7</v>
      </c>
      <c r="AP725">
        <v>0</v>
      </c>
    </row>
    <row r="726" spans="1:42" x14ac:dyDescent="0.25">
      <c r="A726" t="s">
        <v>1937</v>
      </c>
      <c r="B726">
        <v>0.5</v>
      </c>
      <c r="C726">
        <v>1</v>
      </c>
      <c r="D726">
        <v>1</v>
      </c>
      <c r="E726">
        <v>1</v>
      </c>
      <c r="F726">
        <v>0.5</v>
      </c>
      <c r="G726">
        <v>1</v>
      </c>
      <c r="H726">
        <v>0.5</v>
      </c>
      <c r="I726">
        <v>1</v>
      </c>
      <c r="J726">
        <v>1</v>
      </c>
      <c r="K726">
        <v>0.5</v>
      </c>
      <c r="L726">
        <v>2</v>
      </c>
      <c r="M726">
        <v>0.5</v>
      </c>
      <c r="N726">
        <v>1</v>
      </c>
      <c r="O726">
        <v>1</v>
      </c>
      <c r="P726">
        <v>1</v>
      </c>
      <c r="Q726">
        <v>2</v>
      </c>
      <c r="R726">
        <v>0.5</v>
      </c>
      <c r="S726">
        <v>2</v>
      </c>
      <c r="T726">
        <v>65</v>
      </c>
      <c r="U726">
        <v>3840</v>
      </c>
      <c r="V726">
        <v>70</v>
      </c>
      <c r="W726">
        <v>320</v>
      </c>
      <c r="X726">
        <v>45</v>
      </c>
      <c r="Y726" t="s">
        <v>2679</v>
      </c>
      <c r="Z726">
        <v>40</v>
      </c>
      <c r="AA726">
        <v>1059860</v>
      </c>
      <c r="AB726">
        <v>0.4</v>
      </c>
      <c r="AC726">
        <v>45</v>
      </c>
      <c r="AD726" t="s">
        <v>1938</v>
      </c>
      <c r="AE726" t="s">
        <v>1939</v>
      </c>
      <c r="AF726">
        <v>88.1</v>
      </c>
      <c r="AG726" t="str">
        <f t="shared" si="11"/>
        <v>M</v>
      </c>
      <c r="AH726">
        <v>725</v>
      </c>
      <c r="AI726">
        <v>60</v>
      </c>
      <c r="AJ726">
        <v>40</v>
      </c>
      <c r="AK726">
        <v>70</v>
      </c>
      <c r="AL726" t="s">
        <v>53</v>
      </c>
      <c r="AN726">
        <v>4.3</v>
      </c>
      <c r="AO726">
        <v>7</v>
      </c>
      <c r="AP726">
        <v>0</v>
      </c>
    </row>
    <row r="727" spans="1:42" x14ac:dyDescent="0.25">
      <c r="A727" t="s">
        <v>1937</v>
      </c>
      <c r="B727">
        <v>0.5</v>
      </c>
      <c r="C727">
        <v>1</v>
      </c>
      <c r="D727">
        <v>1</v>
      </c>
      <c r="E727">
        <v>1</v>
      </c>
      <c r="F727">
        <v>0.5</v>
      </c>
      <c r="G727">
        <v>1</v>
      </c>
      <c r="H727">
        <v>0.5</v>
      </c>
      <c r="I727">
        <v>1</v>
      </c>
      <c r="J727">
        <v>1</v>
      </c>
      <c r="K727">
        <v>0.5</v>
      </c>
      <c r="L727">
        <v>2</v>
      </c>
      <c r="M727">
        <v>0.5</v>
      </c>
      <c r="N727">
        <v>1</v>
      </c>
      <c r="O727">
        <v>1</v>
      </c>
      <c r="P727">
        <v>1</v>
      </c>
      <c r="Q727">
        <v>2</v>
      </c>
      <c r="R727">
        <v>0.5</v>
      </c>
      <c r="S727">
        <v>2</v>
      </c>
      <c r="T727">
        <v>85</v>
      </c>
      <c r="U727">
        <v>3840</v>
      </c>
      <c r="V727">
        <v>70</v>
      </c>
      <c r="W727">
        <v>420</v>
      </c>
      <c r="X727">
        <v>45</v>
      </c>
      <c r="Y727" t="s">
        <v>2679</v>
      </c>
      <c r="Z727">
        <v>50</v>
      </c>
      <c r="AA727">
        <v>1059860</v>
      </c>
      <c r="AB727">
        <v>0.7</v>
      </c>
      <c r="AC727">
        <v>65</v>
      </c>
      <c r="AD727" t="s">
        <v>1940</v>
      </c>
      <c r="AE727" t="s">
        <v>1941</v>
      </c>
      <c r="AF727">
        <v>88.1</v>
      </c>
      <c r="AG727" t="str">
        <f t="shared" si="11"/>
        <v>M</v>
      </c>
      <c r="AH727">
        <v>726</v>
      </c>
      <c r="AI727">
        <v>80</v>
      </c>
      <c r="AJ727">
        <v>50</v>
      </c>
      <c r="AK727">
        <v>90</v>
      </c>
      <c r="AL727" t="s">
        <v>53</v>
      </c>
      <c r="AN727">
        <v>25</v>
      </c>
      <c r="AO727">
        <v>7</v>
      </c>
      <c r="AP727">
        <v>0</v>
      </c>
    </row>
    <row r="728" spans="1:42" x14ac:dyDescent="0.25">
      <c r="A728" t="s">
        <v>1937</v>
      </c>
      <c r="B728">
        <v>1</v>
      </c>
      <c r="C728">
        <v>0.5</v>
      </c>
      <c r="D728">
        <v>1</v>
      </c>
      <c r="E728">
        <v>1</v>
      </c>
      <c r="F728">
        <v>1</v>
      </c>
      <c r="G728">
        <v>2</v>
      </c>
      <c r="H728">
        <v>0.5</v>
      </c>
      <c r="I728">
        <v>1</v>
      </c>
      <c r="J728">
        <v>0.5</v>
      </c>
      <c r="K728">
        <v>0.5</v>
      </c>
      <c r="L728">
        <v>2</v>
      </c>
      <c r="M728">
        <v>0.5</v>
      </c>
      <c r="N728">
        <v>1</v>
      </c>
      <c r="O728">
        <v>1</v>
      </c>
      <c r="P728">
        <v>0</v>
      </c>
      <c r="Q728">
        <v>2</v>
      </c>
      <c r="R728">
        <v>0.5</v>
      </c>
      <c r="S728">
        <v>2</v>
      </c>
      <c r="T728">
        <v>115</v>
      </c>
      <c r="U728">
        <v>3840</v>
      </c>
      <c r="V728">
        <v>70</v>
      </c>
      <c r="W728">
        <v>530</v>
      </c>
      <c r="X728">
        <v>45</v>
      </c>
      <c r="Y728" t="s">
        <v>2680</v>
      </c>
      <c r="Z728">
        <v>90</v>
      </c>
      <c r="AA728">
        <v>1059860</v>
      </c>
      <c r="AB728">
        <v>1.8</v>
      </c>
      <c r="AC728">
        <v>95</v>
      </c>
      <c r="AD728" t="s">
        <v>1942</v>
      </c>
      <c r="AE728" t="s">
        <v>1943</v>
      </c>
      <c r="AF728">
        <v>88.1</v>
      </c>
      <c r="AG728" t="str">
        <f t="shared" si="11"/>
        <v>M</v>
      </c>
      <c r="AH728">
        <v>727</v>
      </c>
      <c r="AI728">
        <v>80</v>
      </c>
      <c r="AJ728">
        <v>90</v>
      </c>
      <c r="AK728">
        <v>60</v>
      </c>
      <c r="AL728" t="s">
        <v>53</v>
      </c>
      <c r="AM728" t="s">
        <v>95</v>
      </c>
      <c r="AN728">
        <v>83</v>
      </c>
      <c r="AO728">
        <v>7</v>
      </c>
      <c r="AP728">
        <v>0</v>
      </c>
    </row>
    <row r="729" spans="1:42" x14ac:dyDescent="0.25">
      <c r="A729" t="s">
        <v>1944</v>
      </c>
      <c r="B729">
        <v>1</v>
      </c>
      <c r="C729">
        <v>1</v>
      </c>
      <c r="D729">
        <v>1</v>
      </c>
      <c r="E729">
        <v>2</v>
      </c>
      <c r="F729">
        <v>1</v>
      </c>
      <c r="G729">
        <v>1</v>
      </c>
      <c r="H729">
        <v>0.5</v>
      </c>
      <c r="I729">
        <v>1</v>
      </c>
      <c r="J729">
        <v>1</v>
      </c>
      <c r="K729">
        <v>2</v>
      </c>
      <c r="L729">
        <v>1</v>
      </c>
      <c r="M729">
        <v>0.5</v>
      </c>
      <c r="N729">
        <v>1</v>
      </c>
      <c r="O729">
        <v>1</v>
      </c>
      <c r="P729">
        <v>1</v>
      </c>
      <c r="Q729">
        <v>1</v>
      </c>
      <c r="R729">
        <v>0.5</v>
      </c>
      <c r="S729">
        <v>0.5</v>
      </c>
      <c r="T729">
        <v>54</v>
      </c>
      <c r="U729">
        <v>3840</v>
      </c>
      <c r="V729">
        <v>70</v>
      </c>
      <c r="W729">
        <v>320</v>
      </c>
      <c r="X729">
        <v>45</v>
      </c>
      <c r="Y729" t="s">
        <v>2199</v>
      </c>
      <c r="Z729">
        <v>54</v>
      </c>
      <c r="AA729">
        <v>1059860</v>
      </c>
      <c r="AB729">
        <v>0.4</v>
      </c>
      <c r="AC729">
        <v>50</v>
      </c>
      <c r="AD729" t="s">
        <v>1945</v>
      </c>
      <c r="AE729" t="s">
        <v>1946</v>
      </c>
      <c r="AF729">
        <v>88.1</v>
      </c>
      <c r="AG729" t="str">
        <f t="shared" si="11"/>
        <v>M</v>
      </c>
      <c r="AH729">
        <v>728</v>
      </c>
      <c r="AI729">
        <v>66</v>
      </c>
      <c r="AJ729">
        <v>56</v>
      </c>
      <c r="AK729">
        <v>40</v>
      </c>
      <c r="AL729" t="s">
        <v>62</v>
      </c>
      <c r="AN729">
        <v>7.5</v>
      </c>
      <c r="AO729">
        <v>7</v>
      </c>
      <c r="AP729">
        <v>0</v>
      </c>
    </row>
    <row r="730" spans="1:42" x14ac:dyDescent="0.25">
      <c r="A730" t="s">
        <v>1944</v>
      </c>
      <c r="B730">
        <v>1</v>
      </c>
      <c r="C730">
        <v>1</v>
      </c>
      <c r="D730">
        <v>1</v>
      </c>
      <c r="E730">
        <v>2</v>
      </c>
      <c r="F730">
        <v>1</v>
      </c>
      <c r="G730">
        <v>1</v>
      </c>
      <c r="H730">
        <v>0.5</v>
      </c>
      <c r="I730">
        <v>1</v>
      </c>
      <c r="J730">
        <v>1</v>
      </c>
      <c r="K730">
        <v>2</v>
      </c>
      <c r="L730">
        <v>1</v>
      </c>
      <c r="M730">
        <v>0.5</v>
      </c>
      <c r="N730">
        <v>1</v>
      </c>
      <c r="O730">
        <v>1</v>
      </c>
      <c r="P730">
        <v>1</v>
      </c>
      <c r="Q730">
        <v>1</v>
      </c>
      <c r="R730">
        <v>0.5</v>
      </c>
      <c r="S730">
        <v>0.5</v>
      </c>
      <c r="T730">
        <v>69</v>
      </c>
      <c r="U730">
        <v>3840</v>
      </c>
      <c r="V730">
        <v>70</v>
      </c>
      <c r="W730">
        <v>420</v>
      </c>
      <c r="X730">
        <v>45</v>
      </c>
      <c r="Y730" t="s">
        <v>2681</v>
      </c>
      <c r="Z730">
        <v>69</v>
      </c>
      <c r="AA730">
        <v>1059860</v>
      </c>
      <c r="AB730">
        <v>0.6</v>
      </c>
      <c r="AC730">
        <v>60</v>
      </c>
      <c r="AD730" t="s">
        <v>1947</v>
      </c>
      <c r="AE730" t="s">
        <v>1948</v>
      </c>
      <c r="AF730">
        <v>88.1</v>
      </c>
      <c r="AG730" t="str">
        <f t="shared" si="11"/>
        <v>M</v>
      </c>
      <c r="AH730">
        <v>729</v>
      </c>
      <c r="AI730">
        <v>91</v>
      </c>
      <c r="AJ730">
        <v>81</v>
      </c>
      <c r="AK730">
        <v>50</v>
      </c>
      <c r="AL730" t="s">
        <v>62</v>
      </c>
      <c r="AN730">
        <v>17.5</v>
      </c>
      <c r="AO730">
        <v>7</v>
      </c>
      <c r="AP730">
        <v>0</v>
      </c>
    </row>
    <row r="731" spans="1:42" x14ac:dyDescent="0.25">
      <c r="A731" t="s">
        <v>1944</v>
      </c>
      <c r="B731">
        <v>0.5</v>
      </c>
      <c r="C731">
        <v>0.5</v>
      </c>
      <c r="D731">
        <v>0</v>
      </c>
      <c r="E731">
        <v>2</v>
      </c>
      <c r="F731">
        <v>1</v>
      </c>
      <c r="G731">
        <v>0.5</v>
      </c>
      <c r="H731">
        <v>0.5</v>
      </c>
      <c r="I731">
        <v>1</v>
      </c>
      <c r="J731">
        <v>1</v>
      </c>
      <c r="K731">
        <v>2</v>
      </c>
      <c r="L731">
        <v>1</v>
      </c>
      <c r="M731">
        <v>0.5</v>
      </c>
      <c r="N731">
        <v>1</v>
      </c>
      <c r="O731">
        <v>2</v>
      </c>
      <c r="P731">
        <v>1</v>
      </c>
      <c r="Q731">
        <v>1</v>
      </c>
      <c r="R731">
        <v>1</v>
      </c>
      <c r="S731">
        <v>0.5</v>
      </c>
      <c r="T731">
        <v>74</v>
      </c>
      <c r="U731">
        <v>3840</v>
      </c>
      <c r="V731">
        <v>70</v>
      </c>
      <c r="W731">
        <v>530</v>
      </c>
      <c r="X731">
        <v>45</v>
      </c>
      <c r="Y731" t="s">
        <v>2682</v>
      </c>
      <c r="Z731">
        <v>74</v>
      </c>
      <c r="AA731">
        <v>1059860</v>
      </c>
      <c r="AB731">
        <v>1.8</v>
      </c>
      <c r="AC731">
        <v>80</v>
      </c>
      <c r="AD731" t="s">
        <v>1949</v>
      </c>
      <c r="AE731" t="s">
        <v>1950</v>
      </c>
      <c r="AF731">
        <v>88.1</v>
      </c>
      <c r="AG731" t="str">
        <f t="shared" si="11"/>
        <v>M</v>
      </c>
      <c r="AH731">
        <v>730</v>
      </c>
      <c r="AI731">
        <v>126</v>
      </c>
      <c r="AJ731">
        <v>116</v>
      </c>
      <c r="AK731">
        <v>60</v>
      </c>
      <c r="AL731" t="s">
        <v>62</v>
      </c>
      <c r="AM731" t="s">
        <v>139</v>
      </c>
      <c r="AN731">
        <v>44</v>
      </c>
      <c r="AO731">
        <v>7</v>
      </c>
      <c r="AP731">
        <v>0</v>
      </c>
    </row>
    <row r="732" spans="1:42" x14ac:dyDescent="0.25">
      <c r="A732" t="s">
        <v>1951</v>
      </c>
      <c r="B732">
        <v>0.5</v>
      </c>
      <c r="C732">
        <v>1</v>
      </c>
      <c r="D732">
        <v>1</v>
      </c>
      <c r="E732">
        <v>2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0.5</v>
      </c>
      <c r="L732">
        <v>0</v>
      </c>
      <c r="M732">
        <v>2</v>
      </c>
      <c r="N732">
        <v>1</v>
      </c>
      <c r="O732">
        <v>1</v>
      </c>
      <c r="P732">
        <v>1</v>
      </c>
      <c r="Q732">
        <v>2</v>
      </c>
      <c r="R732">
        <v>1</v>
      </c>
      <c r="S732">
        <v>1</v>
      </c>
      <c r="T732">
        <v>75</v>
      </c>
      <c r="U732">
        <v>3840</v>
      </c>
      <c r="V732">
        <v>70</v>
      </c>
      <c r="W732">
        <v>265</v>
      </c>
      <c r="X732">
        <v>255</v>
      </c>
      <c r="Y732" t="s">
        <v>2683</v>
      </c>
      <c r="Z732">
        <v>30</v>
      </c>
      <c r="AA732">
        <v>1000000</v>
      </c>
      <c r="AB732">
        <v>0.3</v>
      </c>
      <c r="AC732">
        <v>35</v>
      </c>
      <c r="AD732" t="s">
        <v>1952</v>
      </c>
      <c r="AE732" t="s">
        <v>1953</v>
      </c>
      <c r="AF732">
        <v>50</v>
      </c>
      <c r="AG732" t="str">
        <f t="shared" si="11"/>
        <v>M</v>
      </c>
      <c r="AH732">
        <v>731</v>
      </c>
      <c r="AI732">
        <v>30</v>
      </c>
      <c r="AJ732">
        <v>30</v>
      </c>
      <c r="AK732">
        <v>65</v>
      </c>
      <c r="AL732" t="s">
        <v>87</v>
      </c>
      <c r="AM732" t="s">
        <v>58</v>
      </c>
      <c r="AN732">
        <v>1.2</v>
      </c>
      <c r="AO732">
        <v>7</v>
      </c>
      <c r="AP732">
        <v>0</v>
      </c>
    </row>
    <row r="733" spans="1:42" x14ac:dyDescent="0.25">
      <c r="A733" t="s">
        <v>1951</v>
      </c>
      <c r="B733">
        <v>0.5</v>
      </c>
      <c r="C733">
        <v>1</v>
      </c>
      <c r="D733">
        <v>1</v>
      </c>
      <c r="E733">
        <v>2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0.5</v>
      </c>
      <c r="L733">
        <v>0</v>
      </c>
      <c r="M733">
        <v>2</v>
      </c>
      <c r="N733">
        <v>1</v>
      </c>
      <c r="O733">
        <v>1</v>
      </c>
      <c r="P733">
        <v>1</v>
      </c>
      <c r="Q733">
        <v>2</v>
      </c>
      <c r="R733">
        <v>1</v>
      </c>
      <c r="S733">
        <v>1</v>
      </c>
      <c r="T733">
        <v>85</v>
      </c>
      <c r="U733">
        <v>3840</v>
      </c>
      <c r="V733">
        <v>70</v>
      </c>
      <c r="W733">
        <v>355</v>
      </c>
      <c r="X733">
        <v>120</v>
      </c>
      <c r="Y733" t="s">
        <v>2684</v>
      </c>
      <c r="Z733">
        <v>50</v>
      </c>
      <c r="AA733">
        <v>1000000</v>
      </c>
      <c r="AB733">
        <v>0.6</v>
      </c>
      <c r="AC733">
        <v>55</v>
      </c>
      <c r="AD733" t="s">
        <v>1954</v>
      </c>
      <c r="AE733" t="s">
        <v>1955</v>
      </c>
      <c r="AF733">
        <v>50</v>
      </c>
      <c r="AG733" t="str">
        <f t="shared" si="11"/>
        <v>M</v>
      </c>
      <c r="AH733">
        <v>732</v>
      </c>
      <c r="AI733">
        <v>40</v>
      </c>
      <c r="AJ733">
        <v>50</v>
      </c>
      <c r="AK733">
        <v>75</v>
      </c>
      <c r="AL733" t="s">
        <v>87</v>
      </c>
      <c r="AM733" t="s">
        <v>58</v>
      </c>
      <c r="AN733">
        <v>14.8</v>
      </c>
      <c r="AO733">
        <v>7</v>
      </c>
      <c r="AP733">
        <v>0</v>
      </c>
    </row>
    <row r="734" spans="1:42" x14ac:dyDescent="0.25">
      <c r="A734" t="s">
        <v>1956</v>
      </c>
      <c r="B734">
        <v>0.5</v>
      </c>
      <c r="C734">
        <v>1</v>
      </c>
      <c r="D734">
        <v>1</v>
      </c>
      <c r="E734">
        <v>2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0.5</v>
      </c>
      <c r="L734">
        <v>0</v>
      </c>
      <c r="M734">
        <v>2</v>
      </c>
      <c r="N734">
        <v>1</v>
      </c>
      <c r="O734">
        <v>1</v>
      </c>
      <c r="P734">
        <v>1</v>
      </c>
      <c r="Q734">
        <v>2</v>
      </c>
      <c r="R734">
        <v>1</v>
      </c>
      <c r="S734">
        <v>1</v>
      </c>
      <c r="T734">
        <v>120</v>
      </c>
      <c r="U734">
        <v>3840</v>
      </c>
      <c r="V734">
        <v>70</v>
      </c>
      <c r="W734">
        <v>485</v>
      </c>
      <c r="X734">
        <v>45</v>
      </c>
      <c r="Y734" t="s">
        <v>2685</v>
      </c>
      <c r="Z734">
        <v>75</v>
      </c>
      <c r="AA734">
        <v>1000000</v>
      </c>
      <c r="AB734">
        <v>1.1000000000000001</v>
      </c>
      <c r="AC734">
        <v>80</v>
      </c>
      <c r="AD734" t="s">
        <v>1957</v>
      </c>
      <c r="AE734" t="s">
        <v>1958</v>
      </c>
      <c r="AF734">
        <v>50</v>
      </c>
      <c r="AG734" t="str">
        <f t="shared" si="11"/>
        <v>M</v>
      </c>
      <c r="AH734">
        <v>733</v>
      </c>
      <c r="AI734">
        <v>75</v>
      </c>
      <c r="AJ734">
        <v>75</v>
      </c>
      <c r="AK734">
        <v>60</v>
      </c>
      <c r="AL734" t="s">
        <v>87</v>
      </c>
      <c r="AM734" t="s">
        <v>58</v>
      </c>
      <c r="AN734">
        <v>26</v>
      </c>
      <c r="AO734">
        <v>7</v>
      </c>
      <c r="AP734">
        <v>0</v>
      </c>
    </row>
    <row r="735" spans="1:42" x14ac:dyDescent="0.25">
      <c r="A735" t="s">
        <v>1959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2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70</v>
      </c>
      <c r="U735">
        <v>3840</v>
      </c>
      <c r="V735">
        <v>70</v>
      </c>
      <c r="W735">
        <v>253</v>
      </c>
      <c r="X735">
        <v>255</v>
      </c>
      <c r="Y735" t="s">
        <v>2686</v>
      </c>
      <c r="Z735">
        <v>30</v>
      </c>
      <c r="AA735">
        <v>1000000</v>
      </c>
      <c r="AB735">
        <v>0.4</v>
      </c>
      <c r="AC735">
        <v>48</v>
      </c>
      <c r="AD735" t="s">
        <v>1960</v>
      </c>
      <c r="AE735" t="s">
        <v>1961</v>
      </c>
      <c r="AF735">
        <v>50</v>
      </c>
      <c r="AG735" t="str">
        <f t="shared" si="11"/>
        <v>M</v>
      </c>
      <c r="AH735">
        <v>734</v>
      </c>
      <c r="AI735">
        <v>30</v>
      </c>
      <c r="AJ735">
        <v>30</v>
      </c>
      <c r="AK735">
        <v>45</v>
      </c>
      <c r="AL735" t="s">
        <v>87</v>
      </c>
      <c r="AN735">
        <v>6</v>
      </c>
      <c r="AO735">
        <v>7</v>
      </c>
      <c r="AP735">
        <v>0</v>
      </c>
    </row>
    <row r="736" spans="1:42" x14ac:dyDescent="0.25">
      <c r="A736" t="s">
        <v>1959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2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110</v>
      </c>
      <c r="U736">
        <v>3840</v>
      </c>
      <c r="V736">
        <v>70</v>
      </c>
      <c r="W736">
        <v>418</v>
      </c>
      <c r="X736">
        <v>127</v>
      </c>
      <c r="Y736" t="s">
        <v>2687</v>
      </c>
      <c r="Z736">
        <v>60</v>
      </c>
      <c r="AA736">
        <v>1000000</v>
      </c>
      <c r="AB736">
        <v>0.7</v>
      </c>
      <c r="AC736">
        <v>88</v>
      </c>
      <c r="AD736" t="s">
        <v>1962</v>
      </c>
      <c r="AE736" t="s">
        <v>1963</v>
      </c>
      <c r="AF736">
        <v>50</v>
      </c>
      <c r="AG736" t="str">
        <f t="shared" si="11"/>
        <v>M</v>
      </c>
      <c r="AH736">
        <v>735</v>
      </c>
      <c r="AI736">
        <v>55</v>
      </c>
      <c r="AJ736">
        <v>60</v>
      </c>
      <c r="AK736">
        <v>45</v>
      </c>
      <c r="AL736" t="s">
        <v>87</v>
      </c>
      <c r="AN736">
        <v>14.2</v>
      </c>
      <c r="AO736">
        <v>7</v>
      </c>
      <c r="AP736">
        <v>0</v>
      </c>
    </row>
    <row r="737" spans="1:42" x14ac:dyDescent="0.25">
      <c r="A737" t="s">
        <v>1964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0.5</v>
      </c>
      <c r="H737">
        <v>2</v>
      </c>
      <c r="I737">
        <v>2</v>
      </c>
      <c r="J737">
        <v>1</v>
      </c>
      <c r="K737">
        <v>0.5</v>
      </c>
      <c r="L737">
        <v>0.5</v>
      </c>
      <c r="M737">
        <v>1</v>
      </c>
      <c r="N737">
        <v>1</v>
      </c>
      <c r="O737">
        <v>1</v>
      </c>
      <c r="P737">
        <v>1</v>
      </c>
      <c r="Q737">
        <v>2</v>
      </c>
      <c r="R737">
        <v>1</v>
      </c>
      <c r="S737">
        <v>1</v>
      </c>
      <c r="T737">
        <v>62</v>
      </c>
      <c r="U737">
        <v>3840</v>
      </c>
      <c r="V737">
        <v>70</v>
      </c>
      <c r="W737">
        <v>300</v>
      </c>
      <c r="X737">
        <v>255</v>
      </c>
      <c r="Y737" t="s">
        <v>2688</v>
      </c>
      <c r="Z737">
        <v>45</v>
      </c>
      <c r="AA737">
        <v>1000000</v>
      </c>
      <c r="AB737">
        <v>0.4</v>
      </c>
      <c r="AC737">
        <v>47</v>
      </c>
      <c r="AD737" t="s">
        <v>1965</v>
      </c>
      <c r="AE737" t="s">
        <v>1966</v>
      </c>
      <c r="AF737">
        <v>50</v>
      </c>
      <c r="AG737" t="str">
        <f t="shared" si="11"/>
        <v>M</v>
      </c>
      <c r="AH737">
        <v>736</v>
      </c>
      <c r="AI737">
        <v>55</v>
      </c>
      <c r="AJ737">
        <v>45</v>
      </c>
      <c r="AK737">
        <v>46</v>
      </c>
      <c r="AL737" t="s">
        <v>70</v>
      </c>
      <c r="AN737">
        <v>4.4000000000000004</v>
      </c>
      <c r="AO737">
        <v>7</v>
      </c>
      <c r="AP737">
        <v>0</v>
      </c>
    </row>
    <row r="738" spans="1:42" x14ac:dyDescent="0.25">
      <c r="A738" t="s">
        <v>1967</v>
      </c>
      <c r="B738">
        <v>1</v>
      </c>
      <c r="C738">
        <v>1</v>
      </c>
      <c r="D738">
        <v>1</v>
      </c>
      <c r="E738">
        <v>0.5</v>
      </c>
      <c r="F738">
        <v>1</v>
      </c>
      <c r="G738">
        <v>0.5</v>
      </c>
      <c r="H738">
        <v>2</v>
      </c>
      <c r="I738">
        <v>1</v>
      </c>
      <c r="J738">
        <v>1</v>
      </c>
      <c r="K738">
        <v>0.5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2</v>
      </c>
      <c r="R738">
        <v>0.5</v>
      </c>
      <c r="S738">
        <v>1</v>
      </c>
      <c r="T738">
        <v>82</v>
      </c>
      <c r="U738">
        <v>3840</v>
      </c>
      <c r="V738">
        <v>70</v>
      </c>
      <c r="W738">
        <v>400</v>
      </c>
      <c r="X738">
        <v>120</v>
      </c>
      <c r="Y738" t="s">
        <v>2689</v>
      </c>
      <c r="Z738">
        <v>95</v>
      </c>
      <c r="AA738">
        <v>1000000</v>
      </c>
      <c r="AB738">
        <v>0.5</v>
      </c>
      <c r="AC738">
        <v>57</v>
      </c>
      <c r="AD738" t="s">
        <v>1968</v>
      </c>
      <c r="AE738" t="s">
        <v>1969</v>
      </c>
      <c r="AF738">
        <v>50</v>
      </c>
      <c r="AG738" t="str">
        <f t="shared" si="11"/>
        <v>M</v>
      </c>
      <c r="AH738">
        <v>737</v>
      </c>
      <c r="AI738">
        <v>55</v>
      </c>
      <c r="AJ738">
        <v>75</v>
      </c>
      <c r="AK738">
        <v>36</v>
      </c>
      <c r="AL738" t="s">
        <v>70</v>
      </c>
      <c r="AM738" t="s">
        <v>111</v>
      </c>
      <c r="AN738">
        <v>10.5</v>
      </c>
      <c r="AO738">
        <v>7</v>
      </c>
      <c r="AP738">
        <v>0</v>
      </c>
    </row>
    <row r="739" spans="1:42" x14ac:dyDescent="0.25">
      <c r="A739" t="s">
        <v>287</v>
      </c>
      <c r="B739">
        <v>1</v>
      </c>
      <c r="C739">
        <v>1</v>
      </c>
      <c r="D739">
        <v>1</v>
      </c>
      <c r="E739">
        <v>0.5</v>
      </c>
      <c r="F739">
        <v>1</v>
      </c>
      <c r="G739">
        <v>0.5</v>
      </c>
      <c r="H739">
        <v>2</v>
      </c>
      <c r="I739">
        <v>1</v>
      </c>
      <c r="J739">
        <v>1</v>
      </c>
      <c r="K739">
        <v>0.5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2</v>
      </c>
      <c r="R739">
        <v>0.5</v>
      </c>
      <c r="S739">
        <v>1</v>
      </c>
      <c r="T739">
        <v>70</v>
      </c>
      <c r="U739">
        <v>3840</v>
      </c>
      <c r="V739">
        <v>70</v>
      </c>
      <c r="W739">
        <v>500</v>
      </c>
      <c r="X739">
        <v>45</v>
      </c>
      <c r="Y739" t="s">
        <v>2690</v>
      </c>
      <c r="Z739">
        <v>90</v>
      </c>
      <c r="AA739">
        <v>1000000</v>
      </c>
      <c r="AB739">
        <v>1.5</v>
      </c>
      <c r="AC739">
        <v>77</v>
      </c>
      <c r="AD739" t="s">
        <v>1970</v>
      </c>
      <c r="AE739" t="s">
        <v>1971</v>
      </c>
      <c r="AF739">
        <v>50</v>
      </c>
      <c r="AG739" t="str">
        <f t="shared" si="11"/>
        <v>M</v>
      </c>
      <c r="AH739">
        <v>738</v>
      </c>
      <c r="AI739">
        <v>145</v>
      </c>
      <c r="AJ739">
        <v>75</v>
      </c>
      <c r="AK739">
        <v>43</v>
      </c>
      <c r="AL739" t="s">
        <v>70</v>
      </c>
      <c r="AM739" t="s">
        <v>111</v>
      </c>
      <c r="AN739">
        <v>45</v>
      </c>
      <c r="AO739">
        <v>7</v>
      </c>
      <c r="AP739">
        <v>0</v>
      </c>
    </row>
    <row r="740" spans="1:42" x14ac:dyDescent="0.25">
      <c r="A740" t="s">
        <v>1972</v>
      </c>
      <c r="B740">
        <v>0.5</v>
      </c>
      <c r="C740">
        <v>0.5</v>
      </c>
      <c r="D740">
        <v>1</v>
      </c>
      <c r="E740">
        <v>1</v>
      </c>
      <c r="F740">
        <v>2</v>
      </c>
      <c r="G740">
        <v>1</v>
      </c>
      <c r="H740">
        <v>1</v>
      </c>
      <c r="I740">
        <v>2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2</v>
      </c>
      <c r="Q740">
        <v>0.5</v>
      </c>
      <c r="R740">
        <v>1</v>
      </c>
      <c r="S740">
        <v>1</v>
      </c>
      <c r="T740">
        <v>82</v>
      </c>
      <c r="U740">
        <v>5120</v>
      </c>
      <c r="V740">
        <v>70</v>
      </c>
      <c r="W740">
        <v>338</v>
      </c>
      <c r="X740">
        <v>225</v>
      </c>
      <c r="Y740" t="s">
        <v>2691</v>
      </c>
      <c r="Z740">
        <v>57</v>
      </c>
      <c r="AA740">
        <v>1000000</v>
      </c>
      <c r="AB740">
        <v>0.6</v>
      </c>
      <c r="AC740">
        <v>47</v>
      </c>
      <c r="AD740" t="s">
        <v>1973</v>
      </c>
      <c r="AE740" t="s">
        <v>1974</v>
      </c>
      <c r="AF740">
        <v>50</v>
      </c>
      <c r="AG740" t="str">
        <f t="shared" si="11"/>
        <v>M</v>
      </c>
      <c r="AH740">
        <v>739</v>
      </c>
      <c r="AI740">
        <v>42</v>
      </c>
      <c r="AJ740">
        <v>47</v>
      </c>
      <c r="AK740">
        <v>63</v>
      </c>
      <c r="AL740" t="s">
        <v>198</v>
      </c>
      <c r="AN740">
        <v>7</v>
      </c>
      <c r="AO740">
        <v>7</v>
      </c>
      <c r="AP740">
        <v>0</v>
      </c>
    </row>
    <row r="741" spans="1:42" x14ac:dyDescent="0.25">
      <c r="A741" t="s">
        <v>1972</v>
      </c>
      <c r="B741">
        <v>0.5</v>
      </c>
      <c r="C741">
        <v>0.5</v>
      </c>
      <c r="D741">
        <v>1</v>
      </c>
      <c r="E741">
        <v>1</v>
      </c>
      <c r="F741">
        <v>2</v>
      </c>
      <c r="G741">
        <v>2</v>
      </c>
      <c r="H741">
        <v>2</v>
      </c>
      <c r="I741">
        <v>2</v>
      </c>
      <c r="J741">
        <v>1</v>
      </c>
      <c r="K741">
        <v>1</v>
      </c>
      <c r="L741">
        <v>1</v>
      </c>
      <c r="M741">
        <v>0.5</v>
      </c>
      <c r="N741">
        <v>1</v>
      </c>
      <c r="O741">
        <v>1</v>
      </c>
      <c r="P741">
        <v>2</v>
      </c>
      <c r="Q741">
        <v>1</v>
      </c>
      <c r="R741">
        <v>2</v>
      </c>
      <c r="S741">
        <v>1</v>
      </c>
      <c r="T741">
        <v>132</v>
      </c>
      <c r="U741">
        <v>5120</v>
      </c>
      <c r="V741">
        <v>70</v>
      </c>
      <c r="W741">
        <v>478</v>
      </c>
      <c r="X741">
        <v>60</v>
      </c>
      <c r="Y741" t="s">
        <v>2692</v>
      </c>
      <c r="Z741">
        <v>77</v>
      </c>
      <c r="AA741">
        <v>1000000</v>
      </c>
      <c r="AB741">
        <v>1.7</v>
      </c>
      <c r="AC741">
        <v>97</v>
      </c>
      <c r="AD741" t="s">
        <v>1975</v>
      </c>
      <c r="AE741" t="s">
        <v>1976</v>
      </c>
      <c r="AF741">
        <v>50</v>
      </c>
      <c r="AG741" t="str">
        <f t="shared" si="11"/>
        <v>M</v>
      </c>
      <c r="AH741">
        <v>740</v>
      </c>
      <c r="AI741">
        <v>62</v>
      </c>
      <c r="AJ741">
        <v>67</v>
      </c>
      <c r="AK741">
        <v>43</v>
      </c>
      <c r="AL741" t="s">
        <v>198</v>
      </c>
      <c r="AM741" t="s">
        <v>119</v>
      </c>
      <c r="AN741">
        <v>180</v>
      </c>
      <c r="AO741">
        <v>7</v>
      </c>
      <c r="AP741">
        <v>0</v>
      </c>
    </row>
    <row r="742" spans="1:42" x14ac:dyDescent="0.25">
      <c r="A742" t="s">
        <v>1977</v>
      </c>
      <c r="B742">
        <v>0.25</v>
      </c>
      <c r="C742">
        <v>1</v>
      </c>
      <c r="D742">
        <v>1</v>
      </c>
      <c r="E742">
        <v>2</v>
      </c>
      <c r="F742">
        <v>0.5</v>
      </c>
      <c r="G742">
        <v>0.5</v>
      </c>
      <c r="H742">
        <v>0.5</v>
      </c>
      <c r="I742">
        <v>1</v>
      </c>
      <c r="J742">
        <v>1</v>
      </c>
      <c r="K742">
        <v>0.25</v>
      </c>
      <c r="L742">
        <v>0</v>
      </c>
      <c r="M742">
        <v>1</v>
      </c>
      <c r="N742">
        <v>1</v>
      </c>
      <c r="O742">
        <v>1</v>
      </c>
      <c r="P742">
        <v>1</v>
      </c>
      <c r="Q742">
        <v>4</v>
      </c>
      <c r="R742">
        <v>0.5</v>
      </c>
      <c r="S742">
        <v>2</v>
      </c>
      <c r="T742">
        <v>70</v>
      </c>
      <c r="U742">
        <v>5120</v>
      </c>
      <c r="V742">
        <v>70</v>
      </c>
      <c r="W742">
        <v>476</v>
      </c>
      <c r="X742">
        <v>45</v>
      </c>
      <c r="Y742" t="s">
        <v>2693</v>
      </c>
      <c r="Z742">
        <v>70</v>
      </c>
      <c r="AA742">
        <v>1000000</v>
      </c>
      <c r="AB742">
        <v>0.6</v>
      </c>
      <c r="AC742">
        <v>75</v>
      </c>
      <c r="AD742" t="s">
        <v>1978</v>
      </c>
      <c r="AE742" t="s">
        <v>1979</v>
      </c>
      <c r="AF742">
        <v>24.6</v>
      </c>
      <c r="AG742" t="str">
        <f t="shared" si="11"/>
        <v>M</v>
      </c>
      <c r="AH742">
        <v>741</v>
      </c>
      <c r="AI742">
        <v>98</v>
      </c>
      <c r="AJ742">
        <v>70</v>
      </c>
      <c r="AK742">
        <v>93</v>
      </c>
      <c r="AL742" t="s">
        <v>53</v>
      </c>
      <c r="AM742" t="s">
        <v>58</v>
      </c>
      <c r="AN742">
        <v>3.4</v>
      </c>
      <c r="AO742">
        <v>7</v>
      </c>
      <c r="AP742">
        <v>0</v>
      </c>
    </row>
    <row r="743" spans="1:42" x14ac:dyDescent="0.25">
      <c r="A743" t="s">
        <v>1980</v>
      </c>
      <c r="B743">
        <v>0.5</v>
      </c>
      <c r="C743">
        <v>0.5</v>
      </c>
      <c r="D743">
        <v>0</v>
      </c>
      <c r="E743">
        <v>1</v>
      </c>
      <c r="F743">
        <v>1</v>
      </c>
      <c r="G743">
        <v>0.25</v>
      </c>
      <c r="H743">
        <v>2</v>
      </c>
      <c r="I743">
        <v>2</v>
      </c>
      <c r="J743">
        <v>1</v>
      </c>
      <c r="K743">
        <v>0.5</v>
      </c>
      <c r="L743">
        <v>0.5</v>
      </c>
      <c r="M743">
        <v>1</v>
      </c>
      <c r="N743">
        <v>1</v>
      </c>
      <c r="O743">
        <v>2</v>
      </c>
      <c r="P743">
        <v>1</v>
      </c>
      <c r="Q743">
        <v>2</v>
      </c>
      <c r="R743">
        <v>2</v>
      </c>
      <c r="S743">
        <v>1</v>
      </c>
      <c r="T743">
        <v>45</v>
      </c>
      <c r="U743">
        <v>5120</v>
      </c>
      <c r="V743">
        <v>70</v>
      </c>
      <c r="W743">
        <v>304</v>
      </c>
      <c r="X743">
        <v>190</v>
      </c>
      <c r="Y743" t="s">
        <v>2694</v>
      </c>
      <c r="Z743">
        <v>40</v>
      </c>
      <c r="AA743">
        <v>1000000</v>
      </c>
      <c r="AB743">
        <v>0.1</v>
      </c>
      <c r="AC743">
        <v>40</v>
      </c>
      <c r="AD743" t="s">
        <v>1981</v>
      </c>
      <c r="AE743" t="s">
        <v>1982</v>
      </c>
      <c r="AF743">
        <v>50</v>
      </c>
      <c r="AG743" t="str">
        <f t="shared" si="11"/>
        <v>M</v>
      </c>
      <c r="AH743">
        <v>742</v>
      </c>
      <c r="AI743">
        <v>55</v>
      </c>
      <c r="AJ743">
        <v>40</v>
      </c>
      <c r="AK743">
        <v>84</v>
      </c>
      <c r="AL743" t="s">
        <v>70</v>
      </c>
      <c r="AM743" t="s">
        <v>139</v>
      </c>
      <c r="AN743">
        <v>0.2</v>
      </c>
      <c r="AO743">
        <v>7</v>
      </c>
      <c r="AP743">
        <v>0</v>
      </c>
    </row>
    <row r="744" spans="1:42" x14ac:dyDescent="0.25">
      <c r="A744" t="s">
        <v>1980</v>
      </c>
      <c r="B744">
        <v>0.5</v>
      </c>
      <c r="C744">
        <v>0.5</v>
      </c>
      <c r="D744">
        <v>0</v>
      </c>
      <c r="E744">
        <v>1</v>
      </c>
      <c r="F744">
        <v>1</v>
      </c>
      <c r="G744">
        <v>0.25</v>
      </c>
      <c r="H744">
        <v>2</v>
      </c>
      <c r="I744">
        <v>2</v>
      </c>
      <c r="J744">
        <v>1</v>
      </c>
      <c r="K744">
        <v>0.5</v>
      </c>
      <c r="L744">
        <v>0.5</v>
      </c>
      <c r="M744">
        <v>1</v>
      </c>
      <c r="N744">
        <v>1</v>
      </c>
      <c r="O744">
        <v>2</v>
      </c>
      <c r="P744">
        <v>1</v>
      </c>
      <c r="Q744">
        <v>2</v>
      </c>
      <c r="R744">
        <v>2</v>
      </c>
      <c r="S744">
        <v>1</v>
      </c>
      <c r="T744">
        <v>55</v>
      </c>
      <c r="U744">
        <v>5120</v>
      </c>
      <c r="V744">
        <v>70</v>
      </c>
      <c r="W744">
        <v>464</v>
      </c>
      <c r="X744">
        <v>75</v>
      </c>
      <c r="Y744" t="s">
        <v>2694</v>
      </c>
      <c r="Z744">
        <v>60</v>
      </c>
      <c r="AA744">
        <v>1000000</v>
      </c>
      <c r="AB744">
        <v>0.2</v>
      </c>
      <c r="AC744">
        <v>60</v>
      </c>
      <c r="AD744" t="s">
        <v>1983</v>
      </c>
      <c r="AE744" t="s">
        <v>1984</v>
      </c>
      <c r="AF744">
        <v>50</v>
      </c>
      <c r="AG744" t="str">
        <f t="shared" si="11"/>
        <v>M</v>
      </c>
      <c r="AH744">
        <v>743</v>
      </c>
      <c r="AI744">
        <v>95</v>
      </c>
      <c r="AJ744">
        <v>70</v>
      </c>
      <c r="AK744">
        <v>124</v>
      </c>
      <c r="AL744" t="s">
        <v>70</v>
      </c>
      <c r="AM744" t="s">
        <v>139</v>
      </c>
      <c r="AN744">
        <v>0.5</v>
      </c>
      <c r="AO744">
        <v>7</v>
      </c>
      <c r="AP744">
        <v>0</v>
      </c>
    </row>
    <row r="745" spans="1:42" x14ac:dyDescent="0.25">
      <c r="A745" t="s">
        <v>1985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2</v>
      </c>
      <c r="H745">
        <v>0.5</v>
      </c>
      <c r="I745">
        <v>0.5</v>
      </c>
      <c r="J745">
        <v>1</v>
      </c>
      <c r="K745">
        <v>2</v>
      </c>
      <c r="L745">
        <v>2</v>
      </c>
      <c r="M745">
        <v>1</v>
      </c>
      <c r="N745">
        <v>0.5</v>
      </c>
      <c r="O745">
        <v>0.5</v>
      </c>
      <c r="P745">
        <v>1</v>
      </c>
      <c r="Q745">
        <v>1</v>
      </c>
      <c r="R745">
        <v>2</v>
      </c>
      <c r="S745">
        <v>2</v>
      </c>
      <c r="T745">
        <v>65</v>
      </c>
      <c r="U745">
        <v>3840</v>
      </c>
      <c r="V745">
        <v>70</v>
      </c>
      <c r="W745">
        <v>280</v>
      </c>
      <c r="X745">
        <v>190</v>
      </c>
      <c r="Y745" t="s">
        <v>2183</v>
      </c>
      <c r="Z745">
        <v>40</v>
      </c>
      <c r="AA745">
        <v>1000000</v>
      </c>
      <c r="AB745">
        <v>0.5</v>
      </c>
      <c r="AC745">
        <v>45</v>
      </c>
      <c r="AD745" t="s">
        <v>1986</v>
      </c>
      <c r="AE745" t="s">
        <v>1987</v>
      </c>
      <c r="AF745">
        <v>50</v>
      </c>
      <c r="AG745" t="str">
        <f t="shared" si="11"/>
        <v>M</v>
      </c>
      <c r="AH745">
        <v>744</v>
      </c>
      <c r="AI745">
        <v>30</v>
      </c>
      <c r="AJ745">
        <v>40</v>
      </c>
      <c r="AK745">
        <v>60</v>
      </c>
      <c r="AL745" t="s">
        <v>243</v>
      </c>
      <c r="AN745">
        <v>9.1999999999999993</v>
      </c>
      <c r="AO745">
        <v>7</v>
      </c>
      <c r="AP745">
        <v>0</v>
      </c>
    </row>
    <row r="746" spans="1:42" x14ac:dyDescent="0.25">
      <c r="A746" t="s">
        <v>1988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2</v>
      </c>
      <c r="H746">
        <v>0.5</v>
      </c>
      <c r="I746">
        <v>0.5</v>
      </c>
      <c r="J746">
        <v>1</v>
      </c>
      <c r="K746">
        <v>2</v>
      </c>
      <c r="L746">
        <v>2</v>
      </c>
      <c r="M746">
        <v>1</v>
      </c>
      <c r="N746">
        <v>0.5</v>
      </c>
      <c r="O746">
        <v>0.5</v>
      </c>
      <c r="P746">
        <v>1</v>
      </c>
      <c r="Q746">
        <v>1</v>
      </c>
      <c r="R746">
        <v>2</v>
      </c>
      <c r="S746">
        <v>2</v>
      </c>
      <c r="T746">
        <v>115</v>
      </c>
      <c r="U746">
        <v>3840</v>
      </c>
      <c r="V746">
        <v>70</v>
      </c>
      <c r="W746">
        <v>487</v>
      </c>
      <c r="X746">
        <v>90</v>
      </c>
      <c r="Y746" t="s">
        <v>2695</v>
      </c>
      <c r="Z746">
        <v>75</v>
      </c>
      <c r="AA746">
        <v>1000000</v>
      </c>
      <c r="AC746">
        <v>85</v>
      </c>
      <c r="AD746" t="s">
        <v>1989</v>
      </c>
      <c r="AE746" t="s">
        <v>1990</v>
      </c>
      <c r="AF746">
        <v>50</v>
      </c>
      <c r="AG746" t="str">
        <f t="shared" si="11"/>
        <v>M</v>
      </c>
      <c r="AH746">
        <v>745</v>
      </c>
      <c r="AI746">
        <v>55</v>
      </c>
      <c r="AJ746">
        <v>75</v>
      </c>
      <c r="AK746">
        <v>82</v>
      </c>
      <c r="AL746" t="s">
        <v>243</v>
      </c>
      <c r="AO746">
        <v>7</v>
      </c>
      <c r="AP746">
        <v>0</v>
      </c>
    </row>
    <row r="747" spans="1:42" x14ac:dyDescent="0.25">
      <c r="A747" t="s">
        <v>1991</v>
      </c>
      <c r="B747">
        <v>1</v>
      </c>
      <c r="C747">
        <v>1</v>
      </c>
      <c r="D747">
        <v>1</v>
      </c>
      <c r="E747">
        <v>2</v>
      </c>
      <c r="F747">
        <v>1</v>
      </c>
      <c r="G747">
        <v>1</v>
      </c>
      <c r="H747">
        <v>0.5</v>
      </c>
      <c r="I747">
        <v>1</v>
      </c>
      <c r="J747">
        <v>1</v>
      </c>
      <c r="K747">
        <v>2</v>
      </c>
      <c r="L747">
        <v>1</v>
      </c>
      <c r="M747">
        <v>0.5</v>
      </c>
      <c r="N747">
        <v>1</v>
      </c>
      <c r="O747">
        <v>1</v>
      </c>
      <c r="P747">
        <v>1</v>
      </c>
      <c r="Q747">
        <v>1</v>
      </c>
      <c r="R747">
        <v>0.5</v>
      </c>
      <c r="S747">
        <v>0.5</v>
      </c>
      <c r="T747">
        <v>140</v>
      </c>
      <c r="U747">
        <v>3840</v>
      </c>
      <c r="V747">
        <v>70</v>
      </c>
      <c r="W747">
        <v>620</v>
      </c>
      <c r="X747">
        <v>60</v>
      </c>
      <c r="Y747" t="s">
        <v>2696</v>
      </c>
      <c r="Z747">
        <v>130</v>
      </c>
      <c r="AA747">
        <v>800000</v>
      </c>
      <c r="AB747">
        <v>0.2</v>
      </c>
      <c r="AC747">
        <v>45</v>
      </c>
      <c r="AD747" t="s">
        <v>1992</v>
      </c>
      <c r="AE747" t="s">
        <v>1993</v>
      </c>
      <c r="AF747">
        <v>50</v>
      </c>
      <c r="AG747" t="str">
        <f t="shared" si="11"/>
        <v>M</v>
      </c>
      <c r="AH747">
        <v>746</v>
      </c>
      <c r="AI747">
        <v>140</v>
      </c>
      <c r="AJ747">
        <v>135</v>
      </c>
      <c r="AK747">
        <v>30</v>
      </c>
      <c r="AL747" t="s">
        <v>62</v>
      </c>
      <c r="AN747">
        <v>0.3</v>
      </c>
      <c r="AO747">
        <v>7</v>
      </c>
      <c r="AP747">
        <v>0</v>
      </c>
    </row>
    <row r="748" spans="1:42" x14ac:dyDescent="0.25">
      <c r="A748" t="s">
        <v>1994</v>
      </c>
      <c r="B748">
        <v>0.5</v>
      </c>
      <c r="C748">
        <v>1</v>
      </c>
      <c r="D748">
        <v>1</v>
      </c>
      <c r="E748">
        <v>2</v>
      </c>
      <c r="F748">
        <v>0.5</v>
      </c>
      <c r="G748">
        <v>0.5</v>
      </c>
      <c r="H748">
        <v>0.5</v>
      </c>
      <c r="I748">
        <v>1</v>
      </c>
      <c r="J748">
        <v>1</v>
      </c>
      <c r="K748">
        <v>1</v>
      </c>
      <c r="L748">
        <v>2</v>
      </c>
      <c r="M748">
        <v>0.5</v>
      </c>
      <c r="N748">
        <v>1</v>
      </c>
      <c r="O748">
        <v>0.5</v>
      </c>
      <c r="P748">
        <v>2</v>
      </c>
      <c r="Q748">
        <v>1</v>
      </c>
      <c r="R748">
        <v>0.5</v>
      </c>
      <c r="S748">
        <v>0.5</v>
      </c>
      <c r="T748">
        <v>53</v>
      </c>
      <c r="U748">
        <v>5120</v>
      </c>
      <c r="V748">
        <v>70</v>
      </c>
      <c r="W748">
        <v>305</v>
      </c>
      <c r="X748">
        <v>190</v>
      </c>
      <c r="Y748" t="s">
        <v>2697</v>
      </c>
      <c r="Z748">
        <v>62</v>
      </c>
      <c r="AA748">
        <v>1000000</v>
      </c>
      <c r="AB748">
        <v>0.4</v>
      </c>
      <c r="AC748">
        <v>50</v>
      </c>
      <c r="AD748" t="s">
        <v>1995</v>
      </c>
      <c r="AE748" t="s">
        <v>1996</v>
      </c>
      <c r="AF748">
        <v>50</v>
      </c>
      <c r="AG748" t="str">
        <f t="shared" si="11"/>
        <v>M</v>
      </c>
      <c r="AH748">
        <v>747</v>
      </c>
      <c r="AI748">
        <v>43</v>
      </c>
      <c r="AJ748">
        <v>52</v>
      </c>
      <c r="AK748">
        <v>45</v>
      </c>
      <c r="AL748" t="s">
        <v>45</v>
      </c>
      <c r="AM748" t="s">
        <v>62</v>
      </c>
      <c r="AN748">
        <v>8</v>
      </c>
      <c r="AO748">
        <v>7</v>
      </c>
      <c r="AP748">
        <v>0</v>
      </c>
    </row>
    <row r="749" spans="1:42" x14ac:dyDescent="0.25">
      <c r="A749" t="s">
        <v>1994</v>
      </c>
      <c r="B749">
        <v>0.5</v>
      </c>
      <c r="C749">
        <v>1</v>
      </c>
      <c r="D749">
        <v>1</v>
      </c>
      <c r="E749">
        <v>2</v>
      </c>
      <c r="F749">
        <v>0.5</v>
      </c>
      <c r="G749">
        <v>0.5</v>
      </c>
      <c r="H749">
        <v>0.5</v>
      </c>
      <c r="I749">
        <v>1</v>
      </c>
      <c r="J749">
        <v>1</v>
      </c>
      <c r="K749">
        <v>1</v>
      </c>
      <c r="L749">
        <v>2</v>
      </c>
      <c r="M749">
        <v>0.5</v>
      </c>
      <c r="N749">
        <v>1</v>
      </c>
      <c r="O749">
        <v>0.5</v>
      </c>
      <c r="P749">
        <v>2</v>
      </c>
      <c r="Q749">
        <v>1</v>
      </c>
      <c r="R749">
        <v>0.5</v>
      </c>
      <c r="S749">
        <v>0.5</v>
      </c>
      <c r="T749">
        <v>63</v>
      </c>
      <c r="U749">
        <v>5120</v>
      </c>
      <c r="V749">
        <v>70</v>
      </c>
      <c r="W749">
        <v>495</v>
      </c>
      <c r="X749">
        <v>75</v>
      </c>
      <c r="Y749" t="s">
        <v>2697</v>
      </c>
      <c r="Z749">
        <v>152</v>
      </c>
      <c r="AA749">
        <v>1000000</v>
      </c>
      <c r="AB749">
        <v>0.7</v>
      </c>
      <c r="AC749">
        <v>50</v>
      </c>
      <c r="AD749" t="s">
        <v>1997</v>
      </c>
      <c r="AE749" t="s">
        <v>1998</v>
      </c>
      <c r="AF749">
        <v>50</v>
      </c>
      <c r="AG749" t="str">
        <f t="shared" si="11"/>
        <v>M</v>
      </c>
      <c r="AH749">
        <v>748</v>
      </c>
      <c r="AI749">
        <v>53</v>
      </c>
      <c r="AJ749">
        <v>142</v>
      </c>
      <c r="AK749">
        <v>35</v>
      </c>
      <c r="AL749" t="s">
        <v>45</v>
      </c>
      <c r="AM749" t="s">
        <v>62</v>
      </c>
      <c r="AN749">
        <v>14.5</v>
      </c>
      <c r="AO749">
        <v>7</v>
      </c>
      <c r="AP749">
        <v>0</v>
      </c>
    </row>
    <row r="750" spans="1:42" x14ac:dyDescent="0.25">
      <c r="A750" t="s">
        <v>1999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2</v>
      </c>
      <c r="L750">
        <v>1</v>
      </c>
      <c r="M750">
        <v>2</v>
      </c>
      <c r="N750">
        <v>1</v>
      </c>
      <c r="O750">
        <v>0.5</v>
      </c>
      <c r="P750">
        <v>1</v>
      </c>
      <c r="Q750">
        <v>0.5</v>
      </c>
      <c r="R750">
        <v>1</v>
      </c>
      <c r="S750">
        <v>2</v>
      </c>
      <c r="T750">
        <v>100</v>
      </c>
      <c r="U750">
        <v>5120</v>
      </c>
      <c r="V750">
        <v>70</v>
      </c>
      <c r="W750">
        <v>385</v>
      </c>
      <c r="X750">
        <v>190</v>
      </c>
      <c r="Y750" t="s">
        <v>2698</v>
      </c>
      <c r="Z750">
        <v>70</v>
      </c>
      <c r="AA750">
        <v>1000000</v>
      </c>
      <c r="AB750">
        <v>1</v>
      </c>
      <c r="AC750">
        <v>70</v>
      </c>
      <c r="AD750" t="s">
        <v>2000</v>
      </c>
      <c r="AE750" t="s">
        <v>2001</v>
      </c>
      <c r="AF750">
        <v>50</v>
      </c>
      <c r="AG750" t="str">
        <f t="shared" si="11"/>
        <v>M</v>
      </c>
      <c r="AH750">
        <v>749</v>
      </c>
      <c r="AI750">
        <v>45</v>
      </c>
      <c r="AJ750">
        <v>55</v>
      </c>
      <c r="AK750">
        <v>45</v>
      </c>
      <c r="AL750" t="s">
        <v>118</v>
      </c>
      <c r="AN750">
        <v>110</v>
      </c>
      <c r="AO750">
        <v>7</v>
      </c>
      <c r="AP750">
        <v>0</v>
      </c>
    </row>
    <row r="751" spans="1:42" x14ac:dyDescent="0.25">
      <c r="A751" t="s">
        <v>1999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2</v>
      </c>
      <c r="L751">
        <v>1</v>
      </c>
      <c r="M751">
        <v>2</v>
      </c>
      <c r="N751">
        <v>1</v>
      </c>
      <c r="O751">
        <v>0.5</v>
      </c>
      <c r="P751">
        <v>1</v>
      </c>
      <c r="Q751">
        <v>0.5</v>
      </c>
      <c r="R751">
        <v>1</v>
      </c>
      <c r="S751">
        <v>2</v>
      </c>
      <c r="T751">
        <v>125</v>
      </c>
      <c r="U751">
        <v>5120</v>
      </c>
      <c r="V751">
        <v>70</v>
      </c>
      <c r="W751">
        <v>500</v>
      </c>
      <c r="X751">
        <v>60</v>
      </c>
      <c r="Y751" t="s">
        <v>2699</v>
      </c>
      <c r="Z751">
        <v>100</v>
      </c>
      <c r="AA751">
        <v>1000000</v>
      </c>
      <c r="AB751">
        <v>2.5</v>
      </c>
      <c r="AC751">
        <v>100</v>
      </c>
      <c r="AD751" t="s">
        <v>2002</v>
      </c>
      <c r="AE751" t="s">
        <v>2003</v>
      </c>
      <c r="AF751">
        <v>50</v>
      </c>
      <c r="AG751" t="str">
        <f t="shared" si="11"/>
        <v>M</v>
      </c>
      <c r="AH751">
        <v>750</v>
      </c>
      <c r="AI751">
        <v>55</v>
      </c>
      <c r="AJ751">
        <v>85</v>
      </c>
      <c r="AK751">
        <v>35</v>
      </c>
      <c r="AL751" t="s">
        <v>118</v>
      </c>
      <c r="AN751">
        <v>920</v>
      </c>
      <c r="AO751">
        <v>7</v>
      </c>
      <c r="AP751">
        <v>0</v>
      </c>
    </row>
    <row r="752" spans="1:42" x14ac:dyDescent="0.25">
      <c r="A752" t="s">
        <v>2004</v>
      </c>
      <c r="B752">
        <v>1</v>
      </c>
      <c r="C752">
        <v>1</v>
      </c>
      <c r="D752">
        <v>1</v>
      </c>
      <c r="E752">
        <v>2</v>
      </c>
      <c r="F752">
        <v>1</v>
      </c>
      <c r="G752">
        <v>0.5</v>
      </c>
      <c r="H752">
        <v>1</v>
      </c>
      <c r="I752">
        <v>2</v>
      </c>
      <c r="J752">
        <v>1</v>
      </c>
      <c r="K752">
        <v>1</v>
      </c>
      <c r="L752">
        <v>0.5</v>
      </c>
      <c r="M752">
        <v>0.5</v>
      </c>
      <c r="N752">
        <v>1</v>
      </c>
      <c r="O752">
        <v>1</v>
      </c>
      <c r="P752">
        <v>1</v>
      </c>
      <c r="Q752">
        <v>2</v>
      </c>
      <c r="R752">
        <v>0.5</v>
      </c>
      <c r="S752">
        <v>0.5</v>
      </c>
      <c r="T752">
        <v>40</v>
      </c>
      <c r="U752">
        <v>3840</v>
      </c>
      <c r="V752">
        <v>70</v>
      </c>
      <c r="W752">
        <v>269</v>
      </c>
      <c r="X752">
        <v>200</v>
      </c>
      <c r="Y752" t="s">
        <v>2700</v>
      </c>
      <c r="Z752">
        <v>52</v>
      </c>
      <c r="AA752">
        <v>1000000</v>
      </c>
      <c r="AB752">
        <v>0.3</v>
      </c>
      <c r="AC752">
        <v>38</v>
      </c>
      <c r="AD752" t="s">
        <v>2005</v>
      </c>
      <c r="AE752" t="s">
        <v>2006</v>
      </c>
      <c r="AF752">
        <v>50</v>
      </c>
      <c r="AG752" t="str">
        <f t="shared" si="11"/>
        <v>M</v>
      </c>
      <c r="AH752">
        <v>751</v>
      </c>
      <c r="AI752">
        <v>40</v>
      </c>
      <c r="AJ752">
        <v>72</v>
      </c>
      <c r="AK752">
        <v>27</v>
      </c>
      <c r="AL752" t="s">
        <v>62</v>
      </c>
      <c r="AM752" t="s">
        <v>70</v>
      </c>
      <c r="AN752">
        <v>4</v>
      </c>
      <c r="AO752">
        <v>7</v>
      </c>
      <c r="AP752">
        <v>0</v>
      </c>
    </row>
    <row r="753" spans="1:42" x14ac:dyDescent="0.25">
      <c r="A753" t="s">
        <v>2004</v>
      </c>
      <c r="B753">
        <v>1</v>
      </c>
      <c r="C753">
        <v>1</v>
      </c>
      <c r="D753">
        <v>1</v>
      </c>
      <c r="E753">
        <v>2</v>
      </c>
      <c r="F753">
        <v>1</v>
      </c>
      <c r="G753">
        <v>0.5</v>
      </c>
      <c r="H753">
        <v>1</v>
      </c>
      <c r="I753">
        <v>2</v>
      </c>
      <c r="J753">
        <v>1</v>
      </c>
      <c r="K753">
        <v>1</v>
      </c>
      <c r="L753">
        <v>0.5</v>
      </c>
      <c r="M753">
        <v>0.5</v>
      </c>
      <c r="N753">
        <v>1</v>
      </c>
      <c r="O753">
        <v>1</v>
      </c>
      <c r="P753">
        <v>1</v>
      </c>
      <c r="Q753">
        <v>2</v>
      </c>
      <c r="R753">
        <v>0.5</v>
      </c>
      <c r="S753">
        <v>0.5</v>
      </c>
      <c r="T753">
        <v>70</v>
      </c>
      <c r="U753">
        <v>3840</v>
      </c>
      <c r="V753">
        <v>70</v>
      </c>
      <c r="W753">
        <v>454</v>
      </c>
      <c r="X753">
        <v>100</v>
      </c>
      <c r="Y753" t="s">
        <v>2700</v>
      </c>
      <c r="Z753">
        <v>92</v>
      </c>
      <c r="AA753">
        <v>1000000</v>
      </c>
      <c r="AB753">
        <v>1.8</v>
      </c>
      <c r="AC753">
        <v>68</v>
      </c>
      <c r="AD753" t="s">
        <v>2007</v>
      </c>
      <c r="AE753" t="s">
        <v>2008</v>
      </c>
      <c r="AF753">
        <v>50</v>
      </c>
      <c r="AG753" t="str">
        <f t="shared" si="11"/>
        <v>M</v>
      </c>
      <c r="AH753">
        <v>752</v>
      </c>
      <c r="AI753">
        <v>50</v>
      </c>
      <c r="AJ753">
        <v>132</v>
      </c>
      <c r="AK753">
        <v>42</v>
      </c>
      <c r="AL753" t="s">
        <v>62</v>
      </c>
      <c r="AM753" t="s">
        <v>70</v>
      </c>
      <c r="AN753">
        <v>82</v>
      </c>
      <c r="AO753">
        <v>7</v>
      </c>
      <c r="AP753">
        <v>0</v>
      </c>
    </row>
    <row r="754" spans="1:42" x14ac:dyDescent="0.25">
      <c r="A754" t="s">
        <v>2009</v>
      </c>
      <c r="B754">
        <v>2</v>
      </c>
      <c r="C754">
        <v>1</v>
      </c>
      <c r="D754">
        <v>1</v>
      </c>
      <c r="E754">
        <v>0.5</v>
      </c>
      <c r="F754">
        <v>1</v>
      </c>
      <c r="G754">
        <v>1</v>
      </c>
      <c r="H754">
        <v>2</v>
      </c>
      <c r="I754">
        <v>2</v>
      </c>
      <c r="J754">
        <v>1</v>
      </c>
      <c r="K754">
        <v>0.5</v>
      </c>
      <c r="L754">
        <v>0.5</v>
      </c>
      <c r="M754">
        <v>2</v>
      </c>
      <c r="N754">
        <v>1</v>
      </c>
      <c r="O754">
        <v>2</v>
      </c>
      <c r="P754">
        <v>1</v>
      </c>
      <c r="Q754">
        <v>1</v>
      </c>
      <c r="R754">
        <v>1</v>
      </c>
      <c r="S754">
        <v>0.5</v>
      </c>
      <c r="T754">
        <v>55</v>
      </c>
      <c r="U754">
        <v>5120</v>
      </c>
      <c r="V754">
        <v>70</v>
      </c>
      <c r="W754">
        <v>250</v>
      </c>
      <c r="X754">
        <v>190</v>
      </c>
      <c r="Y754" t="s">
        <v>2701</v>
      </c>
      <c r="Z754">
        <v>35</v>
      </c>
      <c r="AA754">
        <v>1000000</v>
      </c>
      <c r="AB754">
        <v>0.3</v>
      </c>
      <c r="AC754">
        <v>40</v>
      </c>
      <c r="AD754" t="s">
        <v>2010</v>
      </c>
      <c r="AE754" t="s">
        <v>2011</v>
      </c>
      <c r="AF754">
        <v>50</v>
      </c>
      <c r="AG754" t="str">
        <f t="shared" si="11"/>
        <v>M</v>
      </c>
      <c r="AH754">
        <v>753</v>
      </c>
      <c r="AI754">
        <v>50</v>
      </c>
      <c r="AJ754">
        <v>35</v>
      </c>
      <c r="AK754">
        <v>35</v>
      </c>
      <c r="AL754" t="s">
        <v>44</v>
      </c>
      <c r="AN754">
        <v>1.5</v>
      </c>
      <c r="AO754">
        <v>7</v>
      </c>
      <c r="AP754">
        <v>0</v>
      </c>
    </row>
    <row r="755" spans="1:42" x14ac:dyDescent="0.25">
      <c r="A755" t="s">
        <v>2009</v>
      </c>
      <c r="B755">
        <v>2</v>
      </c>
      <c r="C755">
        <v>1</v>
      </c>
      <c r="D755">
        <v>1</v>
      </c>
      <c r="E755">
        <v>0.5</v>
      </c>
      <c r="F755">
        <v>1</v>
      </c>
      <c r="G755">
        <v>1</v>
      </c>
      <c r="H755">
        <v>2</v>
      </c>
      <c r="I755">
        <v>2</v>
      </c>
      <c r="J755">
        <v>1</v>
      </c>
      <c r="K755">
        <v>0.5</v>
      </c>
      <c r="L755">
        <v>0.5</v>
      </c>
      <c r="M755">
        <v>2</v>
      </c>
      <c r="N755">
        <v>1</v>
      </c>
      <c r="O755">
        <v>2</v>
      </c>
      <c r="P755">
        <v>1</v>
      </c>
      <c r="Q755">
        <v>1</v>
      </c>
      <c r="R755">
        <v>1</v>
      </c>
      <c r="S755">
        <v>0.5</v>
      </c>
      <c r="T755">
        <v>105</v>
      </c>
      <c r="U755">
        <v>5120</v>
      </c>
      <c r="V755">
        <v>70</v>
      </c>
      <c r="W755">
        <v>480</v>
      </c>
      <c r="X755">
        <v>75</v>
      </c>
      <c r="Y755" t="s">
        <v>2702</v>
      </c>
      <c r="Z755">
        <v>90</v>
      </c>
      <c r="AA755">
        <v>1000000</v>
      </c>
      <c r="AB755">
        <v>0.9</v>
      </c>
      <c r="AC755">
        <v>70</v>
      </c>
      <c r="AD755" t="s">
        <v>2012</v>
      </c>
      <c r="AE755" t="s">
        <v>2013</v>
      </c>
      <c r="AF755">
        <v>50</v>
      </c>
      <c r="AG755" t="str">
        <f t="shared" si="11"/>
        <v>M</v>
      </c>
      <c r="AH755">
        <v>754</v>
      </c>
      <c r="AI755">
        <v>80</v>
      </c>
      <c r="AJ755">
        <v>90</v>
      </c>
      <c r="AK755">
        <v>45</v>
      </c>
      <c r="AL755" t="s">
        <v>44</v>
      </c>
      <c r="AN755">
        <v>18.5</v>
      </c>
      <c r="AO755">
        <v>7</v>
      </c>
      <c r="AP755">
        <v>0</v>
      </c>
    </row>
    <row r="756" spans="1:42" x14ac:dyDescent="0.25">
      <c r="A756" t="s">
        <v>2014</v>
      </c>
      <c r="B756">
        <v>1</v>
      </c>
      <c r="C756">
        <v>0.5</v>
      </c>
      <c r="D756">
        <v>0</v>
      </c>
      <c r="E756">
        <v>0.5</v>
      </c>
      <c r="F756">
        <v>1</v>
      </c>
      <c r="G756">
        <v>0.5</v>
      </c>
      <c r="H756">
        <v>2</v>
      </c>
      <c r="I756">
        <v>2</v>
      </c>
      <c r="J756">
        <v>1</v>
      </c>
      <c r="K756">
        <v>0.5</v>
      </c>
      <c r="L756">
        <v>0.5</v>
      </c>
      <c r="M756">
        <v>2</v>
      </c>
      <c r="N756">
        <v>1</v>
      </c>
      <c r="O756">
        <v>4</v>
      </c>
      <c r="P756">
        <v>1</v>
      </c>
      <c r="Q756">
        <v>1</v>
      </c>
      <c r="R756">
        <v>2</v>
      </c>
      <c r="S756">
        <v>0.5</v>
      </c>
      <c r="T756">
        <v>35</v>
      </c>
      <c r="U756">
        <v>5120</v>
      </c>
      <c r="V756">
        <v>70</v>
      </c>
      <c r="W756">
        <v>285</v>
      </c>
      <c r="X756">
        <v>190</v>
      </c>
      <c r="Y756" t="s">
        <v>2703</v>
      </c>
      <c r="Z756">
        <v>55</v>
      </c>
      <c r="AA756">
        <v>1000000</v>
      </c>
      <c r="AB756">
        <v>0.2</v>
      </c>
      <c r="AC756">
        <v>40</v>
      </c>
      <c r="AD756" t="s">
        <v>2015</v>
      </c>
      <c r="AE756" t="s">
        <v>2016</v>
      </c>
      <c r="AF756">
        <v>50</v>
      </c>
      <c r="AG756" t="str">
        <f t="shared" si="11"/>
        <v>M</v>
      </c>
      <c r="AH756">
        <v>755</v>
      </c>
      <c r="AI756">
        <v>65</v>
      </c>
      <c r="AJ756">
        <v>75</v>
      </c>
      <c r="AK756">
        <v>15</v>
      </c>
      <c r="AL756" t="s">
        <v>44</v>
      </c>
      <c r="AM756" t="s">
        <v>139</v>
      </c>
      <c r="AN756">
        <v>1.5</v>
      </c>
      <c r="AO756">
        <v>7</v>
      </c>
      <c r="AP756">
        <v>0</v>
      </c>
    </row>
    <row r="757" spans="1:42" x14ac:dyDescent="0.25">
      <c r="A757" t="s">
        <v>2014</v>
      </c>
      <c r="B757">
        <v>1</v>
      </c>
      <c r="C757">
        <v>0.5</v>
      </c>
      <c r="D757">
        <v>0</v>
      </c>
      <c r="E757">
        <v>0.5</v>
      </c>
      <c r="F757">
        <v>1</v>
      </c>
      <c r="G757">
        <v>0.5</v>
      </c>
      <c r="H757">
        <v>2</v>
      </c>
      <c r="I757">
        <v>2</v>
      </c>
      <c r="J757">
        <v>1</v>
      </c>
      <c r="K757">
        <v>0.5</v>
      </c>
      <c r="L757">
        <v>0.5</v>
      </c>
      <c r="M757">
        <v>2</v>
      </c>
      <c r="N757">
        <v>1</v>
      </c>
      <c r="O757">
        <v>4</v>
      </c>
      <c r="P757">
        <v>1</v>
      </c>
      <c r="Q757">
        <v>1</v>
      </c>
      <c r="R757">
        <v>2</v>
      </c>
      <c r="S757">
        <v>0.5</v>
      </c>
      <c r="T757">
        <v>45</v>
      </c>
      <c r="U757">
        <v>5120</v>
      </c>
      <c r="V757">
        <v>70</v>
      </c>
      <c r="W757">
        <v>405</v>
      </c>
      <c r="X757">
        <v>75</v>
      </c>
      <c r="Y757" t="s">
        <v>2703</v>
      </c>
      <c r="Z757">
        <v>80</v>
      </c>
      <c r="AA757">
        <v>1000000</v>
      </c>
      <c r="AB757">
        <v>1</v>
      </c>
      <c r="AC757">
        <v>60</v>
      </c>
      <c r="AD757" t="s">
        <v>2017</v>
      </c>
      <c r="AE757" t="s">
        <v>2018</v>
      </c>
      <c r="AF757">
        <v>50</v>
      </c>
      <c r="AG757" t="str">
        <f t="shared" si="11"/>
        <v>M</v>
      </c>
      <c r="AH757">
        <v>756</v>
      </c>
      <c r="AI757">
        <v>90</v>
      </c>
      <c r="AJ757">
        <v>100</v>
      </c>
      <c r="AK757">
        <v>30</v>
      </c>
      <c r="AL757" t="s">
        <v>44</v>
      </c>
      <c r="AM757" t="s">
        <v>139</v>
      </c>
      <c r="AN757">
        <v>11.5</v>
      </c>
      <c r="AO757">
        <v>7</v>
      </c>
      <c r="AP757">
        <v>0</v>
      </c>
    </row>
    <row r="758" spans="1:42" x14ac:dyDescent="0.25">
      <c r="A758" t="s">
        <v>2019</v>
      </c>
      <c r="B758">
        <v>0.25</v>
      </c>
      <c r="C758">
        <v>1</v>
      </c>
      <c r="D758">
        <v>1</v>
      </c>
      <c r="E758">
        <v>1</v>
      </c>
      <c r="F758">
        <v>0.25</v>
      </c>
      <c r="G758">
        <v>0.5</v>
      </c>
      <c r="H758">
        <v>0.5</v>
      </c>
      <c r="I758">
        <v>1</v>
      </c>
      <c r="J758">
        <v>1</v>
      </c>
      <c r="K758">
        <v>0.25</v>
      </c>
      <c r="L758">
        <v>4</v>
      </c>
      <c r="M758">
        <v>0.5</v>
      </c>
      <c r="N758">
        <v>1</v>
      </c>
      <c r="O758">
        <v>0.5</v>
      </c>
      <c r="P758">
        <v>2</v>
      </c>
      <c r="Q758">
        <v>2</v>
      </c>
      <c r="R758">
        <v>0.5</v>
      </c>
      <c r="S758">
        <v>2</v>
      </c>
      <c r="T758">
        <v>44</v>
      </c>
      <c r="U758">
        <v>5120</v>
      </c>
      <c r="V758">
        <v>70</v>
      </c>
      <c r="W758">
        <v>320</v>
      </c>
      <c r="X758">
        <v>120</v>
      </c>
      <c r="Y758" t="s">
        <v>2704</v>
      </c>
      <c r="Z758">
        <v>40</v>
      </c>
      <c r="AA758">
        <v>1000000</v>
      </c>
      <c r="AB758">
        <v>0.6</v>
      </c>
      <c r="AC758">
        <v>48</v>
      </c>
      <c r="AD758" t="s">
        <v>2020</v>
      </c>
      <c r="AE758" t="s">
        <v>2021</v>
      </c>
      <c r="AF758">
        <v>88.1</v>
      </c>
      <c r="AG758" t="str">
        <f t="shared" si="11"/>
        <v>M</v>
      </c>
      <c r="AH758">
        <v>757</v>
      </c>
      <c r="AI758">
        <v>71</v>
      </c>
      <c r="AJ758">
        <v>40</v>
      </c>
      <c r="AK758">
        <v>77</v>
      </c>
      <c r="AL758" t="s">
        <v>45</v>
      </c>
      <c r="AM758" t="s">
        <v>53</v>
      </c>
      <c r="AN758">
        <v>4.8</v>
      </c>
      <c r="AO758">
        <v>7</v>
      </c>
      <c r="AP758">
        <v>0</v>
      </c>
    </row>
    <row r="759" spans="1:42" x14ac:dyDescent="0.25">
      <c r="A759" t="s">
        <v>2019</v>
      </c>
      <c r="B759">
        <v>0.25</v>
      </c>
      <c r="C759">
        <v>1</v>
      </c>
      <c r="D759">
        <v>1</v>
      </c>
      <c r="E759">
        <v>1</v>
      </c>
      <c r="F759">
        <v>0.25</v>
      </c>
      <c r="G759">
        <v>0.5</v>
      </c>
      <c r="H759">
        <v>0.5</v>
      </c>
      <c r="I759">
        <v>1</v>
      </c>
      <c r="J759">
        <v>1</v>
      </c>
      <c r="K759">
        <v>0.25</v>
      </c>
      <c r="L759">
        <v>4</v>
      </c>
      <c r="M759">
        <v>0.5</v>
      </c>
      <c r="N759">
        <v>1</v>
      </c>
      <c r="O759">
        <v>0.5</v>
      </c>
      <c r="P759">
        <v>2</v>
      </c>
      <c r="Q759">
        <v>2</v>
      </c>
      <c r="R759">
        <v>0.5</v>
      </c>
      <c r="S759">
        <v>2</v>
      </c>
      <c r="T759">
        <v>64</v>
      </c>
      <c r="U759">
        <v>5120</v>
      </c>
      <c r="V759">
        <v>70</v>
      </c>
      <c r="W759">
        <v>480</v>
      </c>
      <c r="X759">
        <v>45</v>
      </c>
      <c r="Y759" t="s">
        <v>2704</v>
      </c>
      <c r="Z759">
        <v>60</v>
      </c>
      <c r="AA759">
        <v>1000000</v>
      </c>
      <c r="AB759">
        <v>1.2</v>
      </c>
      <c r="AC759">
        <v>68</v>
      </c>
      <c r="AD759" t="s">
        <v>2022</v>
      </c>
      <c r="AE759" t="s">
        <v>2023</v>
      </c>
      <c r="AF759">
        <v>0</v>
      </c>
      <c r="AG759" t="str">
        <f t="shared" si="11"/>
        <v>F</v>
      </c>
      <c r="AH759">
        <v>758</v>
      </c>
      <c r="AI759">
        <v>111</v>
      </c>
      <c r="AJ759">
        <v>60</v>
      </c>
      <c r="AK759">
        <v>117</v>
      </c>
      <c r="AL759" t="s">
        <v>45</v>
      </c>
      <c r="AM759" t="s">
        <v>53</v>
      </c>
      <c r="AN759">
        <v>22.2</v>
      </c>
      <c r="AO759">
        <v>7</v>
      </c>
      <c r="AP759">
        <v>0</v>
      </c>
    </row>
    <row r="760" spans="1:42" x14ac:dyDescent="0.25">
      <c r="A760" t="s">
        <v>2024</v>
      </c>
      <c r="B760">
        <v>0.5</v>
      </c>
      <c r="C760">
        <v>0.5</v>
      </c>
      <c r="D760">
        <v>1</v>
      </c>
      <c r="E760">
        <v>1</v>
      </c>
      <c r="F760">
        <v>2</v>
      </c>
      <c r="G760">
        <v>2</v>
      </c>
      <c r="H760">
        <v>1</v>
      </c>
      <c r="I760">
        <v>2</v>
      </c>
      <c r="J760">
        <v>0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2</v>
      </c>
      <c r="Q760">
        <v>0.5</v>
      </c>
      <c r="R760">
        <v>1</v>
      </c>
      <c r="S760">
        <v>1</v>
      </c>
      <c r="T760">
        <v>75</v>
      </c>
      <c r="U760">
        <v>3840</v>
      </c>
      <c r="V760">
        <v>70</v>
      </c>
      <c r="W760">
        <v>340</v>
      </c>
      <c r="X760">
        <v>140</v>
      </c>
      <c r="Y760" t="s">
        <v>2705</v>
      </c>
      <c r="Z760">
        <v>50</v>
      </c>
      <c r="AA760">
        <v>1000000</v>
      </c>
      <c r="AB760">
        <v>0.5</v>
      </c>
      <c r="AC760">
        <v>70</v>
      </c>
      <c r="AD760" t="s">
        <v>2025</v>
      </c>
      <c r="AE760" t="s">
        <v>2026</v>
      </c>
      <c r="AF760">
        <v>50</v>
      </c>
      <c r="AG760" t="str">
        <f t="shared" si="11"/>
        <v>M</v>
      </c>
      <c r="AH760">
        <v>759</v>
      </c>
      <c r="AI760">
        <v>45</v>
      </c>
      <c r="AJ760">
        <v>50</v>
      </c>
      <c r="AK760">
        <v>50</v>
      </c>
      <c r="AL760" t="s">
        <v>87</v>
      </c>
      <c r="AM760" t="s">
        <v>198</v>
      </c>
      <c r="AN760">
        <v>6.8</v>
      </c>
      <c r="AO760">
        <v>7</v>
      </c>
      <c r="AP760">
        <v>0</v>
      </c>
    </row>
    <row r="761" spans="1:42" x14ac:dyDescent="0.25">
      <c r="A761" t="s">
        <v>2027</v>
      </c>
      <c r="B761">
        <v>0.5</v>
      </c>
      <c r="C761">
        <v>0.5</v>
      </c>
      <c r="D761">
        <v>1</v>
      </c>
      <c r="E761">
        <v>1</v>
      </c>
      <c r="F761">
        <v>2</v>
      </c>
      <c r="G761">
        <v>2</v>
      </c>
      <c r="H761">
        <v>1</v>
      </c>
      <c r="I761">
        <v>2</v>
      </c>
      <c r="J761">
        <v>0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2</v>
      </c>
      <c r="Q761">
        <v>0.5</v>
      </c>
      <c r="R761">
        <v>1</v>
      </c>
      <c r="S761">
        <v>1</v>
      </c>
      <c r="T761">
        <v>125</v>
      </c>
      <c r="U761">
        <v>3840</v>
      </c>
      <c r="V761">
        <v>70</v>
      </c>
      <c r="W761">
        <v>500</v>
      </c>
      <c r="X761">
        <v>70</v>
      </c>
      <c r="Y761" t="s">
        <v>2706</v>
      </c>
      <c r="Z761">
        <v>80</v>
      </c>
      <c r="AA761">
        <v>1000000</v>
      </c>
      <c r="AB761">
        <v>2.1</v>
      </c>
      <c r="AC761">
        <v>120</v>
      </c>
      <c r="AD761" t="s">
        <v>2028</v>
      </c>
      <c r="AE761" t="s">
        <v>2029</v>
      </c>
      <c r="AF761">
        <v>50</v>
      </c>
      <c r="AG761" t="str">
        <f t="shared" si="11"/>
        <v>M</v>
      </c>
      <c r="AH761">
        <v>760</v>
      </c>
      <c r="AI761">
        <v>55</v>
      </c>
      <c r="AJ761">
        <v>60</v>
      </c>
      <c r="AK761">
        <v>60</v>
      </c>
      <c r="AL761" t="s">
        <v>87</v>
      </c>
      <c r="AM761" t="s">
        <v>198</v>
      </c>
      <c r="AN761">
        <v>135</v>
      </c>
      <c r="AO761">
        <v>7</v>
      </c>
      <c r="AP761">
        <v>0</v>
      </c>
    </row>
    <row r="762" spans="1:42" x14ac:dyDescent="0.25">
      <c r="A762" t="s">
        <v>2030</v>
      </c>
      <c r="B762">
        <v>2</v>
      </c>
      <c r="C762">
        <v>1</v>
      </c>
      <c r="D762">
        <v>1</v>
      </c>
      <c r="E762">
        <v>0.5</v>
      </c>
      <c r="F762">
        <v>1</v>
      </c>
      <c r="G762">
        <v>1</v>
      </c>
      <c r="H762">
        <v>2</v>
      </c>
      <c r="I762">
        <v>2</v>
      </c>
      <c r="J762">
        <v>1</v>
      </c>
      <c r="K762">
        <v>0.5</v>
      </c>
      <c r="L762">
        <v>0.5</v>
      </c>
      <c r="M762">
        <v>2</v>
      </c>
      <c r="N762">
        <v>1</v>
      </c>
      <c r="O762">
        <v>2</v>
      </c>
      <c r="P762">
        <v>1</v>
      </c>
      <c r="Q762">
        <v>1</v>
      </c>
      <c r="R762">
        <v>1</v>
      </c>
      <c r="S762">
        <v>0.5</v>
      </c>
      <c r="T762">
        <v>30</v>
      </c>
      <c r="U762">
        <v>5120</v>
      </c>
      <c r="V762">
        <v>70</v>
      </c>
      <c r="W762">
        <v>210</v>
      </c>
      <c r="X762">
        <v>235</v>
      </c>
      <c r="Y762" t="s">
        <v>2397</v>
      </c>
      <c r="Z762">
        <v>38</v>
      </c>
      <c r="AA762">
        <v>1059860</v>
      </c>
      <c r="AB762">
        <v>0.3</v>
      </c>
      <c r="AC762">
        <v>42</v>
      </c>
      <c r="AD762" t="s">
        <v>2031</v>
      </c>
      <c r="AE762" t="s">
        <v>2032</v>
      </c>
      <c r="AF762">
        <v>0</v>
      </c>
      <c r="AG762" t="str">
        <f t="shared" si="11"/>
        <v>F</v>
      </c>
      <c r="AH762">
        <v>761</v>
      </c>
      <c r="AI762">
        <v>30</v>
      </c>
      <c r="AJ762">
        <v>38</v>
      </c>
      <c r="AK762">
        <v>32</v>
      </c>
      <c r="AL762" t="s">
        <v>44</v>
      </c>
      <c r="AN762">
        <v>3.2</v>
      </c>
      <c r="AO762">
        <v>7</v>
      </c>
      <c r="AP762">
        <v>0</v>
      </c>
    </row>
    <row r="763" spans="1:42" x14ac:dyDescent="0.25">
      <c r="A763" t="s">
        <v>2030</v>
      </c>
      <c r="B763">
        <v>2</v>
      </c>
      <c r="C763">
        <v>1</v>
      </c>
      <c r="D763">
        <v>1</v>
      </c>
      <c r="E763">
        <v>0.5</v>
      </c>
      <c r="F763">
        <v>1</v>
      </c>
      <c r="G763">
        <v>1</v>
      </c>
      <c r="H763">
        <v>2</v>
      </c>
      <c r="I763">
        <v>2</v>
      </c>
      <c r="J763">
        <v>1</v>
      </c>
      <c r="K763">
        <v>0.5</v>
      </c>
      <c r="L763">
        <v>0.5</v>
      </c>
      <c r="M763">
        <v>2</v>
      </c>
      <c r="N763">
        <v>1</v>
      </c>
      <c r="O763">
        <v>2</v>
      </c>
      <c r="P763">
        <v>1</v>
      </c>
      <c r="Q763">
        <v>1</v>
      </c>
      <c r="R763">
        <v>1</v>
      </c>
      <c r="S763">
        <v>0.5</v>
      </c>
      <c r="T763">
        <v>40</v>
      </c>
      <c r="U763">
        <v>5120</v>
      </c>
      <c r="V763">
        <v>70</v>
      </c>
      <c r="W763">
        <v>290</v>
      </c>
      <c r="X763">
        <v>120</v>
      </c>
      <c r="Y763" t="s">
        <v>2397</v>
      </c>
      <c r="Z763">
        <v>48</v>
      </c>
      <c r="AA763">
        <v>1059860</v>
      </c>
      <c r="AB763">
        <v>0.7</v>
      </c>
      <c r="AC763">
        <v>52</v>
      </c>
      <c r="AD763" t="s">
        <v>2033</v>
      </c>
      <c r="AE763" t="s">
        <v>2034</v>
      </c>
      <c r="AF763">
        <v>0</v>
      </c>
      <c r="AG763" t="str">
        <f t="shared" si="11"/>
        <v>F</v>
      </c>
      <c r="AH763">
        <v>762</v>
      </c>
      <c r="AI763">
        <v>40</v>
      </c>
      <c r="AJ763">
        <v>48</v>
      </c>
      <c r="AK763">
        <v>62</v>
      </c>
      <c r="AL763" t="s">
        <v>44</v>
      </c>
      <c r="AN763">
        <v>8.1999999999999993</v>
      </c>
      <c r="AO763">
        <v>7</v>
      </c>
      <c r="AP763">
        <v>0</v>
      </c>
    </row>
    <row r="764" spans="1:42" x14ac:dyDescent="0.25">
      <c r="A764" t="s">
        <v>2035</v>
      </c>
      <c r="B764">
        <v>2</v>
      </c>
      <c r="C764">
        <v>1</v>
      </c>
      <c r="D764">
        <v>1</v>
      </c>
      <c r="E764">
        <v>0.5</v>
      </c>
      <c r="F764">
        <v>1</v>
      </c>
      <c r="G764">
        <v>1</v>
      </c>
      <c r="H764">
        <v>2</v>
      </c>
      <c r="I764">
        <v>2</v>
      </c>
      <c r="J764">
        <v>1</v>
      </c>
      <c r="K764">
        <v>0.5</v>
      </c>
      <c r="L764">
        <v>0.5</v>
      </c>
      <c r="M764">
        <v>2</v>
      </c>
      <c r="N764">
        <v>1</v>
      </c>
      <c r="O764">
        <v>2</v>
      </c>
      <c r="P764">
        <v>1</v>
      </c>
      <c r="Q764">
        <v>1</v>
      </c>
      <c r="R764">
        <v>1</v>
      </c>
      <c r="S764">
        <v>0.5</v>
      </c>
      <c r="T764">
        <v>120</v>
      </c>
      <c r="U764">
        <v>5120</v>
      </c>
      <c r="V764">
        <v>70</v>
      </c>
      <c r="W764">
        <v>510</v>
      </c>
      <c r="X764">
        <v>45</v>
      </c>
      <c r="Y764" t="s">
        <v>2397</v>
      </c>
      <c r="Z764">
        <v>98</v>
      </c>
      <c r="AA764">
        <v>1059860</v>
      </c>
      <c r="AB764">
        <v>1.2</v>
      </c>
      <c r="AC764">
        <v>72</v>
      </c>
      <c r="AD764" t="s">
        <v>2036</v>
      </c>
      <c r="AE764" t="s">
        <v>2037</v>
      </c>
      <c r="AF764">
        <v>0</v>
      </c>
      <c r="AG764" t="str">
        <f t="shared" si="11"/>
        <v>F</v>
      </c>
      <c r="AH764">
        <v>763</v>
      </c>
      <c r="AI764">
        <v>50</v>
      </c>
      <c r="AJ764">
        <v>98</v>
      </c>
      <c r="AK764">
        <v>72</v>
      </c>
      <c r="AL764" t="s">
        <v>44</v>
      </c>
      <c r="AN764">
        <v>21.4</v>
      </c>
      <c r="AO764">
        <v>7</v>
      </c>
      <c r="AP764">
        <v>0</v>
      </c>
    </row>
    <row r="765" spans="1:42" x14ac:dyDescent="0.25">
      <c r="A765" t="s">
        <v>2038</v>
      </c>
      <c r="B765">
        <v>0.5</v>
      </c>
      <c r="C765">
        <v>0.5</v>
      </c>
      <c r="D765">
        <v>0</v>
      </c>
      <c r="E765">
        <v>1</v>
      </c>
      <c r="F765">
        <v>1</v>
      </c>
      <c r="G765">
        <v>0.5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2</v>
      </c>
      <c r="P765">
        <v>1</v>
      </c>
      <c r="Q765">
        <v>1</v>
      </c>
      <c r="R765">
        <v>2</v>
      </c>
      <c r="S765">
        <v>1</v>
      </c>
      <c r="T765">
        <v>52</v>
      </c>
      <c r="U765">
        <v>5120</v>
      </c>
      <c r="V765">
        <v>70</v>
      </c>
      <c r="W765">
        <v>485</v>
      </c>
      <c r="X765">
        <v>60</v>
      </c>
      <c r="Y765" t="s">
        <v>2707</v>
      </c>
      <c r="Z765">
        <v>90</v>
      </c>
      <c r="AA765">
        <v>800000</v>
      </c>
      <c r="AB765">
        <v>0.1</v>
      </c>
      <c r="AC765">
        <v>51</v>
      </c>
      <c r="AD765" t="s">
        <v>2039</v>
      </c>
      <c r="AE765" t="s">
        <v>2040</v>
      </c>
      <c r="AF765">
        <v>24.6</v>
      </c>
      <c r="AG765" t="str">
        <f t="shared" si="11"/>
        <v>M</v>
      </c>
      <c r="AH765">
        <v>764</v>
      </c>
      <c r="AI765">
        <v>82</v>
      </c>
      <c r="AJ765">
        <v>110</v>
      </c>
      <c r="AK765">
        <v>100</v>
      </c>
      <c r="AL765" t="s">
        <v>139</v>
      </c>
      <c r="AN765">
        <v>0.3</v>
      </c>
      <c r="AO765">
        <v>7</v>
      </c>
      <c r="AP765">
        <v>0</v>
      </c>
    </row>
    <row r="766" spans="1:42" x14ac:dyDescent="0.25">
      <c r="A766" t="s">
        <v>2041</v>
      </c>
      <c r="B766">
        <v>2</v>
      </c>
      <c r="C766">
        <v>2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0.5</v>
      </c>
      <c r="Q766">
        <v>1</v>
      </c>
      <c r="R766">
        <v>1</v>
      </c>
      <c r="S766">
        <v>1</v>
      </c>
      <c r="T766">
        <v>60</v>
      </c>
      <c r="U766">
        <v>5120</v>
      </c>
      <c r="V766">
        <v>70</v>
      </c>
      <c r="W766">
        <v>490</v>
      </c>
      <c r="X766">
        <v>45</v>
      </c>
      <c r="Y766" t="s">
        <v>2708</v>
      </c>
      <c r="Z766">
        <v>80</v>
      </c>
      <c r="AA766">
        <v>1250000</v>
      </c>
      <c r="AB766">
        <v>1.5</v>
      </c>
      <c r="AC766">
        <v>90</v>
      </c>
      <c r="AD766" t="s">
        <v>2042</v>
      </c>
      <c r="AE766" t="s">
        <v>2043</v>
      </c>
      <c r="AF766">
        <v>50</v>
      </c>
      <c r="AG766" t="str">
        <f t="shared" si="11"/>
        <v>M</v>
      </c>
      <c r="AH766">
        <v>765</v>
      </c>
      <c r="AI766">
        <v>90</v>
      </c>
      <c r="AJ766">
        <v>110</v>
      </c>
      <c r="AK766">
        <v>60</v>
      </c>
      <c r="AL766" t="s">
        <v>87</v>
      </c>
      <c r="AM766" t="s">
        <v>216</v>
      </c>
      <c r="AN766">
        <v>76</v>
      </c>
      <c r="AO766">
        <v>7</v>
      </c>
      <c r="AP766">
        <v>0</v>
      </c>
    </row>
    <row r="767" spans="1:42" x14ac:dyDescent="0.25">
      <c r="A767" t="s">
        <v>2044</v>
      </c>
      <c r="B767">
        <v>0.5</v>
      </c>
      <c r="C767">
        <v>0.5</v>
      </c>
      <c r="D767">
        <v>1</v>
      </c>
      <c r="E767">
        <v>1</v>
      </c>
      <c r="F767">
        <v>2</v>
      </c>
      <c r="G767">
        <v>1</v>
      </c>
      <c r="H767">
        <v>1</v>
      </c>
      <c r="I767">
        <v>2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2</v>
      </c>
      <c r="Q767">
        <v>0.5</v>
      </c>
      <c r="R767">
        <v>1</v>
      </c>
      <c r="S767">
        <v>1</v>
      </c>
      <c r="T767">
        <v>120</v>
      </c>
      <c r="U767">
        <v>5120</v>
      </c>
      <c r="V767">
        <v>70</v>
      </c>
      <c r="W767">
        <v>490</v>
      </c>
      <c r="X767">
        <v>45</v>
      </c>
      <c r="Y767" t="s">
        <v>2709</v>
      </c>
      <c r="Z767">
        <v>90</v>
      </c>
      <c r="AA767">
        <v>1250000</v>
      </c>
      <c r="AB767">
        <v>2</v>
      </c>
      <c r="AC767">
        <v>100</v>
      </c>
      <c r="AD767" t="s">
        <v>2045</v>
      </c>
      <c r="AE767" t="s">
        <v>2046</v>
      </c>
      <c r="AF767">
        <v>50</v>
      </c>
      <c r="AG767" t="str">
        <f t="shared" si="11"/>
        <v>M</v>
      </c>
      <c r="AH767">
        <v>766</v>
      </c>
      <c r="AI767">
        <v>40</v>
      </c>
      <c r="AJ767">
        <v>60</v>
      </c>
      <c r="AK767">
        <v>80</v>
      </c>
      <c r="AL767" t="s">
        <v>198</v>
      </c>
      <c r="AN767">
        <v>82.8</v>
      </c>
      <c r="AO767">
        <v>7</v>
      </c>
      <c r="AP767">
        <v>0</v>
      </c>
    </row>
    <row r="768" spans="1:42" x14ac:dyDescent="0.25">
      <c r="A768" t="s">
        <v>2047</v>
      </c>
      <c r="B768">
        <v>1</v>
      </c>
      <c r="C768">
        <v>1</v>
      </c>
      <c r="D768">
        <v>1</v>
      </c>
      <c r="E768">
        <v>2</v>
      </c>
      <c r="F768">
        <v>1</v>
      </c>
      <c r="G768">
        <v>0.5</v>
      </c>
      <c r="H768">
        <v>1</v>
      </c>
      <c r="I768">
        <v>2</v>
      </c>
      <c r="J768">
        <v>1</v>
      </c>
      <c r="K768">
        <v>1</v>
      </c>
      <c r="L768">
        <v>0.5</v>
      </c>
      <c r="M768">
        <v>0.5</v>
      </c>
      <c r="N768">
        <v>1</v>
      </c>
      <c r="O768">
        <v>1</v>
      </c>
      <c r="P768">
        <v>1</v>
      </c>
      <c r="Q768">
        <v>2</v>
      </c>
      <c r="R768">
        <v>0.5</v>
      </c>
      <c r="S768">
        <v>0.5</v>
      </c>
      <c r="T768">
        <v>35</v>
      </c>
      <c r="U768">
        <v>5120</v>
      </c>
      <c r="V768">
        <v>70</v>
      </c>
      <c r="W768">
        <v>230</v>
      </c>
      <c r="X768">
        <v>90</v>
      </c>
      <c r="Y768" t="s">
        <v>2710</v>
      </c>
      <c r="Z768">
        <v>40</v>
      </c>
      <c r="AA768">
        <v>1000000</v>
      </c>
      <c r="AB768">
        <v>0.5</v>
      </c>
      <c r="AC768">
        <v>25</v>
      </c>
      <c r="AD768" t="s">
        <v>2048</v>
      </c>
      <c r="AE768" t="s">
        <v>2049</v>
      </c>
      <c r="AF768">
        <v>50</v>
      </c>
      <c r="AG768" t="str">
        <f t="shared" si="11"/>
        <v>M</v>
      </c>
      <c r="AH768">
        <v>767</v>
      </c>
      <c r="AI768">
        <v>20</v>
      </c>
      <c r="AJ768">
        <v>30</v>
      </c>
      <c r="AK768">
        <v>80</v>
      </c>
      <c r="AL768" t="s">
        <v>70</v>
      </c>
      <c r="AM768" t="s">
        <v>62</v>
      </c>
      <c r="AN768">
        <v>12</v>
      </c>
      <c r="AO768">
        <v>7</v>
      </c>
      <c r="AP768">
        <v>0</v>
      </c>
    </row>
    <row r="769" spans="1:42" x14ac:dyDescent="0.25">
      <c r="A769" t="s">
        <v>2050</v>
      </c>
      <c r="B769">
        <v>1</v>
      </c>
      <c r="C769">
        <v>1</v>
      </c>
      <c r="D769">
        <v>1</v>
      </c>
      <c r="E769">
        <v>2</v>
      </c>
      <c r="F769">
        <v>1</v>
      </c>
      <c r="G769">
        <v>0.5</v>
      </c>
      <c r="H769">
        <v>1</v>
      </c>
      <c r="I769">
        <v>2</v>
      </c>
      <c r="J769">
        <v>1</v>
      </c>
      <c r="K769">
        <v>1</v>
      </c>
      <c r="L769">
        <v>0.5</v>
      </c>
      <c r="M769">
        <v>0.5</v>
      </c>
      <c r="N769">
        <v>1</v>
      </c>
      <c r="O769">
        <v>1</v>
      </c>
      <c r="P769">
        <v>1</v>
      </c>
      <c r="Q769">
        <v>2</v>
      </c>
      <c r="R769">
        <v>0.5</v>
      </c>
      <c r="S769">
        <v>0.5</v>
      </c>
      <c r="T769">
        <v>125</v>
      </c>
      <c r="U769">
        <v>5120</v>
      </c>
      <c r="V769">
        <v>70</v>
      </c>
      <c r="W769">
        <v>530</v>
      </c>
      <c r="X769">
        <v>45</v>
      </c>
      <c r="Y769" t="s">
        <v>2711</v>
      </c>
      <c r="Z769">
        <v>140</v>
      </c>
      <c r="AA769">
        <v>1000000</v>
      </c>
      <c r="AB769">
        <v>2</v>
      </c>
      <c r="AC769">
        <v>75</v>
      </c>
      <c r="AD769" t="s">
        <v>2051</v>
      </c>
      <c r="AE769" t="s">
        <v>2052</v>
      </c>
      <c r="AF769">
        <v>50</v>
      </c>
      <c r="AG769" t="str">
        <f t="shared" si="11"/>
        <v>M</v>
      </c>
      <c r="AH769">
        <v>768</v>
      </c>
      <c r="AI769">
        <v>60</v>
      </c>
      <c r="AJ769">
        <v>90</v>
      </c>
      <c r="AK769">
        <v>40</v>
      </c>
      <c r="AL769" t="s">
        <v>70</v>
      </c>
      <c r="AM769" t="s">
        <v>62</v>
      </c>
      <c r="AN769">
        <v>108</v>
      </c>
      <c r="AO769">
        <v>7</v>
      </c>
      <c r="AP769">
        <v>0</v>
      </c>
    </row>
    <row r="770" spans="1:42" x14ac:dyDescent="0.25">
      <c r="A770" t="s">
        <v>2053</v>
      </c>
      <c r="B770">
        <v>0.5</v>
      </c>
      <c r="C770">
        <v>2</v>
      </c>
      <c r="D770">
        <v>1</v>
      </c>
      <c r="E770">
        <v>0</v>
      </c>
      <c r="F770">
        <v>1</v>
      </c>
      <c r="G770">
        <v>0</v>
      </c>
      <c r="H770">
        <v>1</v>
      </c>
      <c r="I770">
        <v>1</v>
      </c>
      <c r="J770">
        <v>2</v>
      </c>
      <c r="K770">
        <v>2</v>
      </c>
      <c r="L770">
        <v>1</v>
      </c>
      <c r="M770">
        <v>2</v>
      </c>
      <c r="N770">
        <v>0</v>
      </c>
      <c r="O770">
        <v>0.25</v>
      </c>
      <c r="P770">
        <v>1</v>
      </c>
      <c r="Q770">
        <v>0.5</v>
      </c>
      <c r="R770">
        <v>1</v>
      </c>
      <c r="S770">
        <v>2</v>
      </c>
      <c r="T770">
        <v>55</v>
      </c>
      <c r="U770">
        <v>3840</v>
      </c>
      <c r="V770">
        <v>70</v>
      </c>
      <c r="W770">
        <v>320</v>
      </c>
      <c r="X770">
        <v>140</v>
      </c>
      <c r="Y770" t="s">
        <v>2712</v>
      </c>
      <c r="Z770">
        <v>80</v>
      </c>
      <c r="AA770">
        <v>1000000</v>
      </c>
      <c r="AB770">
        <v>0.5</v>
      </c>
      <c r="AC770">
        <v>55</v>
      </c>
      <c r="AD770" t="s">
        <v>2054</v>
      </c>
      <c r="AE770" t="s">
        <v>2055</v>
      </c>
      <c r="AF770">
        <v>50</v>
      </c>
      <c r="AG770" t="str">
        <f t="shared" si="11"/>
        <v>M</v>
      </c>
      <c r="AH770">
        <v>769</v>
      </c>
      <c r="AI770">
        <v>70</v>
      </c>
      <c r="AJ770">
        <v>45</v>
      </c>
      <c r="AK770">
        <v>15</v>
      </c>
      <c r="AL770" t="s">
        <v>290</v>
      </c>
      <c r="AM770" t="s">
        <v>118</v>
      </c>
      <c r="AN770">
        <v>70</v>
      </c>
      <c r="AO770">
        <v>7</v>
      </c>
      <c r="AP770">
        <v>0</v>
      </c>
    </row>
    <row r="771" spans="1:42" x14ac:dyDescent="0.25">
      <c r="A771" t="s">
        <v>2053</v>
      </c>
      <c r="B771">
        <v>0.5</v>
      </c>
      <c r="C771">
        <v>2</v>
      </c>
      <c r="D771">
        <v>1</v>
      </c>
      <c r="E771">
        <v>0</v>
      </c>
      <c r="F771">
        <v>1</v>
      </c>
      <c r="G771">
        <v>0</v>
      </c>
      <c r="H771">
        <v>1</v>
      </c>
      <c r="I771">
        <v>1</v>
      </c>
      <c r="J771">
        <v>2</v>
      </c>
      <c r="K771">
        <v>2</v>
      </c>
      <c r="L771">
        <v>1</v>
      </c>
      <c r="M771">
        <v>2</v>
      </c>
      <c r="N771">
        <v>0</v>
      </c>
      <c r="O771">
        <v>0.25</v>
      </c>
      <c r="P771">
        <v>1</v>
      </c>
      <c r="Q771">
        <v>0.5</v>
      </c>
      <c r="R771">
        <v>1</v>
      </c>
      <c r="S771">
        <v>2</v>
      </c>
      <c r="T771">
        <v>75</v>
      </c>
      <c r="U771">
        <v>3840</v>
      </c>
      <c r="V771">
        <v>70</v>
      </c>
      <c r="W771">
        <v>480</v>
      </c>
      <c r="X771">
        <v>60</v>
      </c>
      <c r="Y771" t="s">
        <v>2713</v>
      </c>
      <c r="Z771">
        <v>110</v>
      </c>
      <c r="AA771">
        <v>1000000</v>
      </c>
      <c r="AB771">
        <v>1.3</v>
      </c>
      <c r="AC771">
        <v>85</v>
      </c>
      <c r="AD771" t="s">
        <v>2056</v>
      </c>
      <c r="AE771" t="s">
        <v>2057</v>
      </c>
      <c r="AF771">
        <v>50</v>
      </c>
      <c r="AG771" t="str">
        <f t="shared" ref="AG771:AG802" si="12">+IF(AF771&gt;0,"M","F")</f>
        <v>M</v>
      </c>
      <c r="AH771">
        <v>770</v>
      </c>
      <c r="AI771">
        <v>100</v>
      </c>
      <c r="AJ771">
        <v>75</v>
      </c>
      <c r="AK771">
        <v>35</v>
      </c>
      <c r="AL771" t="s">
        <v>290</v>
      </c>
      <c r="AM771" t="s">
        <v>118</v>
      </c>
      <c r="AN771">
        <v>250</v>
      </c>
      <c r="AO771">
        <v>7</v>
      </c>
      <c r="AP771">
        <v>0</v>
      </c>
    </row>
    <row r="772" spans="1:42" x14ac:dyDescent="0.25">
      <c r="A772" t="s">
        <v>2058</v>
      </c>
      <c r="B772">
        <v>1</v>
      </c>
      <c r="C772">
        <v>1</v>
      </c>
      <c r="D772">
        <v>1</v>
      </c>
      <c r="E772">
        <v>2</v>
      </c>
      <c r="F772">
        <v>1</v>
      </c>
      <c r="G772">
        <v>1</v>
      </c>
      <c r="H772">
        <v>0.5</v>
      </c>
      <c r="I772">
        <v>1</v>
      </c>
      <c r="J772">
        <v>1</v>
      </c>
      <c r="K772">
        <v>2</v>
      </c>
      <c r="L772">
        <v>1</v>
      </c>
      <c r="M772">
        <v>0.5</v>
      </c>
      <c r="N772">
        <v>1</v>
      </c>
      <c r="O772">
        <v>1</v>
      </c>
      <c r="P772">
        <v>1</v>
      </c>
      <c r="Q772">
        <v>1</v>
      </c>
      <c r="R772">
        <v>0.5</v>
      </c>
      <c r="S772">
        <v>0.5</v>
      </c>
      <c r="T772">
        <v>60</v>
      </c>
      <c r="U772">
        <v>3840</v>
      </c>
      <c r="V772">
        <v>70</v>
      </c>
      <c r="W772">
        <v>410</v>
      </c>
      <c r="X772">
        <v>60</v>
      </c>
      <c r="Y772" t="s">
        <v>2714</v>
      </c>
      <c r="Z772">
        <v>130</v>
      </c>
      <c r="AA772">
        <v>800000</v>
      </c>
      <c r="AB772">
        <v>0.3</v>
      </c>
      <c r="AC772">
        <v>55</v>
      </c>
      <c r="AD772" t="s">
        <v>2059</v>
      </c>
      <c r="AE772" t="s">
        <v>2060</v>
      </c>
      <c r="AF772">
        <v>50</v>
      </c>
      <c r="AG772" t="str">
        <f t="shared" si="12"/>
        <v>M</v>
      </c>
      <c r="AH772">
        <v>771</v>
      </c>
      <c r="AI772">
        <v>30</v>
      </c>
      <c r="AJ772">
        <v>130</v>
      </c>
      <c r="AK772">
        <v>5</v>
      </c>
      <c r="AL772" t="s">
        <v>62</v>
      </c>
      <c r="AN772">
        <v>1.2</v>
      </c>
      <c r="AO772">
        <v>7</v>
      </c>
      <c r="AP772">
        <v>0</v>
      </c>
    </row>
    <row r="773" spans="1:42" x14ac:dyDescent="0.25">
      <c r="A773" t="s">
        <v>2061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2</v>
      </c>
      <c r="H773">
        <v>1</v>
      </c>
      <c r="I773">
        <v>1</v>
      </c>
      <c r="J773">
        <v>0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95</v>
      </c>
      <c r="U773">
        <v>30720</v>
      </c>
      <c r="V773">
        <v>0</v>
      </c>
      <c r="W773">
        <v>534</v>
      </c>
      <c r="X773">
        <v>3</v>
      </c>
      <c r="Y773" t="s">
        <v>2715</v>
      </c>
      <c r="Z773">
        <v>95</v>
      </c>
      <c r="AA773">
        <v>1250000</v>
      </c>
      <c r="AB773">
        <v>1.9</v>
      </c>
      <c r="AC773">
        <v>95</v>
      </c>
      <c r="AD773" t="s">
        <v>2062</v>
      </c>
      <c r="AE773" t="s">
        <v>2063</v>
      </c>
      <c r="AG773" t="str">
        <f t="shared" si="12"/>
        <v>F</v>
      </c>
      <c r="AH773">
        <v>772</v>
      </c>
      <c r="AI773">
        <v>95</v>
      </c>
      <c r="AJ773">
        <v>95</v>
      </c>
      <c r="AK773">
        <v>59</v>
      </c>
      <c r="AL773" t="s">
        <v>87</v>
      </c>
      <c r="AN773">
        <v>120.5</v>
      </c>
      <c r="AO773">
        <v>7</v>
      </c>
      <c r="AP773">
        <v>0</v>
      </c>
    </row>
    <row r="774" spans="1:42" x14ac:dyDescent="0.25">
      <c r="A774" t="s">
        <v>2064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2</v>
      </c>
      <c r="H774">
        <v>1</v>
      </c>
      <c r="I774">
        <v>1</v>
      </c>
      <c r="J774">
        <v>0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95</v>
      </c>
      <c r="U774">
        <v>30720</v>
      </c>
      <c r="V774">
        <v>0</v>
      </c>
      <c r="W774">
        <v>570</v>
      </c>
      <c r="X774">
        <v>3</v>
      </c>
      <c r="Y774" t="s">
        <v>2715</v>
      </c>
      <c r="Z774">
        <v>95</v>
      </c>
      <c r="AA774">
        <v>1250000</v>
      </c>
      <c r="AB774">
        <v>2.2999999999999998</v>
      </c>
      <c r="AC774">
        <v>95</v>
      </c>
      <c r="AD774" t="s">
        <v>2065</v>
      </c>
      <c r="AE774" t="s">
        <v>2066</v>
      </c>
      <c r="AG774" t="str">
        <f t="shared" si="12"/>
        <v>F</v>
      </c>
      <c r="AH774">
        <v>773</v>
      </c>
      <c r="AI774">
        <v>95</v>
      </c>
      <c r="AJ774">
        <v>95</v>
      </c>
      <c r="AK774">
        <v>95</v>
      </c>
      <c r="AL774" t="s">
        <v>87</v>
      </c>
      <c r="AN774">
        <v>100.5</v>
      </c>
      <c r="AO774">
        <v>7</v>
      </c>
      <c r="AP774">
        <v>0</v>
      </c>
    </row>
    <row r="775" spans="1:42" x14ac:dyDescent="0.25">
      <c r="A775" t="s">
        <v>2067</v>
      </c>
      <c r="B775">
        <v>0.5</v>
      </c>
      <c r="C775">
        <v>1</v>
      </c>
      <c r="D775">
        <v>1</v>
      </c>
      <c r="E775">
        <v>2</v>
      </c>
      <c r="F775">
        <v>1</v>
      </c>
      <c r="G775">
        <v>1</v>
      </c>
      <c r="H775">
        <v>0.5</v>
      </c>
      <c r="I775">
        <v>0.5</v>
      </c>
      <c r="J775">
        <v>1</v>
      </c>
      <c r="K775">
        <v>1</v>
      </c>
      <c r="L775">
        <v>0</v>
      </c>
      <c r="M775">
        <v>2</v>
      </c>
      <c r="N775">
        <v>0.5</v>
      </c>
      <c r="O775">
        <v>0.5</v>
      </c>
      <c r="P775">
        <v>1</v>
      </c>
      <c r="Q775">
        <v>2</v>
      </c>
      <c r="R775">
        <v>2</v>
      </c>
      <c r="S775">
        <v>2</v>
      </c>
      <c r="T775">
        <v>100</v>
      </c>
      <c r="U775">
        <v>6400</v>
      </c>
      <c r="V775">
        <v>70</v>
      </c>
      <c r="W775">
        <v>500</v>
      </c>
      <c r="X775" t="s">
        <v>2068</v>
      </c>
      <c r="Y775" t="s">
        <v>2716</v>
      </c>
      <c r="Z775">
        <v>60</v>
      </c>
      <c r="AA775">
        <v>1059860</v>
      </c>
      <c r="AB775">
        <v>0.3</v>
      </c>
      <c r="AC775">
        <v>60</v>
      </c>
      <c r="AD775" t="s">
        <v>2069</v>
      </c>
      <c r="AE775" t="s">
        <v>2070</v>
      </c>
      <c r="AG775" t="str">
        <f t="shared" si="12"/>
        <v>F</v>
      </c>
      <c r="AH775">
        <v>774</v>
      </c>
      <c r="AI775">
        <v>100</v>
      </c>
      <c r="AJ775">
        <v>60</v>
      </c>
      <c r="AK775">
        <v>120</v>
      </c>
      <c r="AL775" t="s">
        <v>243</v>
      </c>
      <c r="AM775" t="s">
        <v>58</v>
      </c>
      <c r="AN775">
        <v>40</v>
      </c>
      <c r="AO775">
        <v>7</v>
      </c>
      <c r="AP775">
        <v>0</v>
      </c>
    </row>
    <row r="776" spans="1:42" x14ac:dyDescent="0.25">
      <c r="A776" t="s">
        <v>2071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2</v>
      </c>
      <c r="H776">
        <v>1</v>
      </c>
      <c r="I776">
        <v>1</v>
      </c>
      <c r="J776">
        <v>0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115</v>
      </c>
      <c r="U776">
        <v>5120</v>
      </c>
      <c r="V776">
        <v>70</v>
      </c>
      <c r="W776">
        <v>480</v>
      </c>
      <c r="X776">
        <v>45</v>
      </c>
      <c r="Y776" t="s">
        <v>2526</v>
      </c>
      <c r="Z776">
        <v>65</v>
      </c>
      <c r="AA776">
        <v>1250000</v>
      </c>
      <c r="AB776">
        <v>0.4</v>
      </c>
      <c r="AC776">
        <v>65</v>
      </c>
      <c r="AD776" t="s">
        <v>2072</v>
      </c>
      <c r="AE776" t="s">
        <v>2073</v>
      </c>
      <c r="AF776">
        <v>50</v>
      </c>
      <c r="AG776" t="str">
        <f t="shared" si="12"/>
        <v>M</v>
      </c>
      <c r="AH776">
        <v>775</v>
      </c>
      <c r="AI776">
        <v>75</v>
      </c>
      <c r="AJ776">
        <v>95</v>
      </c>
      <c r="AK776">
        <v>65</v>
      </c>
      <c r="AL776" t="s">
        <v>87</v>
      </c>
      <c r="AN776">
        <v>19.899999999999999</v>
      </c>
      <c r="AO776">
        <v>7</v>
      </c>
      <c r="AP776">
        <v>0</v>
      </c>
    </row>
    <row r="777" spans="1:42" x14ac:dyDescent="0.25">
      <c r="A777" t="s">
        <v>2074</v>
      </c>
      <c r="B777">
        <v>0.5</v>
      </c>
      <c r="C777">
        <v>1</v>
      </c>
      <c r="D777">
        <v>2</v>
      </c>
      <c r="E777">
        <v>0.5</v>
      </c>
      <c r="F777">
        <v>1</v>
      </c>
      <c r="G777">
        <v>1</v>
      </c>
      <c r="H777">
        <v>0.25</v>
      </c>
      <c r="I777">
        <v>1</v>
      </c>
      <c r="J777">
        <v>1</v>
      </c>
      <c r="K777">
        <v>0.25</v>
      </c>
      <c r="L777">
        <v>2</v>
      </c>
      <c r="M777">
        <v>1</v>
      </c>
      <c r="N777">
        <v>1</v>
      </c>
      <c r="O777">
        <v>1</v>
      </c>
      <c r="P777">
        <v>1</v>
      </c>
      <c r="Q777">
        <v>2</v>
      </c>
      <c r="R777">
        <v>0.5</v>
      </c>
      <c r="S777">
        <v>1</v>
      </c>
      <c r="T777">
        <v>78</v>
      </c>
      <c r="U777">
        <v>5120</v>
      </c>
      <c r="V777">
        <v>70</v>
      </c>
      <c r="W777">
        <v>485</v>
      </c>
      <c r="X777">
        <v>70</v>
      </c>
      <c r="Y777" t="s">
        <v>2717</v>
      </c>
      <c r="Z777">
        <v>135</v>
      </c>
      <c r="AA777">
        <v>1000000</v>
      </c>
      <c r="AB777">
        <v>2</v>
      </c>
      <c r="AC777">
        <v>60</v>
      </c>
      <c r="AD777" t="s">
        <v>2075</v>
      </c>
      <c r="AE777" t="s">
        <v>2076</v>
      </c>
      <c r="AF777">
        <v>50</v>
      </c>
      <c r="AG777" t="str">
        <f t="shared" si="12"/>
        <v>M</v>
      </c>
      <c r="AH777">
        <v>776</v>
      </c>
      <c r="AI777">
        <v>91</v>
      </c>
      <c r="AJ777">
        <v>85</v>
      </c>
      <c r="AK777">
        <v>36</v>
      </c>
      <c r="AL777" t="s">
        <v>53</v>
      </c>
      <c r="AM777" t="s">
        <v>445</v>
      </c>
      <c r="AN777">
        <v>212</v>
      </c>
      <c r="AO777">
        <v>7</v>
      </c>
      <c r="AP777">
        <v>0</v>
      </c>
    </row>
    <row r="778" spans="1:42" x14ac:dyDescent="0.25">
      <c r="A778" t="s">
        <v>2077</v>
      </c>
      <c r="B778">
        <v>0.5</v>
      </c>
      <c r="C778">
        <v>1</v>
      </c>
      <c r="D778">
        <v>0.5</v>
      </c>
      <c r="E778">
        <v>0.5</v>
      </c>
      <c r="F778">
        <v>0.5</v>
      </c>
      <c r="G778">
        <v>2</v>
      </c>
      <c r="H778">
        <v>2</v>
      </c>
      <c r="I778">
        <v>0.25</v>
      </c>
      <c r="J778">
        <v>1</v>
      </c>
      <c r="K778">
        <v>0.5</v>
      </c>
      <c r="L778">
        <v>4</v>
      </c>
      <c r="M778">
        <v>0.5</v>
      </c>
      <c r="N778">
        <v>0.5</v>
      </c>
      <c r="O778">
        <v>0</v>
      </c>
      <c r="P778">
        <v>0.5</v>
      </c>
      <c r="Q778">
        <v>0.5</v>
      </c>
      <c r="R778">
        <v>0.25</v>
      </c>
      <c r="S778">
        <v>1</v>
      </c>
      <c r="T778">
        <v>98</v>
      </c>
      <c r="U778">
        <v>2560</v>
      </c>
      <c r="V778">
        <v>70</v>
      </c>
      <c r="W778">
        <v>435</v>
      </c>
      <c r="X778">
        <v>180</v>
      </c>
      <c r="Y778" t="s">
        <v>2718</v>
      </c>
      <c r="Z778">
        <v>63</v>
      </c>
      <c r="AA778">
        <v>1000000</v>
      </c>
      <c r="AB778">
        <v>0.3</v>
      </c>
      <c r="AC778">
        <v>65</v>
      </c>
      <c r="AD778" t="s">
        <v>2078</v>
      </c>
      <c r="AE778" t="s">
        <v>2079</v>
      </c>
      <c r="AF778">
        <v>50</v>
      </c>
      <c r="AG778" t="str">
        <f t="shared" si="12"/>
        <v>M</v>
      </c>
      <c r="AH778">
        <v>777</v>
      </c>
      <c r="AI778">
        <v>40</v>
      </c>
      <c r="AJ778">
        <v>73</v>
      </c>
      <c r="AK778">
        <v>96</v>
      </c>
      <c r="AL778" t="s">
        <v>111</v>
      </c>
      <c r="AM778" t="s">
        <v>261</v>
      </c>
      <c r="AN778">
        <v>3.3</v>
      </c>
      <c r="AO778">
        <v>7</v>
      </c>
      <c r="AP778">
        <v>0</v>
      </c>
    </row>
    <row r="779" spans="1:42" x14ac:dyDescent="0.25">
      <c r="A779" t="s">
        <v>2080</v>
      </c>
      <c r="B779">
        <v>0.25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1</v>
      </c>
      <c r="I779">
        <v>1</v>
      </c>
      <c r="J779">
        <v>2</v>
      </c>
      <c r="K779">
        <v>1</v>
      </c>
      <c r="L779">
        <v>1</v>
      </c>
      <c r="M779">
        <v>1</v>
      </c>
      <c r="N779">
        <v>0</v>
      </c>
      <c r="O779">
        <v>1</v>
      </c>
      <c r="P779">
        <v>1</v>
      </c>
      <c r="Q779">
        <v>1</v>
      </c>
      <c r="R779">
        <v>2</v>
      </c>
      <c r="S779">
        <v>1</v>
      </c>
      <c r="T779">
        <v>90</v>
      </c>
      <c r="U779">
        <v>5120</v>
      </c>
      <c r="V779">
        <v>70</v>
      </c>
      <c r="W779">
        <v>476</v>
      </c>
      <c r="X779">
        <v>45</v>
      </c>
      <c r="Y779" t="s">
        <v>2719</v>
      </c>
      <c r="Z779">
        <v>80</v>
      </c>
      <c r="AA779">
        <v>1000000</v>
      </c>
      <c r="AB779">
        <v>0.2</v>
      </c>
      <c r="AC779">
        <v>55</v>
      </c>
      <c r="AD779" t="s">
        <v>2081</v>
      </c>
      <c r="AE779" t="s">
        <v>2082</v>
      </c>
      <c r="AF779">
        <v>50</v>
      </c>
      <c r="AG779" t="str">
        <f t="shared" si="12"/>
        <v>M</v>
      </c>
      <c r="AH779">
        <v>778</v>
      </c>
      <c r="AI779">
        <v>50</v>
      </c>
      <c r="AJ779">
        <v>105</v>
      </c>
      <c r="AK779">
        <v>96</v>
      </c>
      <c r="AL779" t="s">
        <v>290</v>
      </c>
      <c r="AM779" t="s">
        <v>139</v>
      </c>
      <c r="AN779">
        <v>0.7</v>
      </c>
      <c r="AO779">
        <v>7</v>
      </c>
      <c r="AP779">
        <v>0</v>
      </c>
    </row>
    <row r="780" spans="1:42" x14ac:dyDescent="0.25">
      <c r="A780" t="s">
        <v>2083</v>
      </c>
      <c r="B780">
        <v>2</v>
      </c>
      <c r="C780">
        <v>2</v>
      </c>
      <c r="D780">
        <v>1</v>
      </c>
      <c r="E780">
        <v>2</v>
      </c>
      <c r="F780">
        <v>1</v>
      </c>
      <c r="G780">
        <v>0.5</v>
      </c>
      <c r="H780">
        <v>0.5</v>
      </c>
      <c r="I780">
        <v>1</v>
      </c>
      <c r="J780">
        <v>2</v>
      </c>
      <c r="K780">
        <v>2</v>
      </c>
      <c r="L780">
        <v>1</v>
      </c>
      <c r="M780">
        <v>0.5</v>
      </c>
      <c r="N780">
        <v>1</v>
      </c>
      <c r="O780">
        <v>1</v>
      </c>
      <c r="P780">
        <v>0.5</v>
      </c>
      <c r="Q780">
        <v>1</v>
      </c>
      <c r="R780">
        <v>0.5</v>
      </c>
      <c r="S780">
        <v>0.5</v>
      </c>
      <c r="T780">
        <v>105</v>
      </c>
      <c r="U780">
        <v>3840</v>
      </c>
      <c r="V780">
        <v>70</v>
      </c>
      <c r="W780">
        <v>475</v>
      </c>
      <c r="X780">
        <v>80</v>
      </c>
      <c r="Y780" t="s">
        <v>2720</v>
      </c>
      <c r="Z780">
        <v>70</v>
      </c>
      <c r="AA780">
        <v>1000000</v>
      </c>
      <c r="AB780">
        <v>0.9</v>
      </c>
      <c r="AC780">
        <v>68</v>
      </c>
      <c r="AD780" t="s">
        <v>2084</v>
      </c>
      <c r="AE780" t="s">
        <v>2085</v>
      </c>
      <c r="AF780">
        <v>50</v>
      </c>
      <c r="AG780" t="str">
        <f t="shared" si="12"/>
        <v>M</v>
      </c>
      <c r="AH780">
        <v>779</v>
      </c>
      <c r="AI780">
        <v>70</v>
      </c>
      <c r="AJ780">
        <v>70</v>
      </c>
      <c r="AK780">
        <v>92</v>
      </c>
      <c r="AL780" t="s">
        <v>62</v>
      </c>
      <c r="AM780" t="s">
        <v>216</v>
      </c>
      <c r="AN780">
        <v>19</v>
      </c>
      <c r="AO780">
        <v>7</v>
      </c>
      <c r="AP780">
        <v>0</v>
      </c>
    </row>
    <row r="781" spans="1:42" x14ac:dyDescent="0.25">
      <c r="A781" t="s">
        <v>2086</v>
      </c>
      <c r="B781">
        <v>1</v>
      </c>
      <c r="C781">
        <v>1</v>
      </c>
      <c r="D781">
        <v>2</v>
      </c>
      <c r="E781">
        <v>0.5</v>
      </c>
      <c r="F781">
        <v>2</v>
      </c>
      <c r="G781">
        <v>2</v>
      </c>
      <c r="H781">
        <v>0.5</v>
      </c>
      <c r="I781">
        <v>1</v>
      </c>
      <c r="J781">
        <v>0</v>
      </c>
      <c r="K781">
        <v>0.5</v>
      </c>
      <c r="L781">
        <v>1</v>
      </c>
      <c r="M781">
        <v>2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0.5</v>
      </c>
      <c r="T781">
        <v>60</v>
      </c>
      <c r="U781">
        <v>5120</v>
      </c>
      <c r="V781">
        <v>70</v>
      </c>
      <c r="W781">
        <v>485</v>
      </c>
      <c r="X781">
        <v>70</v>
      </c>
      <c r="Y781" t="s">
        <v>2721</v>
      </c>
      <c r="Z781">
        <v>85</v>
      </c>
      <c r="AA781">
        <v>1000000</v>
      </c>
      <c r="AB781">
        <v>3</v>
      </c>
      <c r="AC781">
        <v>78</v>
      </c>
      <c r="AD781" t="s">
        <v>2087</v>
      </c>
      <c r="AE781" t="s">
        <v>2088</v>
      </c>
      <c r="AF781">
        <v>50</v>
      </c>
      <c r="AG781" t="str">
        <f t="shared" si="12"/>
        <v>M</v>
      </c>
      <c r="AH781">
        <v>780</v>
      </c>
      <c r="AI781">
        <v>135</v>
      </c>
      <c r="AJ781">
        <v>91</v>
      </c>
      <c r="AK781">
        <v>36</v>
      </c>
      <c r="AL781" t="s">
        <v>87</v>
      </c>
      <c r="AM781" t="s">
        <v>445</v>
      </c>
      <c r="AN781">
        <v>185</v>
      </c>
      <c r="AO781">
        <v>7</v>
      </c>
      <c r="AP781">
        <v>0</v>
      </c>
    </row>
    <row r="782" spans="1:42" x14ac:dyDescent="0.25">
      <c r="A782" t="s">
        <v>2089</v>
      </c>
      <c r="B782">
        <v>1</v>
      </c>
      <c r="C782">
        <v>2</v>
      </c>
      <c r="D782">
        <v>1</v>
      </c>
      <c r="E782">
        <v>0.5</v>
      </c>
      <c r="F782">
        <v>1</v>
      </c>
      <c r="G782">
        <v>0</v>
      </c>
      <c r="H782">
        <v>2</v>
      </c>
      <c r="I782">
        <v>2</v>
      </c>
      <c r="J782">
        <v>2</v>
      </c>
      <c r="K782">
        <v>0.5</v>
      </c>
      <c r="L782">
        <v>0.5</v>
      </c>
      <c r="M782">
        <v>2</v>
      </c>
      <c r="N782">
        <v>0</v>
      </c>
      <c r="O782">
        <v>1</v>
      </c>
      <c r="P782">
        <v>1</v>
      </c>
      <c r="Q782">
        <v>1</v>
      </c>
      <c r="R782">
        <v>1</v>
      </c>
      <c r="S782">
        <v>0.5</v>
      </c>
      <c r="T782">
        <v>131</v>
      </c>
      <c r="U782">
        <v>6400</v>
      </c>
      <c r="V782">
        <v>70</v>
      </c>
      <c r="W782">
        <v>517</v>
      </c>
      <c r="X782">
        <v>25</v>
      </c>
      <c r="Y782" t="s">
        <v>2722</v>
      </c>
      <c r="Z782">
        <v>100</v>
      </c>
      <c r="AA782">
        <v>1000000</v>
      </c>
      <c r="AB782">
        <v>3.9</v>
      </c>
      <c r="AC782">
        <v>70</v>
      </c>
      <c r="AD782" t="s">
        <v>2090</v>
      </c>
      <c r="AE782" t="s">
        <v>2091</v>
      </c>
      <c r="AG782" t="str">
        <f t="shared" si="12"/>
        <v>F</v>
      </c>
      <c r="AH782">
        <v>781</v>
      </c>
      <c r="AI782">
        <v>86</v>
      </c>
      <c r="AJ782">
        <v>90</v>
      </c>
      <c r="AK782">
        <v>40</v>
      </c>
      <c r="AL782" t="s">
        <v>290</v>
      </c>
      <c r="AM782" t="s">
        <v>44</v>
      </c>
      <c r="AN782">
        <v>210</v>
      </c>
      <c r="AO782">
        <v>7</v>
      </c>
      <c r="AP782">
        <v>0</v>
      </c>
    </row>
    <row r="783" spans="1:42" x14ac:dyDescent="0.25">
      <c r="A783" t="s">
        <v>2092</v>
      </c>
      <c r="B783">
        <v>1</v>
      </c>
      <c r="C783">
        <v>1</v>
      </c>
      <c r="D783">
        <v>2</v>
      </c>
      <c r="E783">
        <v>0.5</v>
      </c>
      <c r="F783">
        <v>2</v>
      </c>
      <c r="G783">
        <v>1</v>
      </c>
      <c r="H783">
        <v>0.5</v>
      </c>
      <c r="I783">
        <v>1</v>
      </c>
      <c r="J783">
        <v>1</v>
      </c>
      <c r="K783">
        <v>0.5</v>
      </c>
      <c r="L783">
        <v>1</v>
      </c>
      <c r="M783">
        <v>2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0.5</v>
      </c>
      <c r="T783">
        <v>55</v>
      </c>
      <c r="U783">
        <v>10240</v>
      </c>
      <c r="V783">
        <v>70</v>
      </c>
      <c r="W783">
        <v>300</v>
      </c>
      <c r="X783">
        <v>45</v>
      </c>
      <c r="Y783" t="s">
        <v>2723</v>
      </c>
      <c r="Z783">
        <v>65</v>
      </c>
      <c r="AA783">
        <v>1250000</v>
      </c>
      <c r="AB783">
        <v>0.6</v>
      </c>
      <c r="AC783">
        <v>45</v>
      </c>
      <c r="AD783" t="s">
        <v>2093</v>
      </c>
      <c r="AE783" t="s">
        <v>2094</v>
      </c>
      <c r="AF783">
        <v>50</v>
      </c>
      <c r="AG783" t="str">
        <f t="shared" si="12"/>
        <v>M</v>
      </c>
      <c r="AH783">
        <v>782</v>
      </c>
      <c r="AI783">
        <v>45</v>
      </c>
      <c r="AJ783">
        <v>45</v>
      </c>
      <c r="AK783">
        <v>45</v>
      </c>
      <c r="AL783" t="s">
        <v>445</v>
      </c>
      <c r="AN783">
        <v>29.7</v>
      </c>
      <c r="AO783">
        <v>7</v>
      </c>
      <c r="AP783">
        <v>0</v>
      </c>
    </row>
    <row r="784" spans="1:42" x14ac:dyDescent="0.25">
      <c r="A784" t="s">
        <v>2092</v>
      </c>
      <c r="B784">
        <v>0.5</v>
      </c>
      <c r="C784">
        <v>0.5</v>
      </c>
      <c r="D784">
        <v>2</v>
      </c>
      <c r="E784">
        <v>0.5</v>
      </c>
      <c r="F784">
        <v>4</v>
      </c>
      <c r="G784">
        <v>1</v>
      </c>
      <c r="H784">
        <v>0.5</v>
      </c>
      <c r="I784">
        <v>2</v>
      </c>
      <c r="J784">
        <v>1</v>
      </c>
      <c r="K784">
        <v>0.5</v>
      </c>
      <c r="L784">
        <v>1</v>
      </c>
      <c r="M784">
        <v>2</v>
      </c>
      <c r="N784">
        <v>1</v>
      </c>
      <c r="O784">
        <v>1</v>
      </c>
      <c r="P784">
        <v>2</v>
      </c>
      <c r="Q784">
        <v>0.5</v>
      </c>
      <c r="R784">
        <v>1</v>
      </c>
      <c r="S784">
        <v>0.5</v>
      </c>
      <c r="T784">
        <v>75</v>
      </c>
      <c r="U784">
        <v>10240</v>
      </c>
      <c r="V784">
        <v>70</v>
      </c>
      <c r="W784">
        <v>420</v>
      </c>
      <c r="X784">
        <v>45</v>
      </c>
      <c r="Y784" t="s">
        <v>2723</v>
      </c>
      <c r="Z784">
        <v>90</v>
      </c>
      <c r="AA784">
        <v>1250000</v>
      </c>
      <c r="AB784">
        <v>1.2</v>
      </c>
      <c r="AC784">
        <v>55</v>
      </c>
      <c r="AD784" t="s">
        <v>2095</v>
      </c>
      <c r="AE784" t="s">
        <v>2096</v>
      </c>
      <c r="AF784">
        <v>50</v>
      </c>
      <c r="AG784" t="str">
        <f t="shared" si="12"/>
        <v>M</v>
      </c>
      <c r="AH784">
        <v>783</v>
      </c>
      <c r="AI784">
        <v>65</v>
      </c>
      <c r="AJ784">
        <v>70</v>
      </c>
      <c r="AK784">
        <v>65</v>
      </c>
      <c r="AL784" t="s">
        <v>445</v>
      </c>
      <c r="AM784" t="s">
        <v>198</v>
      </c>
      <c r="AN784">
        <v>47</v>
      </c>
      <c r="AO784">
        <v>7</v>
      </c>
      <c r="AP784">
        <v>0</v>
      </c>
    </row>
    <row r="785" spans="1:42" x14ac:dyDescent="0.25">
      <c r="A785" t="s">
        <v>2092</v>
      </c>
      <c r="B785">
        <v>0.5</v>
      </c>
      <c r="C785">
        <v>0.5</v>
      </c>
      <c r="D785">
        <v>2</v>
      </c>
      <c r="E785">
        <v>0.5</v>
      </c>
      <c r="F785">
        <v>4</v>
      </c>
      <c r="G785">
        <v>1</v>
      </c>
      <c r="H785">
        <v>0.5</v>
      </c>
      <c r="I785">
        <v>2</v>
      </c>
      <c r="J785">
        <v>1</v>
      </c>
      <c r="K785">
        <v>0.5</v>
      </c>
      <c r="L785">
        <v>1</v>
      </c>
      <c r="M785">
        <v>2</v>
      </c>
      <c r="N785">
        <v>1</v>
      </c>
      <c r="O785">
        <v>1</v>
      </c>
      <c r="P785">
        <v>2</v>
      </c>
      <c r="Q785">
        <v>0.5</v>
      </c>
      <c r="R785">
        <v>1</v>
      </c>
      <c r="S785">
        <v>0.5</v>
      </c>
      <c r="T785">
        <v>110</v>
      </c>
      <c r="U785">
        <v>10240</v>
      </c>
      <c r="V785">
        <v>70</v>
      </c>
      <c r="W785">
        <v>600</v>
      </c>
      <c r="X785">
        <v>45</v>
      </c>
      <c r="Y785" t="s">
        <v>2723</v>
      </c>
      <c r="Z785">
        <v>125</v>
      </c>
      <c r="AA785">
        <v>1250000</v>
      </c>
      <c r="AB785">
        <v>1.6</v>
      </c>
      <c r="AC785">
        <v>75</v>
      </c>
      <c r="AD785" t="s">
        <v>2097</v>
      </c>
      <c r="AE785" t="s">
        <v>2098</v>
      </c>
      <c r="AF785">
        <v>50</v>
      </c>
      <c r="AG785" t="str">
        <f t="shared" si="12"/>
        <v>M</v>
      </c>
      <c r="AH785">
        <v>784</v>
      </c>
      <c r="AI785">
        <v>100</v>
      </c>
      <c r="AJ785">
        <v>105</v>
      </c>
      <c r="AK785">
        <v>85</v>
      </c>
      <c r="AL785" t="s">
        <v>445</v>
      </c>
      <c r="AM785" t="s">
        <v>198</v>
      </c>
      <c r="AN785">
        <v>78.2</v>
      </c>
      <c r="AO785">
        <v>7</v>
      </c>
      <c r="AP785">
        <v>0</v>
      </c>
    </row>
    <row r="786" spans="1:42" x14ac:dyDescent="0.25">
      <c r="A786" t="s">
        <v>2099</v>
      </c>
      <c r="B786">
        <v>0.5</v>
      </c>
      <c r="C786">
        <v>0.5</v>
      </c>
      <c r="D786">
        <v>0</v>
      </c>
      <c r="E786">
        <v>0.5</v>
      </c>
      <c r="F786">
        <v>1</v>
      </c>
      <c r="G786">
        <v>0.5</v>
      </c>
      <c r="H786">
        <v>1</v>
      </c>
      <c r="I786">
        <v>0.5</v>
      </c>
      <c r="J786">
        <v>1</v>
      </c>
      <c r="K786">
        <v>1</v>
      </c>
      <c r="L786">
        <v>2</v>
      </c>
      <c r="M786">
        <v>1</v>
      </c>
      <c r="N786">
        <v>1</v>
      </c>
      <c r="O786">
        <v>2</v>
      </c>
      <c r="P786">
        <v>1</v>
      </c>
      <c r="Q786">
        <v>1</v>
      </c>
      <c r="R786">
        <v>1</v>
      </c>
      <c r="S786">
        <v>1</v>
      </c>
      <c r="T786">
        <v>115</v>
      </c>
      <c r="U786">
        <v>3840</v>
      </c>
      <c r="V786">
        <v>70</v>
      </c>
      <c r="W786">
        <v>570</v>
      </c>
      <c r="X786">
        <v>3</v>
      </c>
      <c r="Y786" t="s">
        <v>2724</v>
      </c>
      <c r="Z786">
        <v>85</v>
      </c>
      <c r="AA786">
        <v>1250000</v>
      </c>
      <c r="AB786">
        <v>1.8</v>
      </c>
      <c r="AC786">
        <v>70</v>
      </c>
      <c r="AD786" t="s">
        <v>2100</v>
      </c>
      <c r="AE786" t="s">
        <v>2101</v>
      </c>
      <c r="AG786" t="str">
        <f t="shared" si="12"/>
        <v>F</v>
      </c>
      <c r="AH786">
        <v>785</v>
      </c>
      <c r="AI786">
        <v>95</v>
      </c>
      <c r="AJ786">
        <v>75</v>
      </c>
      <c r="AK786">
        <v>130</v>
      </c>
      <c r="AL786" t="s">
        <v>111</v>
      </c>
      <c r="AM786" t="s">
        <v>139</v>
      </c>
      <c r="AN786">
        <v>20.5</v>
      </c>
      <c r="AO786">
        <v>7</v>
      </c>
      <c r="AP786">
        <v>1</v>
      </c>
    </row>
    <row r="787" spans="1:42" x14ac:dyDescent="0.25">
      <c r="A787" t="s">
        <v>2102</v>
      </c>
      <c r="B787">
        <v>1</v>
      </c>
      <c r="C787">
        <v>1</v>
      </c>
      <c r="D787">
        <v>0</v>
      </c>
      <c r="E787">
        <v>1</v>
      </c>
      <c r="F787">
        <v>1</v>
      </c>
      <c r="G787">
        <v>0.25</v>
      </c>
      <c r="H787">
        <v>1</v>
      </c>
      <c r="I787">
        <v>1</v>
      </c>
      <c r="J787">
        <v>2</v>
      </c>
      <c r="K787">
        <v>1</v>
      </c>
      <c r="L787">
        <v>1</v>
      </c>
      <c r="M787">
        <v>1</v>
      </c>
      <c r="N787">
        <v>1</v>
      </c>
      <c r="O787">
        <v>2</v>
      </c>
      <c r="P787">
        <v>0.5</v>
      </c>
      <c r="Q787">
        <v>1</v>
      </c>
      <c r="R787">
        <v>2</v>
      </c>
      <c r="S787">
        <v>1</v>
      </c>
      <c r="T787">
        <v>85</v>
      </c>
      <c r="U787">
        <v>3840</v>
      </c>
      <c r="V787">
        <v>70</v>
      </c>
      <c r="W787">
        <v>570</v>
      </c>
      <c r="X787">
        <v>3</v>
      </c>
      <c r="Y787" t="s">
        <v>2724</v>
      </c>
      <c r="Z787">
        <v>75</v>
      </c>
      <c r="AA787">
        <v>1250000</v>
      </c>
      <c r="AB787">
        <v>1.2</v>
      </c>
      <c r="AC787">
        <v>70</v>
      </c>
      <c r="AD787" t="s">
        <v>2103</v>
      </c>
      <c r="AE787" t="s">
        <v>2104</v>
      </c>
      <c r="AG787" t="str">
        <f t="shared" si="12"/>
        <v>F</v>
      </c>
      <c r="AH787">
        <v>786</v>
      </c>
      <c r="AI787">
        <v>130</v>
      </c>
      <c r="AJ787">
        <v>115</v>
      </c>
      <c r="AK787">
        <v>95</v>
      </c>
      <c r="AL787" t="s">
        <v>216</v>
      </c>
      <c r="AM787" t="s">
        <v>139</v>
      </c>
      <c r="AN787">
        <v>18.600000000000001</v>
      </c>
      <c r="AO787">
        <v>7</v>
      </c>
      <c r="AP787">
        <v>1</v>
      </c>
    </row>
    <row r="788" spans="1:42" x14ac:dyDescent="0.25">
      <c r="A788" t="s">
        <v>2105</v>
      </c>
      <c r="B788">
        <v>1</v>
      </c>
      <c r="C788">
        <v>0.5</v>
      </c>
      <c r="D788">
        <v>0</v>
      </c>
      <c r="E788">
        <v>0.5</v>
      </c>
      <c r="F788">
        <v>1</v>
      </c>
      <c r="G788">
        <v>0.5</v>
      </c>
      <c r="H788">
        <v>2</v>
      </c>
      <c r="I788">
        <v>2</v>
      </c>
      <c r="J788">
        <v>1</v>
      </c>
      <c r="K788">
        <v>0.5</v>
      </c>
      <c r="L788">
        <v>0.5</v>
      </c>
      <c r="M788">
        <v>2</v>
      </c>
      <c r="N788">
        <v>1</v>
      </c>
      <c r="O788">
        <v>4</v>
      </c>
      <c r="P788">
        <v>1</v>
      </c>
      <c r="Q788">
        <v>1</v>
      </c>
      <c r="R788">
        <v>2</v>
      </c>
      <c r="S788">
        <v>0.5</v>
      </c>
      <c r="T788">
        <v>130</v>
      </c>
      <c r="U788">
        <v>3840</v>
      </c>
      <c r="V788">
        <v>70</v>
      </c>
      <c r="W788">
        <v>570</v>
      </c>
      <c r="X788">
        <v>3</v>
      </c>
      <c r="Y788" t="s">
        <v>2724</v>
      </c>
      <c r="Z788">
        <v>115</v>
      </c>
      <c r="AA788">
        <v>1250000</v>
      </c>
      <c r="AB788">
        <v>1.9</v>
      </c>
      <c r="AC788">
        <v>70</v>
      </c>
      <c r="AD788" t="s">
        <v>2106</v>
      </c>
      <c r="AE788" t="s">
        <v>2107</v>
      </c>
      <c r="AG788" t="str">
        <f t="shared" si="12"/>
        <v>F</v>
      </c>
      <c r="AH788">
        <v>787</v>
      </c>
      <c r="AI788">
        <v>85</v>
      </c>
      <c r="AJ788">
        <v>95</v>
      </c>
      <c r="AK788">
        <v>75</v>
      </c>
      <c r="AL788" t="s">
        <v>44</v>
      </c>
      <c r="AM788" t="s">
        <v>139</v>
      </c>
      <c r="AN788">
        <v>45.5</v>
      </c>
      <c r="AO788">
        <v>7</v>
      </c>
      <c r="AP788">
        <v>1</v>
      </c>
    </row>
    <row r="789" spans="1:42" x14ac:dyDescent="0.25">
      <c r="A789" t="s">
        <v>2108</v>
      </c>
      <c r="B789">
        <v>0.5</v>
      </c>
      <c r="C789">
        <v>0.5</v>
      </c>
      <c r="D789">
        <v>0</v>
      </c>
      <c r="E789">
        <v>2</v>
      </c>
      <c r="F789">
        <v>1</v>
      </c>
      <c r="G789">
        <v>0.5</v>
      </c>
      <c r="H789">
        <v>0.5</v>
      </c>
      <c r="I789">
        <v>1</v>
      </c>
      <c r="J789">
        <v>1</v>
      </c>
      <c r="K789">
        <v>2</v>
      </c>
      <c r="L789">
        <v>1</v>
      </c>
      <c r="M789">
        <v>0.5</v>
      </c>
      <c r="N789">
        <v>1</v>
      </c>
      <c r="O789">
        <v>2</v>
      </c>
      <c r="P789">
        <v>1</v>
      </c>
      <c r="Q789">
        <v>1</v>
      </c>
      <c r="R789">
        <v>1</v>
      </c>
      <c r="S789">
        <v>0.5</v>
      </c>
      <c r="T789">
        <v>75</v>
      </c>
      <c r="U789">
        <v>3840</v>
      </c>
      <c r="V789">
        <v>70</v>
      </c>
      <c r="W789">
        <v>570</v>
      </c>
      <c r="X789">
        <v>3</v>
      </c>
      <c r="Y789" t="s">
        <v>2724</v>
      </c>
      <c r="Z789">
        <v>115</v>
      </c>
      <c r="AA789">
        <v>1250000</v>
      </c>
      <c r="AB789">
        <v>1.3</v>
      </c>
      <c r="AC789">
        <v>70</v>
      </c>
      <c r="AD789" t="s">
        <v>2109</v>
      </c>
      <c r="AE789" t="s">
        <v>2110</v>
      </c>
      <c r="AG789" t="str">
        <f t="shared" si="12"/>
        <v>F</v>
      </c>
      <c r="AH789">
        <v>788</v>
      </c>
      <c r="AI789">
        <v>95</v>
      </c>
      <c r="AJ789">
        <v>130</v>
      </c>
      <c r="AK789">
        <v>85</v>
      </c>
      <c r="AL789" t="s">
        <v>62</v>
      </c>
      <c r="AM789" t="s">
        <v>139</v>
      </c>
      <c r="AN789">
        <v>21.2</v>
      </c>
      <c r="AO789">
        <v>7</v>
      </c>
      <c r="AP789">
        <v>1</v>
      </c>
    </row>
    <row r="790" spans="1:42" x14ac:dyDescent="0.25">
      <c r="A790" t="s">
        <v>2111</v>
      </c>
      <c r="B790">
        <v>2</v>
      </c>
      <c r="C790">
        <v>2</v>
      </c>
      <c r="D790">
        <v>1</v>
      </c>
      <c r="E790">
        <v>1</v>
      </c>
      <c r="F790">
        <v>1</v>
      </c>
      <c r="G790">
        <v>0.5</v>
      </c>
      <c r="H790">
        <v>1</v>
      </c>
      <c r="I790">
        <v>1</v>
      </c>
      <c r="J790">
        <v>2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0.5</v>
      </c>
      <c r="Q790">
        <v>1</v>
      </c>
      <c r="R790">
        <v>1</v>
      </c>
      <c r="S790">
        <v>1</v>
      </c>
      <c r="T790">
        <v>29</v>
      </c>
      <c r="U790">
        <v>30720</v>
      </c>
      <c r="V790">
        <v>0</v>
      </c>
      <c r="W790">
        <v>200</v>
      </c>
      <c r="X790">
        <v>45</v>
      </c>
      <c r="Y790" t="s">
        <v>2725</v>
      </c>
      <c r="Z790">
        <v>31</v>
      </c>
      <c r="AA790">
        <v>1250000</v>
      </c>
      <c r="AB790">
        <v>0.2</v>
      </c>
      <c r="AC790">
        <v>43</v>
      </c>
      <c r="AD790" t="s">
        <v>2112</v>
      </c>
      <c r="AE790" t="s">
        <v>2113</v>
      </c>
      <c r="AG790" t="str">
        <f t="shared" si="12"/>
        <v>F</v>
      </c>
      <c r="AH790">
        <v>789</v>
      </c>
      <c r="AI790">
        <v>29</v>
      </c>
      <c r="AJ790">
        <v>31</v>
      </c>
      <c r="AK790">
        <v>37</v>
      </c>
      <c r="AL790" t="s">
        <v>216</v>
      </c>
      <c r="AN790">
        <v>0.1</v>
      </c>
      <c r="AO790">
        <v>7</v>
      </c>
      <c r="AP790">
        <v>1</v>
      </c>
    </row>
    <row r="791" spans="1:42" x14ac:dyDescent="0.25">
      <c r="A791" t="s">
        <v>2114</v>
      </c>
      <c r="B791">
        <v>2</v>
      </c>
      <c r="C791">
        <v>2</v>
      </c>
      <c r="D791">
        <v>1</v>
      </c>
      <c r="E791">
        <v>1</v>
      </c>
      <c r="F791">
        <v>1</v>
      </c>
      <c r="G791">
        <v>0.5</v>
      </c>
      <c r="H791">
        <v>1</v>
      </c>
      <c r="I791">
        <v>1</v>
      </c>
      <c r="J791">
        <v>2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0.5</v>
      </c>
      <c r="Q791">
        <v>1</v>
      </c>
      <c r="R791">
        <v>1</v>
      </c>
      <c r="S791">
        <v>1</v>
      </c>
      <c r="T791">
        <v>29</v>
      </c>
      <c r="U791">
        <v>30720</v>
      </c>
      <c r="V791">
        <v>0</v>
      </c>
      <c r="W791">
        <v>400</v>
      </c>
      <c r="X791">
        <v>45</v>
      </c>
      <c r="Y791" t="s">
        <v>2726</v>
      </c>
      <c r="Z791">
        <v>131</v>
      </c>
      <c r="AA791">
        <v>1250000</v>
      </c>
      <c r="AB791">
        <v>0.1</v>
      </c>
      <c r="AC791">
        <v>43</v>
      </c>
      <c r="AD791" t="s">
        <v>2115</v>
      </c>
      <c r="AE791" t="s">
        <v>2116</v>
      </c>
      <c r="AG791" t="str">
        <f t="shared" si="12"/>
        <v>F</v>
      </c>
      <c r="AH791">
        <v>790</v>
      </c>
      <c r="AI791">
        <v>29</v>
      </c>
      <c r="AJ791">
        <v>131</v>
      </c>
      <c r="AK791">
        <v>37</v>
      </c>
      <c r="AL791" t="s">
        <v>216</v>
      </c>
      <c r="AN791">
        <v>999.9</v>
      </c>
      <c r="AO791">
        <v>7</v>
      </c>
      <c r="AP791">
        <v>1</v>
      </c>
    </row>
    <row r="792" spans="1:42" x14ac:dyDescent="0.25">
      <c r="A792" t="s">
        <v>2117</v>
      </c>
      <c r="B792">
        <v>1</v>
      </c>
      <c r="C792">
        <v>2</v>
      </c>
      <c r="D792">
        <v>0.5</v>
      </c>
      <c r="E792">
        <v>1</v>
      </c>
      <c r="F792">
        <v>0.5</v>
      </c>
      <c r="G792">
        <v>1</v>
      </c>
      <c r="H792">
        <v>2</v>
      </c>
      <c r="I792">
        <v>0.5</v>
      </c>
      <c r="J792">
        <v>2</v>
      </c>
      <c r="K792">
        <v>0.5</v>
      </c>
      <c r="L792">
        <v>2</v>
      </c>
      <c r="M792">
        <v>0.5</v>
      </c>
      <c r="N792">
        <v>0.5</v>
      </c>
      <c r="O792">
        <v>0</v>
      </c>
      <c r="P792">
        <v>0.25</v>
      </c>
      <c r="Q792">
        <v>0.5</v>
      </c>
      <c r="R792">
        <v>0.5</v>
      </c>
      <c r="S792">
        <v>1</v>
      </c>
      <c r="T792">
        <v>137</v>
      </c>
      <c r="U792">
        <v>30720</v>
      </c>
      <c r="V792">
        <v>0</v>
      </c>
      <c r="W792">
        <v>680</v>
      </c>
      <c r="X792">
        <v>45</v>
      </c>
      <c r="Y792" t="s">
        <v>2727</v>
      </c>
      <c r="Z792">
        <v>107</v>
      </c>
      <c r="AA792">
        <v>1250000</v>
      </c>
      <c r="AB792">
        <v>3.4</v>
      </c>
      <c r="AC792">
        <v>137</v>
      </c>
      <c r="AD792" t="s">
        <v>2118</v>
      </c>
      <c r="AE792" t="s">
        <v>2119</v>
      </c>
      <c r="AG792" t="str">
        <f t="shared" si="12"/>
        <v>F</v>
      </c>
      <c r="AH792">
        <v>791</v>
      </c>
      <c r="AI792">
        <v>113</v>
      </c>
      <c r="AJ792">
        <v>89</v>
      </c>
      <c r="AK792">
        <v>97</v>
      </c>
      <c r="AL792" t="s">
        <v>216</v>
      </c>
      <c r="AM792" t="s">
        <v>261</v>
      </c>
      <c r="AN792">
        <v>230</v>
      </c>
      <c r="AO792">
        <v>7</v>
      </c>
      <c r="AP792">
        <v>1</v>
      </c>
    </row>
    <row r="793" spans="1:42" x14ac:dyDescent="0.25">
      <c r="A793" t="s">
        <v>2120</v>
      </c>
      <c r="B793">
        <v>1</v>
      </c>
      <c r="C793">
        <v>4</v>
      </c>
      <c r="D793">
        <v>1</v>
      </c>
      <c r="E793">
        <v>1</v>
      </c>
      <c r="F793">
        <v>1</v>
      </c>
      <c r="G793">
        <v>0</v>
      </c>
      <c r="H793">
        <v>1</v>
      </c>
      <c r="I793">
        <v>1</v>
      </c>
      <c r="J793">
        <v>4</v>
      </c>
      <c r="K793">
        <v>1</v>
      </c>
      <c r="L793">
        <v>1</v>
      </c>
      <c r="M793">
        <v>1</v>
      </c>
      <c r="N793">
        <v>0</v>
      </c>
      <c r="O793">
        <v>0.5</v>
      </c>
      <c r="P793">
        <v>0.5</v>
      </c>
      <c r="Q793">
        <v>1</v>
      </c>
      <c r="R793">
        <v>1</v>
      </c>
      <c r="S793">
        <v>1</v>
      </c>
      <c r="T793">
        <v>113</v>
      </c>
      <c r="U793">
        <v>30720</v>
      </c>
      <c r="V793">
        <v>0</v>
      </c>
      <c r="W793">
        <v>680</v>
      </c>
      <c r="X793">
        <v>45</v>
      </c>
      <c r="Y793" t="s">
        <v>2728</v>
      </c>
      <c r="Z793">
        <v>89</v>
      </c>
      <c r="AA793">
        <v>1250000</v>
      </c>
      <c r="AB793">
        <v>4</v>
      </c>
      <c r="AC793">
        <v>137</v>
      </c>
      <c r="AD793" t="s">
        <v>2121</v>
      </c>
      <c r="AE793" t="s">
        <v>2122</v>
      </c>
      <c r="AG793" t="str">
        <f t="shared" si="12"/>
        <v>F</v>
      </c>
      <c r="AH793">
        <v>792</v>
      </c>
      <c r="AI793">
        <v>137</v>
      </c>
      <c r="AJ793">
        <v>107</v>
      </c>
      <c r="AK793">
        <v>97</v>
      </c>
      <c r="AL793" t="s">
        <v>216</v>
      </c>
      <c r="AM793" t="s">
        <v>290</v>
      </c>
      <c r="AN793">
        <v>120</v>
      </c>
      <c r="AO793">
        <v>7</v>
      </c>
      <c r="AP793">
        <v>1</v>
      </c>
    </row>
    <row r="794" spans="1:42" x14ac:dyDescent="0.25">
      <c r="A794" t="s">
        <v>2123</v>
      </c>
      <c r="B794">
        <v>0.5</v>
      </c>
      <c r="C794">
        <v>1</v>
      </c>
      <c r="D794">
        <v>1</v>
      </c>
      <c r="E794">
        <v>1</v>
      </c>
      <c r="F794">
        <v>0.5</v>
      </c>
      <c r="G794">
        <v>1</v>
      </c>
      <c r="H794">
        <v>0.5</v>
      </c>
      <c r="I794">
        <v>0.5</v>
      </c>
      <c r="J794">
        <v>1</v>
      </c>
      <c r="K794">
        <v>1</v>
      </c>
      <c r="L794">
        <v>4</v>
      </c>
      <c r="M794">
        <v>1</v>
      </c>
      <c r="N794">
        <v>0.5</v>
      </c>
      <c r="O794">
        <v>0.25</v>
      </c>
      <c r="P794">
        <v>2</v>
      </c>
      <c r="Q794">
        <v>1</v>
      </c>
      <c r="R794">
        <v>2</v>
      </c>
      <c r="S794">
        <v>2</v>
      </c>
      <c r="T794">
        <v>53</v>
      </c>
      <c r="U794">
        <v>30720</v>
      </c>
      <c r="V794">
        <v>0</v>
      </c>
      <c r="W794">
        <v>570</v>
      </c>
      <c r="X794">
        <v>45</v>
      </c>
      <c r="Y794" t="s">
        <v>2729</v>
      </c>
      <c r="Z794">
        <v>47</v>
      </c>
      <c r="AA794">
        <v>1250000</v>
      </c>
      <c r="AB794">
        <v>1.2</v>
      </c>
      <c r="AC794">
        <v>109</v>
      </c>
      <c r="AD794" t="s">
        <v>2124</v>
      </c>
      <c r="AE794" t="s">
        <v>2125</v>
      </c>
      <c r="AG794" t="str">
        <f t="shared" si="12"/>
        <v>F</v>
      </c>
      <c r="AH794">
        <v>793</v>
      </c>
      <c r="AI794">
        <v>127</v>
      </c>
      <c r="AJ794">
        <v>131</v>
      </c>
      <c r="AK794">
        <v>103</v>
      </c>
      <c r="AL794" t="s">
        <v>243</v>
      </c>
      <c r="AM794" t="s">
        <v>45</v>
      </c>
      <c r="AN794">
        <v>55.5</v>
      </c>
      <c r="AO794">
        <v>7</v>
      </c>
      <c r="AP794">
        <v>1</v>
      </c>
    </row>
    <row r="795" spans="1:42" x14ac:dyDescent="0.25">
      <c r="A795" t="s">
        <v>2123</v>
      </c>
      <c r="B795">
        <v>0.5</v>
      </c>
      <c r="C795">
        <v>0.5</v>
      </c>
      <c r="D795">
        <v>1</v>
      </c>
      <c r="E795">
        <v>1</v>
      </c>
      <c r="F795">
        <v>2</v>
      </c>
      <c r="G795">
        <v>0.5</v>
      </c>
      <c r="H795">
        <v>2</v>
      </c>
      <c r="I795">
        <v>4</v>
      </c>
      <c r="J795">
        <v>1</v>
      </c>
      <c r="K795">
        <v>0.5</v>
      </c>
      <c r="L795">
        <v>0.5</v>
      </c>
      <c r="M795">
        <v>1</v>
      </c>
      <c r="N795">
        <v>1</v>
      </c>
      <c r="O795">
        <v>1</v>
      </c>
      <c r="P795">
        <v>2</v>
      </c>
      <c r="Q795">
        <v>1</v>
      </c>
      <c r="R795">
        <v>1</v>
      </c>
      <c r="S795">
        <v>1</v>
      </c>
      <c r="T795">
        <v>139</v>
      </c>
      <c r="U795">
        <v>30720</v>
      </c>
      <c r="V795">
        <v>0</v>
      </c>
      <c r="W795">
        <v>570</v>
      </c>
      <c r="X795">
        <v>25</v>
      </c>
      <c r="Y795" t="s">
        <v>2730</v>
      </c>
      <c r="Z795">
        <v>139</v>
      </c>
      <c r="AA795">
        <v>1250000</v>
      </c>
      <c r="AB795">
        <v>2.4</v>
      </c>
      <c r="AC795">
        <v>107</v>
      </c>
      <c r="AD795" t="s">
        <v>2126</v>
      </c>
      <c r="AE795" t="s">
        <v>2127</v>
      </c>
      <c r="AG795" t="str">
        <f t="shared" si="12"/>
        <v>F</v>
      </c>
      <c r="AH795">
        <v>794</v>
      </c>
      <c r="AI795">
        <v>53</v>
      </c>
      <c r="AJ795">
        <v>53</v>
      </c>
      <c r="AK795">
        <v>79</v>
      </c>
      <c r="AL795" t="s">
        <v>70</v>
      </c>
      <c r="AM795" t="s">
        <v>198</v>
      </c>
      <c r="AN795">
        <v>333.6</v>
      </c>
      <c r="AO795">
        <v>7</v>
      </c>
      <c r="AP795">
        <v>1</v>
      </c>
    </row>
    <row r="796" spans="1:42" x14ac:dyDescent="0.25">
      <c r="A796" t="s">
        <v>2123</v>
      </c>
      <c r="B796">
        <v>0.5</v>
      </c>
      <c r="C796">
        <v>0.5</v>
      </c>
      <c r="D796">
        <v>1</v>
      </c>
      <c r="E796">
        <v>1</v>
      </c>
      <c r="F796">
        <v>2</v>
      </c>
      <c r="G796">
        <v>0.5</v>
      </c>
      <c r="H796">
        <v>2</v>
      </c>
      <c r="I796">
        <v>4</v>
      </c>
      <c r="J796">
        <v>1</v>
      </c>
      <c r="K796">
        <v>0.5</v>
      </c>
      <c r="L796">
        <v>0.5</v>
      </c>
      <c r="M796">
        <v>1</v>
      </c>
      <c r="N796">
        <v>1</v>
      </c>
      <c r="O796">
        <v>1</v>
      </c>
      <c r="P796">
        <v>2</v>
      </c>
      <c r="Q796">
        <v>1</v>
      </c>
      <c r="R796">
        <v>1</v>
      </c>
      <c r="S796">
        <v>1</v>
      </c>
      <c r="T796">
        <v>137</v>
      </c>
      <c r="U796">
        <v>30720</v>
      </c>
      <c r="V796">
        <v>0</v>
      </c>
      <c r="W796">
        <v>570</v>
      </c>
      <c r="X796">
        <v>255</v>
      </c>
      <c r="Y796" t="s">
        <v>2731</v>
      </c>
      <c r="Z796">
        <v>37</v>
      </c>
      <c r="AA796">
        <v>1250000</v>
      </c>
      <c r="AB796">
        <v>1.8</v>
      </c>
      <c r="AC796">
        <v>71</v>
      </c>
      <c r="AD796" t="s">
        <v>2128</v>
      </c>
      <c r="AE796" t="s">
        <v>2129</v>
      </c>
      <c r="AG796" t="str">
        <f t="shared" si="12"/>
        <v>F</v>
      </c>
      <c r="AH796">
        <v>795</v>
      </c>
      <c r="AI796">
        <v>137</v>
      </c>
      <c r="AJ796">
        <v>37</v>
      </c>
      <c r="AK796">
        <v>151</v>
      </c>
      <c r="AL796" t="s">
        <v>70</v>
      </c>
      <c r="AM796" t="s">
        <v>198</v>
      </c>
      <c r="AN796">
        <v>25</v>
      </c>
      <c r="AO796">
        <v>7</v>
      </c>
      <c r="AP796">
        <v>1</v>
      </c>
    </row>
    <row r="797" spans="1:42" x14ac:dyDescent="0.25">
      <c r="A797" t="s">
        <v>2123</v>
      </c>
      <c r="B797">
        <v>1</v>
      </c>
      <c r="C797">
        <v>1</v>
      </c>
      <c r="D797">
        <v>1</v>
      </c>
      <c r="E797">
        <v>0.5</v>
      </c>
      <c r="F797">
        <v>1</v>
      </c>
      <c r="G797">
        <v>1</v>
      </c>
      <c r="H797">
        <v>1</v>
      </c>
      <c r="I797">
        <v>0.5</v>
      </c>
      <c r="J797">
        <v>1</v>
      </c>
      <c r="K797">
        <v>1</v>
      </c>
      <c r="L797">
        <v>2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0.5</v>
      </c>
      <c r="S797">
        <v>1</v>
      </c>
      <c r="T797">
        <v>89</v>
      </c>
      <c r="U797">
        <v>30720</v>
      </c>
      <c r="V797">
        <v>0</v>
      </c>
      <c r="W797">
        <v>570</v>
      </c>
      <c r="X797">
        <v>30</v>
      </c>
      <c r="Y797" t="s">
        <v>2732</v>
      </c>
      <c r="Z797">
        <v>71</v>
      </c>
      <c r="AA797">
        <v>1250000</v>
      </c>
      <c r="AB797">
        <v>3.8</v>
      </c>
      <c r="AC797">
        <v>83</v>
      </c>
      <c r="AD797" t="s">
        <v>2130</v>
      </c>
      <c r="AE797" t="s">
        <v>2131</v>
      </c>
      <c r="AG797" t="str">
        <f t="shared" si="12"/>
        <v>F</v>
      </c>
      <c r="AH797">
        <v>796</v>
      </c>
      <c r="AI797">
        <v>173</v>
      </c>
      <c r="AJ797">
        <v>71</v>
      </c>
      <c r="AK797">
        <v>83</v>
      </c>
      <c r="AL797" t="s">
        <v>111</v>
      </c>
      <c r="AN797">
        <v>100</v>
      </c>
      <c r="AO797">
        <v>7</v>
      </c>
      <c r="AP797">
        <v>1</v>
      </c>
    </row>
    <row r="798" spans="1:42" x14ac:dyDescent="0.25">
      <c r="A798" t="s">
        <v>2123</v>
      </c>
      <c r="B798">
        <v>0.25</v>
      </c>
      <c r="C798">
        <v>1</v>
      </c>
      <c r="D798">
        <v>0.5</v>
      </c>
      <c r="E798">
        <v>2</v>
      </c>
      <c r="F798">
        <v>0.5</v>
      </c>
      <c r="G798">
        <v>1</v>
      </c>
      <c r="H798">
        <v>2</v>
      </c>
      <c r="I798">
        <v>0.5</v>
      </c>
      <c r="J798">
        <v>1</v>
      </c>
      <c r="K798">
        <v>0.25</v>
      </c>
      <c r="L798">
        <v>0</v>
      </c>
      <c r="M798">
        <v>1</v>
      </c>
      <c r="N798">
        <v>0.5</v>
      </c>
      <c r="O798">
        <v>0</v>
      </c>
      <c r="P798">
        <v>0.5</v>
      </c>
      <c r="Q798">
        <v>1</v>
      </c>
      <c r="R798">
        <v>0.5</v>
      </c>
      <c r="S798">
        <v>1</v>
      </c>
      <c r="T798">
        <v>101</v>
      </c>
      <c r="U798">
        <v>30720</v>
      </c>
      <c r="V798">
        <v>0</v>
      </c>
      <c r="W798">
        <v>570</v>
      </c>
      <c r="X798">
        <v>25</v>
      </c>
      <c r="Y798" t="s">
        <v>2733</v>
      </c>
      <c r="Z798">
        <v>103</v>
      </c>
      <c r="AA798">
        <v>1250000</v>
      </c>
      <c r="AB798">
        <v>9.1999999999999993</v>
      </c>
      <c r="AC798">
        <v>97</v>
      </c>
      <c r="AD798" t="s">
        <v>2132</v>
      </c>
      <c r="AE798" t="s">
        <v>2133</v>
      </c>
      <c r="AG798" t="str">
        <f t="shared" si="12"/>
        <v>F</v>
      </c>
      <c r="AH798">
        <v>797</v>
      </c>
      <c r="AI798">
        <v>107</v>
      </c>
      <c r="AJ798">
        <v>101</v>
      </c>
      <c r="AK798">
        <v>61</v>
      </c>
      <c r="AL798" t="s">
        <v>261</v>
      </c>
      <c r="AM798" t="s">
        <v>58</v>
      </c>
      <c r="AN798">
        <v>999.9</v>
      </c>
      <c r="AO798">
        <v>7</v>
      </c>
      <c r="AP798">
        <v>1</v>
      </c>
    </row>
    <row r="799" spans="1:42" x14ac:dyDescent="0.25">
      <c r="A799" t="s">
        <v>2123</v>
      </c>
      <c r="B799">
        <v>1</v>
      </c>
      <c r="C799">
        <v>1</v>
      </c>
      <c r="D799">
        <v>0.5</v>
      </c>
      <c r="E799">
        <v>0.5</v>
      </c>
      <c r="F799">
        <v>0.5</v>
      </c>
      <c r="G799">
        <v>2</v>
      </c>
      <c r="H799">
        <v>4</v>
      </c>
      <c r="I799">
        <v>1</v>
      </c>
      <c r="J799">
        <v>1</v>
      </c>
      <c r="K799">
        <v>0.25</v>
      </c>
      <c r="L799">
        <v>1</v>
      </c>
      <c r="M799">
        <v>1</v>
      </c>
      <c r="N799">
        <v>0.5</v>
      </c>
      <c r="O799">
        <v>0</v>
      </c>
      <c r="P799">
        <v>0.5</v>
      </c>
      <c r="Q799">
        <v>0.5</v>
      </c>
      <c r="R799">
        <v>0.5</v>
      </c>
      <c r="S799">
        <v>0.5</v>
      </c>
      <c r="T799">
        <v>181</v>
      </c>
      <c r="U799">
        <v>30720</v>
      </c>
      <c r="V799">
        <v>0</v>
      </c>
      <c r="W799">
        <v>570</v>
      </c>
      <c r="X799">
        <v>255</v>
      </c>
      <c r="Y799" t="s">
        <v>2734</v>
      </c>
      <c r="Z799">
        <v>131</v>
      </c>
      <c r="AA799">
        <v>1250000</v>
      </c>
      <c r="AB799">
        <v>0.3</v>
      </c>
      <c r="AC799">
        <v>59</v>
      </c>
      <c r="AD799" t="s">
        <v>2134</v>
      </c>
      <c r="AE799" t="s">
        <v>2135</v>
      </c>
      <c r="AG799" t="str">
        <f t="shared" si="12"/>
        <v>F</v>
      </c>
      <c r="AH799">
        <v>798</v>
      </c>
      <c r="AI799">
        <v>59</v>
      </c>
      <c r="AJ799">
        <v>31</v>
      </c>
      <c r="AK799">
        <v>109</v>
      </c>
      <c r="AL799" t="s">
        <v>44</v>
      </c>
      <c r="AM799" t="s">
        <v>261</v>
      </c>
      <c r="AN799">
        <v>0.1</v>
      </c>
      <c r="AO799">
        <v>7</v>
      </c>
      <c r="AP799">
        <v>1</v>
      </c>
    </row>
    <row r="800" spans="1:42" x14ac:dyDescent="0.25">
      <c r="A800" t="s">
        <v>2123</v>
      </c>
      <c r="B800">
        <v>2</v>
      </c>
      <c r="C800">
        <v>0.5</v>
      </c>
      <c r="D800">
        <v>2</v>
      </c>
      <c r="E800">
        <v>0.5</v>
      </c>
      <c r="F800">
        <v>4</v>
      </c>
      <c r="G800">
        <v>2</v>
      </c>
      <c r="H800">
        <v>0.5</v>
      </c>
      <c r="I800">
        <v>1</v>
      </c>
      <c r="J800">
        <v>0.5</v>
      </c>
      <c r="K800">
        <v>0.5</v>
      </c>
      <c r="L800">
        <v>1</v>
      </c>
      <c r="M800">
        <v>2</v>
      </c>
      <c r="N800">
        <v>1</v>
      </c>
      <c r="O800">
        <v>1</v>
      </c>
      <c r="P800">
        <v>0</v>
      </c>
      <c r="Q800">
        <v>1</v>
      </c>
      <c r="R800">
        <v>1</v>
      </c>
      <c r="S800">
        <v>0.5</v>
      </c>
      <c r="T800">
        <v>101</v>
      </c>
      <c r="U800">
        <v>30720</v>
      </c>
      <c r="V800">
        <v>0</v>
      </c>
      <c r="W800">
        <v>570</v>
      </c>
      <c r="X800">
        <v>15</v>
      </c>
      <c r="Y800" t="s">
        <v>2735</v>
      </c>
      <c r="Z800">
        <v>53</v>
      </c>
      <c r="AA800">
        <v>1250000</v>
      </c>
      <c r="AB800">
        <v>5.5</v>
      </c>
      <c r="AC800">
        <v>223</v>
      </c>
      <c r="AD800" t="s">
        <v>2136</v>
      </c>
      <c r="AE800" t="s">
        <v>2137</v>
      </c>
      <c r="AG800" t="str">
        <f t="shared" si="12"/>
        <v>F</v>
      </c>
      <c r="AH800">
        <v>799</v>
      </c>
      <c r="AI800">
        <v>97</v>
      </c>
      <c r="AJ800">
        <v>53</v>
      </c>
      <c r="AK800">
        <v>43</v>
      </c>
      <c r="AL800" t="s">
        <v>95</v>
      </c>
      <c r="AM800" t="s">
        <v>445</v>
      </c>
      <c r="AN800">
        <v>888</v>
      </c>
      <c r="AO800">
        <v>7</v>
      </c>
      <c r="AP800">
        <v>1</v>
      </c>
    </row>
    <row r="801" spans="1:42" x14ac:dyDescent="0.25">
      <c r="A801" t="s">
        <v>2138</v>
      </c>
      <c r="B801">
        <v>2</v>
      </c>
      <c r="C801">
        <v>2</v>
      </c>
      <c r="D801">
        <v>1</v>
      </c>
      <c r="E801">
        <v>1</v>
      </c>
      <c r="F801">
        <v>1</v>
      </c>
      <c r="G801">
        <v>0.5</v>
      </c>
      <c r="H801">
        <v>1</v>
      </c>
      <c r="I801">
        <v>1</v>
      </c>
      <c r="J801">
        <v>2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0.5</v>
      </c>
      <c r="Q801">
        <v>1</v>
      </c>
      <c r="R801">
        <v>1</v>
      </c>
      <c r="S801">
        <v>1</v>
      </c>
      <c r="T801">
        <v>107</v>
      </c>
      <c r="U801">
        <v>30720</v>
      </c>
      <c r="V801">
        <v>0</v>
      </c>
      <c r="W801">
        <v>600</v>
      </c>
      <c r="X801">
        <v>3</v>
      </c>
      <c r="Y801" t="s">
        <v>2736</v>
      </c>
      <c r="Z801">
        <v>101</v>
      </c>
      <c r="AA801">
        <v>1250000</v>
      </c>
      <c r="AB801">
        <v>2.4</v>
      </c>
      <c r="AC801">
        <v>97</v>
      </c>
      <c r="AD801" t="s">
        <v>2139</v>
      </c>
      <c r="AE801" t="s">
        <v>2140</v>
      </c>
      <c r="AG801" t="str">
        <f t="shared" si="12"/>
        <v>F</v>
      </c>
      <c r="AH801">
        <v>800</v>
      </c>
      <c r="AI801">
        <v>127</v>
      </c>
      <c r="AJ801">
        <v>89</v>
      </c>
      <c r="AK801">
        <v>79</v>
      </c>
      <c r="AL801" t="s">
        <v>216</v>
      </c>
      <c r="AN801">
        <v>230</v>
      </c>
      <c r="AO801">
        <v>7</v>
      </c>
      <c r="AP801">
        <v>1</v>
      </c>
    </row>
    <row r="802" spans="1:42" x14ac:dyDescent="0.25">
      <c r="A802" t="s">
        <v>2141</v>
      </c>
      <c r="B802">
        <v>0.25</v>
      </c>
      <c r="C802">
        <v>0.5</v>
      </c>
      <c r="D802">
        <v>0</v>
      </c>
      <c r="E802">
        <v>1</v>
      </c>
      <c r="F802">
        <v>0.5</v>
      </c>
      <c r="G802">
        <v>1</v>
      </c>
      <c r="H802">
        <v>2</v>
      </c>
      <c r="I802">
        <v>0.5</v>
      </c>
      <c r="J802">
        <v>1</v>
      </c>
      <c r="K802">
        <v>0.5</v>
      </c>
      <c r="L802">
        <v>2</v>
      </c>
      <c r="M802">
        <v>0.5</v>
      </c>
      <c r="N802">
        <v>0.5</v>
      </c>
      <c r="O802">
        <v>0</v>
      </c>
      <c r="P802">
        <v>0.5</v>
      </c>
      <c r="Q802">
        <v>0.5</v>
      </c>
      <c r="R802">
        <v>1</v>
      </c>
      <c r="S802">
        <v>1</v>
      </c>
      <c r="T802">
        <v>95</v>
      </c>
      <c r="U802">
        <v>30720</v>
      </c>
      <c r="V802">
        <v>0</v>
      </c>
      <c r="W802">
        <v>600</v>
      </c>
      <c r="X802">
        <v>3</v>
      </c>
      <c r="Y802" t="s">
        <v>2737</v>
      </c>
      <c r="Z802">
        <v>115</v>
      </c>
      <c r="AA802">
        <v>1250000</v>
      </c>
      <c r="AB802">
        <v>1</v>
      </c>
      <c r="AC802">
        <v>80</v>
      </c>
      <c r="AD802" t="s">
        <v>2142</v>
      </c>
      <c r="AE802" t="s">
        <v>2143</v>
      </c>
      <c r="AG802" t="str">
        <f t="shared" si="12"/>
        <v>F</v>
      </c>
      <c r="AH802">
        <v>801</v>
      </c>
      <c r="AI802">
        <v>130</v>
      </c>
      <c r="AJ802">
        <v>115</v>
      </c>
      <c r="AK802">
        <v>65</v>
      </c>
      <c r="AL802" t="s">
        <v>261</v>
      </c>
      <c r="AM802" t="s">
        <v>139</v>
      </c>
      <c r="AN802">
        <v>80.5</v>
      </c>
      <c r="AO802">
        <v>7</v>
      </c>
      <c r="AP8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Views>
    <sheetView workbookViewId="0">
      <selection activeCell="I802" sqref="I2:I802"/>
    </sheetView>
  </sheetViews>
  <sheetFormatPr baseColWidth="10" defaultRowHeight="15" x14ac:dyDescent="0.25"/>
  <cols>
    <col min="1" max="1" width="13.140625" customWidth="1"/>
    <col min="5" max="5" width="11.28515625" bestFit="1" customWidth="1"/>
    <col min="6" max="6" width="9.28515625" bestFit="1" customWidth="1"/>
    <col min="7" max="7" width="6.42578125" bestFit="1" customWidth="1"/>
    <col min="9" max="9" width="91.5703125" bestFit="1" customWidth="1"/>
  </cols>
  <sheetData>
    <row r="1" spans="1:9" x14ac:dyDescent="0.25">
      <c r="A1" s="1" t="s">
        <v>30</v>
      </c>
      <c r="B1" s="2" t="s">
        <v>28</v>
      </c>
      <c r="C1" s="2" t="s">
        <v>19</v>
      </c>
      <c r="D1" s="2" t="s">
        <v>25</v>
      </c>
      <c r="E1" s="2" t="s">
        <v>34</v>
      </c>
      <c r="F1" s="2" t="s">
        <v>33</v>
      </c>
      <c r="G1" s="2" t="s">
        <v>35</v>
      </c>
    </row>
    <row r="2" spans="1:9" x14ac:dyDescent="0.25">
      <c r="A2" t="s">
        <v>43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  <c r="I2" t="str">
        <f>+_xlfn.CONCAT("SELECT id_pokemon, ",B2,",",C2,",",D2,",",E2,",",F2,",",G2," FROM pokemons WHERE name = 'Bulbasaur' UNION ALL")</f>
        <v>SELECT id_pokemon, 45,49,49,65,65,45 FROM pokemons WHERE name = 'Bulbasaur' UNION ALL</v>
      </c>
    </row>
    <row r="3" spans="1:9" x14ac:dyDescent="0.25">
      <c r="A3" t="s">
        <v>47</v>
      </c>
      <c r="B3">
        <v>60</v>
      </c>
      <c r="C3">
        <v>62</v>
      </c>
      <c r="D3">
        <v>63</v>
      </c>
      <c r="E3">
        <v>80</v>
      </c>
      <c r="F3">
        <v>80</v>
      </c>
      <c r="G3">
        <v>60</v>
      </c>
      <c r="I3" t="str">
        <f t="shared" ref="I3:I66" si="0">+_xlfn.CONCAT("SELECT id_pokemon, ",B3,",",C3,",",D3,",",E3,",",F3,",",G3," FROM pokemons WHERE name = 'Bulbasaur' UNION ALL")</f>
        <v>SELECT id_pokemon, 60,62,63,80,80,60 FROM pokemons WHERE name = 'Bulbasaur' UNION ALL</v>
      </c>
    </row>
    <row r="4" spans="1:9" x14ac:dyDescent="0.25">
      <c r="A4" t="s">
        <v>49</v>
      </c>
      <c r="B4">
        <v>80</v>
      </c>
      <c r="C4">
        <v>100</v>
      </c>
      <c r="D4">
        <v>123</v>
      </c>
      <c r="E4">
        <v>120</v>
      </c>
      <c r="F4">
        <v>122</v>
      </c>
      <c r="G4">
        <v>80</v>
      </c>
      <c r="I4" t="str">
        <f t="shared" si="0"/>
        <v>SELECT id_pokemon, 80,100,123,120,122,80 FROM pokemons WHERE name = 'Bulbasaur' UNION ALL</v>
      </c>
    </row>
    <row r="5" spans="1:9" x14ac:dyDescent="0.25">
      <c r="A5" t="s">
        <v>52</v>
      </c>
      <c r="B5">
        <v>39</v>
      </c>
      <c r="C5">
        <v>52</v>
      </c>
      <c r="D5">
        <v>43</v>
      </c>
      <c r="E5">
        <v>50</v>
      </c>
      <c r="F5">
        <v>60</v>
      </c>
      <c r="G5">
        <v>65</v>
      </c>
      <c r="I5" t="str">
        <f t="shared" si="0"/>
        <v>SELECT id_pokemon, 39,52,43,50,60,65 FROM pokemons WHERE name = 'Bulbasaur' UNION ALL</v>
      </c>
    </row>
    <row r="6" spans="1:9" x14ac:dyDescent="0.25">
      <c r="A6" t="s">
        <v>55</v>
      </c>
      <c r="B6">
        <v>58</v>
      </c>
      <c r="C6">
        <v>64</v>
      </c>
      <c r="D6">
        <v>58</v>
      </c>
      <c r="E6">
        <v>65</v>
      </c>
      <c r="F6">
        <v>80</v>
      </c>
      <c r="G6">
        <v>80</v>
      </c>
      <c r="I6" t="str">
        <f t="shared" si="0"/>
        <v>SELECT id_pokemon, 58,64,58,65,80,80 FROM pokemons WHERE name = 'Bulbasaur' UNION ALL</v>
      </c>
    </row>
    <row r="7" spans="1:9" x14ac:dyDescent="0.25">
      <c r="A7" t="s">
        <v>57</v>
      </c>
      <c r="B7">
        <v>78</v>
      </c>
      <c r="C7">
        <v>104</v>
      </c>
      <c r="D7">
        <v>78</v>
      </c>
      <c r="E7">
        <v>115</v>
      </c>
      <c r="F7">
        <v>159</v>
      </c>
      <c r="G7">
        <v>100</v>
      </c>
      <c r="I7" t="str">
        <f t="shared" si="0"/>
        <v>SELECT id_pokemon, 78,104,78,115,159,100 FROM pokemons WHERE name = 'Bulbasaur' UNION ALL</v>
      </c>
    </row>
    <row r="8" spans="1:9" x14ac:dyDescent="0.25">
      <c r="A8" t="s">
        <v>61</v>
      </c>
      <c r="B8">
        <v>44</v>
      </c>
      <c r="C8">
        <v>48</v>
      </c>
      <c r="D8">
        <v>65</v>
      </c>
      <c r="E8">
        <v>64</v>
      </c>
      <c r="F8">
        <v>50</v>
      </c>
      <c r="G8">
        <v>43</v>
      </c>
      <c r="I8" t="str">
        <f t="shared" si="0"/>
        <v>SELECT id_pokemon, 44,48,65,64,50,43 FROM pokemons WHERE name = 'Bulbasaur' UNION ALL</v>
      </c>
    </row>
    <row r="9" spans="1:9" x14ac:dyDescent="0.25">
      <c r="A9" t="s">
        <v>64</v>
      </c>
      <c r="B9">
        <v>59</v>
      </c>
      <c r="C9">
        <v>63</v>
      </c>
      <c r="D9">
        <v>80</v>
      </c>
      <c r="E9">
        <v>80</v>
      </c>
      <c r="F9">
        <v>65</v>
      </c>
      <c r="G9">
        <v>58</v>
      </c>
      <c r="I9" t="str">
        <f t="shared" si="0"/>
        <v>SELECT id_pokemon, 59,63,80,80,65,58 FROM pokemons WHERE name = 'Bulbasaur' UNION ALL</v>
      </c>
    </row>
    <row r="10" spans="1:9" x14ac:dyDescent="0.25">
      <c r="A10" t="s">
        <v>66</v>
      </c>
      <c r="B10">
        <v>79</v>
      </c>
      <c r="C10">
        <v>103</v>
      </c>
      <c r="D10">
        <v>120</v>
      </c>
      <c r="E10">
        <v>115</v>
      </c>
      <c r="F10">
        <v>135</v>
      </c>
      <c r="G10">
        <v>78</v>
      </c>
      <c r="I10" t="str">
        <f t="shared" si="0"/>
        <v>SELECT id_pokemon, 79,103,120,115,135,78 FROM pokemons WHERE name = 'Bulbasaur' UNION ALL</v>
      </c>
    </row>
    <row r="11" spans="1:9" x14ac:dyDescent="0.25">
      <c r="A11" t="s">
        <v>69</v>
      </c>
      <c r="B11">
        <v>45</v>
      </c>
      <c r="C11">
        <v>30</v>
      </c>
      <c r="D11">
        <v>35</v>
      </c>
      <c r="E11">
        <v>20</v>
      </c>
      <c r="F11">
        <v>20</v>
      </c>
      <c r="G11">
        <v>45</v>
      </c>
      <c r="I11" t="str">
        <f t="shared" si="0"/>
        <v>SELECT id_pokemon, 45,30,35,20,20,45 FROM pokemons WHERE name = 'Bulbasaur' UNION ALL</v>
      </c>
    </row>
    <row r="12" spans="1:9" x14ac:dyDescent="0.25">
      <c r="A12" t="s">
        <v>73</v>
      </c>
      <c r="B12">
        <v>50</v>
      </c>
      <c r="C12">
        <v>20</v>
      </c>
      <c r="D12">
        <v>55</v>
      </c>
      <c r="E12">
        <v>25</v>
      </c>
      <c r="F12">
        <v>25</v>
      </c>
      <c r="G12">
        <v>30</v>
      </c>
      <c r="I12" t="str">
        <f t="shared" si="0"/>
        <v>SELECT id_pokemon, 50,20,55,25,25,30 FROM pokemons WHERE name = 'Bulbasaur' UNION ALL</v>
      </c>
    </row>
    <row r="13" spans="1:9" x14ac:dyDescent="0.25">
      <c r="A13" t="s">
        <v>76</v>
      </c>
      <c r="B13">
        <v>60</v>
      </c>
      <c r="C13">
        <v>45</v>
      </c>
      <c r="D13">
        <v>50</v>
      </c>
      <c r="E13">
        <v>80</v>
      </c>
      <c r="F13">
        <v>90</v>
      </c>
      <c r="G13">
        <v>70</v>
      </c>
      <c r="I13" t="str">
        <f t="shared" si="0"/>
        <v>SELECT id_pokemon, 60,45,50,80,90,70 FROM pokemons WHERE name = 'Bulbasaur' UNION ALL</v>
      </c>
    </row>
    <row r="14" spans="1:9" x14ac:dyDescent="0.25">
      <c r="A14" t="s">
        <v>78</v>
      </c>
      <c r="B14">
        <v>40</v>
      </c>
      <c r="C14">
        <v>35</v>
      </c>
      <c r="D14">
        <v>30</v>
      </c>
      <c r="E14">
        <v>20</v>
      </c>
      <c r="F14">
        <v>20</v>
      </c>
      <c r="G14">
        <v>50</v>
      </c>
      <c r="I14" t="str">
        <f t="shared" si="0"/>
        <v>SELECT id_pokemon, 40,35,30,20,20,50 FROM pokemons WHERE name = 'Bulbasaur' UNION ALL</v>
      </c>
    </row>
    <row r="15" spans="1:9" x14ac:dyDescent="0.25">
      <c r="A15" t="s">
        <v>80</v>
      </c>
      <c r="B15">
        <v>45</v>
      </c>
      <c r="C15">
        <v>25</v>
      </c>
      <c r="D15">
        <v>50</v>
      </c>
      <c r="E15">
        <v>25</v>
      </c>
      <c r="F15">
        <v>25</v>
      </c>
      <c r="G15">
        <v>35</v>
      </c>
      <c r="I15" t="str">
        <f t="shared" si="0"/>
        <v>SELECT id_pokemon, 45,25,50,25,25,35 FROM pokemons WHERE name = 'Bulbasaur' UNION ALL</v>
      </c>
    </row>
    <row r="16" spans="1:9" x14ac:dyDescent="0.25">
      <c r="A16" t="s">
        <v>83</v>
      </c>
      <c r="B16">
        <v>65</v>
      </c>
      <c r="C16">
        <v>150</v>
      </c>
      <c r="D16">
        <v>40</v>
      </c>
      <c r="E16">
        <v>80</v>
      </c>
      <c r="F16">
        <v>15</v>
      </c>
      <c r="G16">
        <v>145</v>
      </c>
      <c r="I16" t="str">
        <f t="shared" si="0"/>
        <v>SELECT id_pokemon, 65,150,40,80,15,145 FROM pokemons WHERE name = 'Bulbasaur' UNION ALL</v>
      </c>
    </row>
    <row r="17" spans="1:9" x14ac:dyDescent="0.25">
      <c r="A17" t="s">
        <v>86</v>
      </c>
      <c r="B17">
        <v>40</v>
      </c>
      <c r="C17">
        <v>45</v>
      </c>
      <c r="D17">
        <v>40</v>
      </c>
      <c r="E17">
        <v>35</v>
      </c>
      <c r="F17">
        <v>35</v>
      </c>
      <c r="G17">
        <v>56</v>
      </c>
      <c r="I17" t="str">
        <f t="shared" si="0"/>
        <v>SELECT id_pokemon, 40,45,40,35,35,56 FROM pokemons WHERE name = 'Bulbasaur' UNION ALL</v>
      </c>
    </row>
    <row r="18" spans="1:9" x14ac:dyDescent="0.25">
      <c r="A18" t="s">
        <v>89</v>
      </c>
      <c r="B18">
        <v>63</v>
      </c>
      <c r="C18">
        <v>60</v>
      </c>
      <c r="D18">
        <v>55</v>
      </c>
      <c r="E18">
        <v>50</v>
      </c>
      <c r="F18">
        <v>50</v>
      </c>
      <c r="G18">
        <v>71</v>
      </c>
      <c r="I18" t="str">
        <f t="shared" si="0"/>
        <v>SELECT id_pokemon, 63,60,55,50,50,71 FROM pokemons WHERE name = 'Bulbasaur' UNION ALL</v>
      </c>
    </row>
    <row r="19" spans="1:9" x14ac:dyDescent="0.25">
      <c r="A19" t="s">
        <v>91</v>
      </c>
      <c r="B19">
        <v>83</v>
      </c>
      <c r="C19">
        <v>80</v>
      </c>
      <c r="D19">
        <v>80</v>
      </c>
      <c r="E19">
        <v>80</v>
      </c>
      <c r="F19">
        <v>135</v>
      </c>
      <c r="G19">
        <v>121</v>
      </c>
      <c r="I19" t="str">
        <f t="shared" si="0"/>
        <v>SELECT id_pokemon, 83,80,80,80,135,121 FROM pokemons WHERE name = 'Bulbasaur' UNION ALL</v>
      </c>
    </row>
    <row r="20" spans="1:9" x14ac:dyDescent="0.25">
      <c r="A20" t="s">
        <v>94</v>
      </c>
      <c r="B20">
        <v>30</v>
      </c>
      <c r="C20">
        <v>56</v>
      </c>
      <c r="D20">
        <v>35</v>
      </c>
      <c r="E20">
        <v>35</v>
      </c>
      <c r="F20">
        <v>25</v>
      </c>
      <c r="G20">
        <v>72</v>
      </c>
      <c r="I20" t="str">
        <f t="shared" si="0"/>
        <v>SELECT id_pokemon, 30,56,35,35,25,72 FROM pokemons WHERE name = 'Bulbasaur' UNION ALL</v>
      </c>
    </row>
    <row r="21" spans="1:9" x14ac:dyDescent="0.25">
      <c r="A21" t="s">
        <v>97</v>
      </c>
      <c r="B21">
        <v>75</v>
      </c>
      <c r="C21">
        <v>71</v>
      </c>
      <c r="D21">
        <v>70</v>
      </c>
      <c r="E21">
        <v>80</v>
      </c>
      <c r="F21">
        <v>40</v>
      </c>
      <c r="G21">
        <v>77</v>
      </c>
      <c r="I21" t="str">
        <f t="shared" si="0"/>
        <v>SELECT id_pokemon, 75,71,70,80,40,77 FROM pokemons WHERE name = 'Bulbasaur' UNION ALL</v>
      </c>
    </row>
    <row r="22" spans="1:9" x14ac:dyDescent="0.25">
      <c r="A22" t="s">
        <v>100</v>
      </c>
      <c r="B22">
        <v>40</v>
      </c>
      <c r="C22">
        <v>60</v>
      </c>
      <c r="D22">
        <v>30</v>
      </c>
      <c r="E22">
        <v>31</v>
      </c>
      <c r="F22">
        <v>31</v>
      </c>
      <c r="G22">
        <v>70</v>
      </c>
      <c r="I22" t="str">
        <f t="shared" si="0"/>
        <v>SELECT id_pokemon, 40,60,30,31,31,70 FROM pokemons WHERE name = 'Bulbasaur' UNION ALL</v>
      </c>
    </row>
    <row r="23" spans="1:9" x14ac:dyDescent="0.25">
      <c r="A23" t="s">
        <v>102</v>
      </c>
      <c r="B23">
        <v>65</v>
      </c>
      <c r="C23">
        <v>90</v>
      </c>
      <c r="D23">
        <v>65</v>
      </c>
      <c r="E23">
        <v>61</v>
      </c>
      <c r="F23">
        <v>61</v>
      </c>
      <c r="G23">
        <v>100</v>
      </c>
      <c r="I23" t="str">
        <f t="shared" si="0"/>
        <v>SELECT id_pokemon, 65,90,65,61,61,100 FROM pokemons WHERE name = 'Bulbasaur' UNION ALL</v>
      </c>
    </row>
    <row r="24" spans="1:9" x14ac:dyDescent="0.25">
      <c r="A24" t="s">
        <v>105</v>
      </c>
      <c r="B24">
        <v>35</v>
      </c>
      <c r="C24">
        <v>60</v>
      </c>
      <c r="D24">
        <v>44</v>
      </c>
      <c r="E24">
        <v>54</v>
      </c>
      <c r="F24">
        <v>40</v>
      </c>
      <c r="G24">
        <v>55</v>
      </c>
      <c r="I24" t="str">
        <f t="shared" si="0"/>
        <v>SELECT id_pokemon, 35,60,44,54,40,55 FROM pokemons WHERE name = 'Bulbasaur' UNION ALL</v>
      </c>
    </row>
    <row r="25" spans="1:9" x14ac:dyDescent="0.25">
      <c r="A25" t="s">
        <v>107</v>
      </c>
      <c r="B25">
        <v>60</v>
      </c>
      <c r="C25">
        <v>95</v>
      </c>
      <c r="D25">
        <v>69</v>
      </c>
      <c r="E25">
        <v>79</v>
      </c>
      <c r="F25">
        <v>65</v>
      </c>
      <c r="G25">
        <v>80</v>
      </c>
      <c r="I25" t="str">
        <f t="shared" si="0"/>
        <v>SELECT id_pokemon, 60,95,69,79,65,80 FROM pokemons WHERE name = 'Bulbasaur' UNION ALL</v>
      </c>
    </row>
    <row r="26" spans="1:9" x14ac:dyDescent="0.25">
      <c r="A26" t="s">
        <v>110</v>
      </c>
      <c r="B26">
        <v>35</v>
      </c>
      <c r="C26">
        <v>55</v>
      </c>
      <c r="D26">
        <v>40</v>
      </c>
      <c r="E26">
        <v>50</v>
      </c>
      <c r="F26">
        <v>50</v>
      </c>
      <c r="G26">
        <v>90</v>
      </c>
      <c r="I26" t="str">
        <f t="shared" si="0"/>
        <v>SELECT id_pokemon, 35,55,40,50,50,90 FROM pokemons WHERE name = 'Bulbasaur' UNION ALL</v>
      </c>
    </row>
    <row r="27" spans="1:9" x14ac:dyDescent="0.25">
      <c r="A27" t="s">
        <v>114</v>
      </c>
      <c r="B27">
        <v>60</v>
      </c>
      <c r="C27">
        <v>85</v>
      </c>
      <c r="D27">
        <v>50</v>
      </c>
      <c r="E27">
        <v>85</v>
      </c>
      <c r="F27">
        <v>95</v>
      </c>
      <c r="G27">
        <v>110</v>
      </c>
      <c r="I27" t="str">
        <f t="shared" si="0"/>
        <v>SELECT id_pokemon, 60,85,50,85,95,110 FROM pokemons WHERE name = 'Bulbasaur' UNION ALL</v>
      </c>
    </row>
    <row r="28" spans="1:9" x14ac:dyDescent="0.25">
      <c r="A28" t="s">
        <v>117</v>
      </c>
      <c r="B28">
        <v>50</v>
      </c>
      <c r="C28">
        <v>75</v>
      </c>
      <c r="D28">
        <v>90</v>
      </c>
      <c r="E28">
        <v>35</v>
      </c>
      <c r="F28">
        <v>10</v>
      </c>
      <c r="G28">
        <v>40</v>
      </c>
      <c r="I28" t="str">
        <f t="shared" si="0"/>
        <v>SELECT id_pokemon, 50,75,90,35,10,40 FROM pokemons WHERE name = 'Bulbasaur' UNION ALL</v>
      </c>
    </row>
    <row r="29" spans="1:9" x14ac:dyDescent="0.25">
      <c r="A29" t="s">
        <v>121</v>
      </c>
      <c r="B29">
        <v>75</v>
      </c>
      <c r="C29">
        <v>100</v>
      </c>
      <c r="D29">
        <v>120</v>
      </c>
      <c r="E29">
        <v>65</v>
      </c>
      <c r="F29">
        <v>25</v>
      </c>
      <c r="G29">
        <v>65</v>
      </c>
      <c r="I29" t="str">
        <f t="shared" si="0"/>
        <v>SELECT id_pokemon, 75,100,120,65,25,65 FROM pokemons WHERE name = 'Bulbasaur' UNION ALL</v>
      </c>
    </row>
    <row r="30" spans="1:9" x14ac:dyDescent="0.25">
      <c r="A30" s="7" t="s">
        <v>2743</v>
      </c>
      <c r="B30">
        <v>55</v>
      </c>
      <c r="C30">
        <v>47</v>
      </c>
      <c r="D30">
        <v>52</v>
      </c>
      <c r="E30">
        <v>40</v>
      </c>
      <c r="F30">
        <v>40</v>
      </c>
      <c r="G30">
        <v>41</v>
      </c>
      <c r="I30" t="str">
        <f t="shared" si="0"/>
        <v>SELECT id_pokemon, 55,47,52,40,40,41 FROM pokemons WHERE name = 'Bulbasaur' UNION ALL</v>
      </c>
    </row>
    <row r="31" spans="1:9" x14ac:dyDescent="0.25">
      <c r="A31" t="s">
        <v>126</v>
      </c>
      <c r="B31">
        <v>70</v>
      </c>
      <c r="C31">
        <v>62</v>
      </c>
      <c r="D31">
        <v>67</v>
      </c>
      <c r="E31">
        <v>55</v>
      </c>
      <c r="F31">
        <v>55</v>
      </c>
      <c r="G31">
        <v>56</v>
      </c>
      <c r="I31" t="str">
        <f t="shared" si="0"/>
        <v>SELECT id_pokemon, 70,62,67,55,55,56 FROM pokemons WHERE name = 'Bulbasaur' UNION ALL</v>
      </c>
    </row>
    <row r="32" spans="1:9" x14ac:dyDescent="0.25">
      <c r="A32" t="s">
        <v>129</v>
      </c>
      <c r="B32">
        <v>90</v>
      </c>
      <c r="C32">
        <v>92</v>
      </c>
      <c r="D32">
        <v>87</v>
      </c>
      <c r="E32">
        <v>85</v>
      </c>
      <c r="F32">
        <v>75</v>
      </c>
      <c r="G32">
        <v>76</v>
      </c>
      <c r="I32" t="str">
        <f t="shared" si="0"/>
        <v>SELECT id_pokemon, 90,92,87,85,75,76 FROM pokemons WHERE name = 'Bulbasaur' UNION ALL</v>
      </c>
    </row>
    <row r="33" spans="1:9" x14ac:dyDescent="0.25">
      <c r="A33" s="7" t="s">
        <v>2744</v>
      </c>
      <c r="B33">
        <v>46</v>
      </c>
      <c r="C33">
        <v>57</v>
      </c>
      <c r="D33">
        <v>40</v>
      </c>
      <c r="E33">
        <v>40</v>
      </c>
      <c r="F33">
        <v>40</v>
      </c>
      <c r="G33">
        <v>50</v>
      </c>
      <c r="I33" t="str">
        <f t="shared" si="0"/>
        <v>SELECT id_pokemon, 46,57,40,40,40,50 FROM pokemons WHERE name = 'Bulbasaur' UNION ALL</v>
      </c>
    </row>
    <row r="34" spans="1:9" x14ac:dyDescent="0.25">
      <c r="A34" t="s">
        <v>133</v>
      </c>
      <c r="B34">
        <v>61</v>
      </c>
      <c r="C34">
        <v>72</v>
      </c>
      <c r="D34">
        <v>57</v>
      </c>
      <c r="E34">
        <v>55</v>
      </c>
      <c r="F34">
        <v>55</v>
      </c>
      <c r="G34">
        <v>65</v>
      </c>
      <c r="I34" t="str">
        <f t="shared" si="0"/>
        <v>SELECT id_pokemon, 61,72,57,55,55,65 FROM pokemons WHERE name = 'Bulbasaur' UNION ALL</v>
      </c>
    </row>
    <row r="35" spans="1:9" x14ac:dyDescent="0.25">
      <c r="A35" t="s">
        <v>135</v>
      </c>
      <c r="B35">
        <v>81</v>
      </c>
      <c r="C35">
        <v>102</v>
      </c>
      <c r="D35">
        <v>77</v>
      </c>
      <c r="E35">
        <v>75</v>
      </c>
      <c r="F35">
        <v>85</v>
      </c>
      <c r="G35">
        <v>85</v>
      </c>
      <c r="I35" t="str">
        <f t="shared" si="0"/>
        <v>SELECT id_pokemon, 81,102,77,75,85,85 FROM pokemons WHERE name = 'Bulbasaur' UNION ALL</v>
      </c>
    </row>
    <row r="36" spans="1:9" x14ac:dyDescent="0.25">
      <c r="A36" t="s">
        <v>138</v>
      </c>
      <c r="B36">
        <v>70</v>
      </c>
      <c r="C36">
        <v>45</v>
      </c>
      <c r="D36">
        <v>48</v>
      </c>
      <c r="E36">
        <v>65</v>
      </c>
      <c r="F36">
        <v>60</v>
      </c>
      <c r="G36">
        <v>35</v>
      </c>
      <c r="I36" t="str">
        <f t="shared" si="0"/>
        <v>SELECT id_pokemon, 70,45,48,65,60,35 FROM pokemons WHERE name = 'Bulbasaur' UNION ALL</v>
      </c>
    </row>
    <row r="37" spans="1:9" x14ac:dyDescent="0.25">
      <c r="A37" t="s">
        <v>142</v>
      </c>
      <c r="B37">
        <v>95</v>
      </c>
      <c r="C37">
        <v>70</v>
      </c>
      <c r="D37">
        <v>73</v>
      </c>
      <c r="E37">
        <v>90</v>
      </c>
      <c r="F37">
        <v>95</v>
      </c>
      <c r="G37">
        <v>60</v>
      </c>
      <c r="I37" t="str">
        <f t="shared" si="0"/>
        <v>SELECT id_pokemon, 95,70,73,90,95,60 FROM pokemons WHERE name = 'Bulbasaur' UNION ALL</v>
      </c>
    </row>
    <row r="38" spans="1:9" x14ac:dyDescent="0.25">
      <c r="A38" t="s">
        <v>145</v>
      </c>
      <c r="B38">
        <v>38</v>
      </c>
      <c r="C38">
        <v>41</v>
      </c>
      <c r="D38">
        <v>40</v>
      </c>
      <c r="E38">
        <v>65</v>
      </c>
      <c r="F38">
        <v>50</v>
      </c>
      <c r="G38">
        <v>65</v>
      </c>
      <c r="I38" t="str">
        <f t="shared" si="0"/>
        <v>SELECT id_pokemon, 38,41,40,65,50,65 FROM pokemons WHERE name = 'Bulbasaur' UNION ALL</v>
      </c>
    </row>
    <row r="39" spans="1:9" x14ac:dyDescent="0.25">
      <c r="A39" t="s">
        <v>147</v>
      </c>
      <c r="B39">
        <v>73</v>
      </c>
      <c r="C39">
        <v>67</v>
      </c>
      <c r="D39">
        <v>75</v>
      </c>
      <c r="E39">
        <v>100</v>
      </c>
      <c r="F39">
        <v>81</v>
      </c>
      <c r="G39">
        <v>109</v>
      </c>
      <c r="I39" t="str">
        <f t="shared" si="0"/>
        <v>SELECT id_pokemon, 73,67,75,100,81,109 FROM pokemons WHERE name = 'Bulbasaur' UNION ALL</v>
      </c>
    </row>
    <row r="40" spans="1:9" x14ac:dyDescent="0.25">
      <c r="A40" t="s">
        <v>150</v>
      </c>
      <c r="B40">
        <v>115</v>
      </c>
      <c r="C40">
        <v>45</v>
      </c>
      <c r="D40">
        <v>20</v>
      </c>
      <c r="E40">
        <v>25</v>
      </c>
      <c r="F40">
        <v>45</v>
      </c>
      <c r="G40">
        <v>20</v>
      </c>
      <c r="I40" t="str">
        <f t="shared" si="0"/>
        <v>SELECT id_pokemon, 115,45,20,25,45,20 FROM pokemons WHERE name = 'Bulbasaur' UNION ALL</v>
      </c>
    </row>
    <row r="41" spans="1:9" x14ac:dyDescent="0.25">
      <c r="A41" t="s">
        <v>153</v>
      </c>
      <c r="B41">
        <v>140</v>
      </c>
      <c r="C41">
        <v>70</v>
      </c>
      <c r="D41">
        <v>45</v>
      </c>
      <c r="E41">
        <v>50</v>
      </c>
      <c r="F41">
        <v>85</v>
      </c>
      <c r="G41">
        <v>45</v>
      </c>
      <c r="I41" t="str">
        <f t="shared" si="0"/>
        <v>SELECT id_pokemon, 140,70,45,50,85,45 FROM pokemons WHERE name = 'Bulbasaur' UNION ALL</v>
      </c>
    </row>
    <row r="42" spans="1:9" x14ac:dyDescent="0.25">
      <c r="A42" t="s">
        <v>156</v>
      </c>
      <c r="B42">
        <v>40</v>
      </c>
      <c r="C42">
        <v>45</v>
      </c>
      <c r="D42">
        <v>35</v>
      </c>
      <c r="E42">
        <v>40</v>
      </c>
      <c r="F42">
        <v>30</v>
      </c>
      <c r="G42">
        <v>55</v>
      </c>
      <c r="I42" t="str">
        <f t="shared" si="0"/>
        <v>SELECT id_pokemon, 40,45,35,40,30,55 FROM pokemons WHERE name = 'Bulbasaur' UNION ALL</v>
      </c>
    </row>
    <row r="43" spans="1:9" x14ac:dyDescent="0.25">
      <c r="A43" t="s">
        <v>158</v>
      </c>
      <c r="B43">
        <v>75</v>
      </c>
      <c r="C43">
        <v>80</v>
      </c>
      <c r="D43">
        <v>70</v>
      </c>
      <c r="E43">
        <v>75</v>
      </c>
      <c r="F43">
        <v>65</v>
      </c>
      <c r="G43">
        <v>90</v>
      </c>
      <c r="I43" t="str">
        <f t="shared" si="0"/>
        <v>SELECT id_pokemon, 75,80,70,75,65,90 FROM pokemons WHERE name = 'Bulbasaur' UNION ALL</v>
      </c>
    </row>
    <row r="44" spans="1:9" x14ac:dyDescent="0.25">
      <c r="A44" t="s">
        <v>161</v>
      </c>
      <c r="B44">
        <v>45</v>
      </c>
      <c r="C44">
        <v>50</v>
      </c>
      <c r="D44">
        <v>55</v>
      </c>
      <c r="E44">
        <v>65</v>
      </c>
      <c r="F44">
        <v>75</v>
      </c>
      <c r="G44">
        <v>30</v>
      </c>
      <c r="I44" t="str">
        <f t="shared" si="0"/>
        <v>SELECT id_pokemon, 45,50,55,65,75,30 FROM pokemons WHERE name = 'Bulbasaur' UNION ALL</v>
      </c>
    </row>
    <row r="45" spans="1:9" x14ac:dyDescent="0.25">
      <c r="A45" t="s">
        <v>164</v>
      </c>
      <c r="B45">
        <v>60</v>
      </c>
      <c r="C45">
        <v>65</v>
      </c>
      <c r="D45">
        <v>70</v>
      </c>
      <c r="E45">
        <v>75</v>
      </c>
      <c r="F45">
        <v>85</v>
      </c>
      <c r="G45">
        <v>40</v>
      </c>
      <c r="I45" t="str">
        <f t="shared" si="0"/>
        <v>SELECT id_pokemon, 60,65,70,75,85,40 FROM pokemons WHERE name = 'Bulbasaur' UNION ALL</v>
      </c>
    </row>
    <row r="46" spans="1:9" x14ac:dyDescent="0.25">
      <c r="A46" t="s">
        <v>167</v>
      </c>
      <c r="B46">
        <v>75</v>
      </c>
      <c r="C46">
        <v>80</v>
      </c>
      <c r="D46">
        <v>85</v>
      </c>
      <c r="E46">
        <v>90</v>
      </c>
      <c r="F46">
        <v>110</v>
      </c>
      <c r="G46">
        <v>50</v>
      </c>
      <c r="I46" t="str">
        <f t="shared" si="0"/>
        <v>SELECT id_pokemon, 75,80,85,90,110,50 FROM pokemons WHERE name = 'Bulbasaur' UNION ALL</v>
      </c>
    </row>
    <row r="47" spans="1:9" x14ac:dyDescent="0.25">
      <c r="A47" t="s">
        <v>170</v>
      </c>
      <c r="B47">
        <v>35</v>
      </c>
      <c r="C47">
        <v>70</v>
      </c>
      <c r="D47">
        <v>55</v>
      </c>
      <c r="E47">
        <v>55</v>
      </c>
      <c r="F47">
        <v>45</v>
      </c>
      <c r="G47">
        <v>25</v>
      </c>
      <c r="I47" t="str">
        <f t="shared" si="0"/>
        <v>SELECT id_pokemon, 35,70,55,55,45,25 FROM pokemons WHERE name = 'Bulbasaur' UNION ALL</v>
      </c>
    </row>
    <row r="48" spans="1:9" x14ac:dyDescent="0.25">
      <c r="A48" t="s">
        <v>172</v>
      </c>
      <c r="B48">
        <v>60</v>
      </c>
      <c r="C48">
        <v>95</v>
      </c>
      <c r="D48">
        <v>80</v>
      </c>
      <c r="E48">
        <v>80</v>
      </c>
      <c r="F48">
        <v>60</v>
      </c>
      <c r="G48">
        <v>30</v>
      </c>
      <c r="I48" t="str">
        <f t="shared" si="0"/>
        <v>SELECT id_pokemon, 60,95,80,80,60,30 FROM pokemons WHERE name = 'Bulbasaur' UNION ALL</v>
      </c>
    </row>
    <row r="49" spans="1:9" x14ac:dyDescent="0.25">
      <c r="A49" t="s">
        <v>175</v>
      </c>
      <c r="B49">
        <v>60</v>
      </c>
      <c r="C49">
        <v>55</v>
      </c>
      <c r="D49">
        <v>50</v>
      </c>
      <c r="E49">
        <v>55</v>
      </c>
      <c r="F49">
        <v>40</v>
      </c>
      <c r="G49">
        <v>45</v>
      </c>
      <c r="I49" t="str">
        <f t="shared" si="0"/>
        <v>SELECT id_pokemon, 60,55,50,55,40,45 FROM pokemons WHERE name = 'Bulbasaur' UNION ALL</v>
      </c>
    </row>
    <row r="50" spans="1:9" x14ac:dyDescent="0.25">
      <c r="A50" t="s">
        <v>178</v>
      </c>
      <c r="B50">
        <v>70</v>
      </c>
      <c r="C50">
        <v>65</v>
      </c>
      <c r="D50">
        <v>60</v>
      </c>
      <c r="E50">
        <v>75</v>
      </c>
      <c r="F50">
        <v>90</v>
      </c>
      <c r="G50">
        <v>90</v>
      </c>
      <c r="I50" t="str">
        <f t="shared" si="0"/>
        <v>SELECT id_pokemon, 70,65,60,75,90,90 FROM pokemons WHERE name = 'Bulbasaur' UNION ALL</v>
      </c>
    </row>
    <row r="51" spans="1:9" x14ac:dyDescent="0.25">
      <c r="A51" t="s">
        <v>181</v>
      </c>
      <c r="B51">
        <v>10</v>
      </c>
      <c r="C51">
        <v>55</v>
      </c>
      <c r="D51">
        <v>30</v>
      </c>
      <c r="E51">
        <v>45</v>
      </c>
      <c r="F51">
        <v>35</v>
      </c>
      <c r="G51">
        <v>90</v>
      </c>
      <c r="I51" t="str">
        <f t="shared" si="0"/>
        <v>SELECT id_pokemon, 10,55,30,45,35,90 FROM pokemons WHERE name = 'Bulbasaur' UNION ALL</v>
      </c>
    </row>
    <row r="52" spans="1:9" x14ac:dyDescent="0.25">
      <c r="A52" t="s">
        <v>183</v>
      </c>
      <c r="B52">
        <v>35</v>
      </c>
      <c r="C52">
        <v>100</v>
      </c>
      <c r="D52">
        <v>60</v>
      </c>
      <c r="E52">
        <v>70</v>
      </c>
      <c r="F52">
        <v>50</v>
      </c>
      <c r="G52">
        <v>110</v>
      </c>
      <c r="I52" t="str">
        <f t="shared" si="0"/>
        <v>SELECT id_pokemon, 35,100,60,70,50,110 FROM pokemons WHERE name = 'Bulbasaur' UNION ALL</v>
      </c>
    </row>
    <row r="53" spans="1:9" x14ac:dyDescent="0.25">
      <c r="A53" t="s">
        <v>186</v>
      </c>
      <c r="B53">
        <v>40</v>
      </c>
      <c r="C53">
        <v>35</v>
      </c>
      <c r="D53">
        <v>35</v>
      </c>
      <c r="E53">
        <v>40</v>
      </c>
      <c r="F53">
        <v>50</v>
      </c>
      <c r="G53">
        <v>90</v>
      </c>
      <c r="I53" t="str">
        <f t="shared" si="0"/>
        <v>SELECT id_pokemon, 40,35,35,40,50,90 FROM pokemons WHERE name = 'Bulbasaur' UNION ALL</v>
      </c>
    </row>
    <row r="54" spans="1:9" x14ac:dyDescent="0.25">
      <c r="A54" t="s">
        <v>189</v>
      </c>
      <c r="B54">
        <v>65</v>
      </c>
      <c r="C54">
        <v>60</v>
      </c>
      <c r="D54">
        <v>60</v>
      </c>
      <c r="E54">
        <v>65</v>
      </c>
      <c r="F54">
        <v>75</v>
      </c>
      <c r="G54">
        <v>115</v>
      </c>
      <c r="I54" t="str">
        <f t="shared" si="0"/>
        <v>SELECT id_pokemon, 65,60,60,65,75,115 FROM pokemons WHERE name = 'Bulbasaur' UNION ALL</v>
      </c>
    </row>
    <row r="55" spans="1:9" x14ac:dyDescent="0.25">
      <c r="A55" t="s">
        <v>192</v>
      </c>
      <c r="B55">
        <v>50</v>
      </c>
      <c r="C55">
        <v>52</v>
      </c>
      <c r="D55">
        <v>48</v>
      </c>
      <c r="E55">
        <v>50</v>
      </c>
      <c r="F55">
        <v>65</v>
      </c>
      <c r="G55">
        <v>55</v>
      </c>
      <c r="I55" t="str">
        <f t="shared" si="0"/>
        <v>SELECT id_pokemon, 50,52,48,50,65,55 FROM pokemons WHERE name = 'Bulbasaur' UNION ALL</v>
      </c>
    </row>
    <row r="56" spans="1:9" x14ac:dyDescent="0.25">
      <c r="A56" t="s">
        <v>194</v>
      </c>
      <c r="B56">
        <v>80</v>
      </c>
      <c r="C56">
        <v>82</v>
      </c>
      <c r="D56">
        <v>78</v>
      </c>
      <c r="E56">
        <v>80</v>
      </c>
      <c r="F56">
        <v>95</v>
      </c>
      <c r="G56">
        <v>85</v>
      </c>
      <c r="I56" t="str">
        <f t="shared" si="0"/>
        <v>SELECT id_pokemon, 80,82,78,80,95,85 FROM pokemons WHERE name = 'Bulbasaur' UNION ALL</v>
      </c>
    </row>
    <row r="57" spans="1:9" x14ac:dyDescent="0.25">
      <c r="A57" t="s">
        <v>197</v>
      </c>
      <c r="B57">
        <v>40</v>
      </c>
      <c r="C57">
        <v>80</v>
      </c>
      <c r="D57">
        <v>35</v>
      </c>
      <c r="E57">
        <v>45</v>
      </c>
      <c r="F57">
        <v>35</v>
      </c>
      <c r="G57">
        <v>70</v>
      </c>
      <c r="I57" t="str">
        <f t="shared" si="0"/>
        <v>SELECT id_pokemon, 40,80,35,45,35,70 FROM pokemons WHERE name = 'Bulbasaur' UNION ALL</v>
      </c>
    </row>
    <row r="58" spans="1:9" x14ac:dyDescent="0.25">
      <c r="A58" t="s">
        <v>200</v>
      </c>
      <c r="B58">
        <v>65</v>
      </c>
      <c r="C58">
        <v>105</v>
      </c>
      <c r="D58">
        <v>60</v>
      </c>
      <c r="E58">
        <v>70</v>
      </c>
      <c r="F58">
        <v>60</v>
      </c>
      <c r="G58">
        <v>95</v>
      </c>
      <c r="I58" t="str">
        <f t="shared" si="0"/>
        <v>SELECT id_pokemon, 65,105,60,70,60,95 FROM pokemons WHERE name = 'Bulbasaur' UNION ALL</v>
      </c>
    </row>
    <row r="59" spans="1:9" x14ac:dyDescent="0.25">
      <c r="A59" t="s">
        <v>203</v>
      </c>
      <c r="B59">
        <v>55</v>
      </c>
      <c r="C59">
        <v>70</v>
      </c>
      <c r="D59">
        <v>45</v>
      </c>
      <c r="E59">
        <v>50</v>
      </c>
      <c r="F59">
        <v>70</v>
      </c>
      <c r="G59">
        <v>60</v>
      </c>
      <c r="I59" t="str">
        <f t="shared" si="0"/>
        <v>SELECT id_pokemon, 55,70,45,50,70,60 FROM pokemons WHERE name = 'Bulbasaur' UNION ALL</v>
      </c>
    </row>
    <row r="60" spans="1:9" x14ac:dyDescent="0.25">
      <c r="A60" t="s">
        <v>205</v>
      </c>
      <c r="B60">
        <v>90</v>
      </c>
      <c r="C60">
        <v>110</v>
      </c>
      <c r="D60">
        <v>80</v>
      </c>
      <c r="E60">
        <v>80</v>
      </c>
      <c r="F60">
        <v>100</v>
      </c>
      <c r="G60">
        <v>95</v>
      </c>
      <c r="I60" t="str">
        <f t="shared" si="0"/>
        <v>SELECT id_pokemon, 90,110,80,80,100,95 FROM pokemons WHERE name = 'Bulbasaur' UNION ALL</v>
      </c>
    </row>
    <row r="61" spans="1:9" x14ac:dyDescent="0.25">
      <c r="A61" t="s">
        <v>208</v>
      </c>
      <c r="B61">
        <v>40</v>
      </c>
      <c r="C61">
        <v>50</v>
      </c>
      <c r="D61">
        <v>40</v>
      </c>
      <c r="E61">
        <v>40</v>
      </c>
      <c r="F61">
        <v>40</v>
      </c>
      <c r="G61">
        <v>90</v>
      </c>
      <c r="I61" t="str">
        <f t="shared" si="0"/>
        <v>SELECT id_pokemon, 40,50,40,40,40,90 FROM pokemons WHERE name = 'Bulbasaur' UNION ALL</v>
      </c>
    </row>
    <row r="62" spans="1:9" x14ac:dyDescent="0.25">
      <c r="A62" t="s">
        <v>210</v>
      </c>
      <c r="B62">
        <v>65</v>
      </c>
      <c r="C62">
        <v>65</v>
      </c>
      <c r="D62">
        <v>65</v>
      </c>
      <c r="E62">
        <v>50</v>
      </c>
      <c r="F62">
        <v>50</v>
      </c>
      <c r="G62">
        <v>90</v>
      </c>
      <c r="I62" t="str">
        <f t="shared" si="0"/>
        <v>SELECT id_pokemon, 65,65,65,50,50,90 FROM pokemons WHERE name = 'Bulbasaur' UNION ALL</v>
      </c>
    </row>
    <row r="63" spans="1:9" x14ac:dyDescent="0.25">
      <c r="A63" t="s">
        <v>212</v>
      </c>
      <c r="B63">
        <v>90</v>
      </c>
      <c r="C63">
        <v>95</v>
      </c>
      <c r="D63">
        <v>95</v>
      </c>
      <c r="E63">
        <v>90</v>
      </c>
      <c r="F63">
        <v>70</v>
      </c>
      <c r="G63">
        <v>70</v>
      </c>
      <c r="I63" t="str">
        <f t="shared" si="0"/>
        <v>SELECT id_pokemon, 90,95,95,90,70,70 FROM pokemons WHERE name = 'Bulbasaur' UNION ALL</v>
      </c>
    </row>
    <row r="64" spans="1:9" x14ac:dyDescent="0.25">
      <c r="A64" t="s">
        <v>215</v>
      </c>
      <c r="B64">
        <v>25</v>
      </c>
      <c r="C64">
        <v>20</v>
      </c>
      <c r="D64">
        <v>15</v>
      </c>
      <c r="E64">
        <v>55</v>
      </c>
      <c r="F64">
        <v>105</v>
      </c>
      <c r="G64">
        <v>90</v>
      </c>
      <c r="I64" t="str">
        <f t="shared" si="0"/>
        <v>SELECT id_pokemon, 25,20,15,55,105,90 FROM pokemons WHERE name = 'Bulbasaur' UNION ALL</v>
      </c>
    </row>
    <row r="65" spans="1:9" x14ac:dyDescent="0.25">
      <c r="A65" t="s">
        <v>218</v>
      </c>
      <c r="B65">
        <v>40</v>
      </c>
      <c r="C65">
        <v>35</v>
      </c>
      <c r="D65">
        <v>30</v>
      </c>
      <c r="E65">
        <v>70</v>
      </c>
      <c r="F65">
        <v>120</v>
      </c>
      <c r="G65">
        <v>105</v>
      </c>
      <c r="I65" t="str">
        <f t="shared" si="0"/>
        <v>SELECT id_pokemon, 40,35,30,70,120,105 FROM pokemons WHERE name = 'Bulbasaur' UNION ALL</v>
      </c>
    </row>
    <row r="66" spans="1:9" x14ac:dyDescent="0.25">
      <c r="A66" t="s">
        <v>220</v>
      </c>
      <c r="B66">
        <v>55</v>
      </c>
      <c r="C66">
        <v>50</v>
      </c>
      <c r="D66">
        <v>65</v>
      </c>
      <c r="E66">
        <v>105</v>
      </c>
      <c r="F66">
        <v>175</v>
      </c>
      <c r="G66">
        <v>150</v>
      </c>
      <c r="I66" t="str">
        <f t="shared" si="0"/>
        <v>SELECT id_pokemon, 55,50,65,105,175,150 FROM pokemons WHERE name = 'Bulbasaur' UNION ALL</v>
      </c>
    </row>
    <row r="67" spans="1:9" x14ac:dyDescent="0.25">
      <c r="A67" t="s">
        <v>223</v>
      </c>
      <c r="B67">
        <v>70</v>
      </c>
      <c r="C67">
        <v>80</v>
      </c>
      <c r="D67">
        <v>50</v>
      </c>
      <c r="E67">
        <v>35</v>
      </c>
      <c r="F67">
        <v>35</v>
      </c>
      <c r="G67">
        <v>35</v>
      </c>
      <c r="I67" t="str">
        <f t="shared" ref="I67:I130" si="1">+_xlfn.CONCAT("SELECT id_pokemon, ",B67,",",C67,",",D67,",",E67,",",F67,",",G67," FROM pokemons WHERE name = 'Bulbasaur' UNION ALL")</f>
        <v>SELECT id_pokemon, 70,80,50,35,35,35 FROM pokemons WHERE name = 'Bulbasaur' UNION ALL</v>
      </c>
    </row>
    <row r="68" spans="1:9" x14ac:dyDescent="0.25">
      <c r="A68" t="s">
        <v>225</v>
      </c>
      <c r="B68">
        <v>80</v>
      </c>
      <c r="C68">
        <v>100</v>
      </c>
      <c r="D68">
        <v>70</v>
      </c>
      <c r="E68">
        <v>60</v>
      </c>
      <c r="F68">
        <v>50</v>
      </c>
      <c r="G68">
        <v>45</v>
      </c>
      <c r="I68" t="str">
        <f t="shared" si="1"/>
        <v>SELECT id_pokemon, 80,100,70,60,50,45 FROM pokemons WHERE name = 'Bulbasaur' UNION ALL</v>
      </c>
    </row>
    <row r="69" spans="1:9" x14ac:dyDescent="0.25">
      <c r="A69" t="s">
        <v>227</v>
      </c>
      <c r="B69">
        <v>90</v>
      </c>
      <c r="C69">
        <v>130</v>
      </c>
      <c r="D69">
        <v>80</v>
      </c>
      <c r="E69">
        <v>85</v>
      </c>
      <c r="F69">
        <v>65</v>
      </c>
      <c r="G69">
        <v>55</v>
      </c>
      <c r="I69" t="str">
        <f t="shared" si="1"/>
        <v>SELECT id_pokemon, 90,130,80,85,65,55 FROM pokemons WHERE name = 'Bulbasaur' UNION ALL</v>
      </c>
    </row>
    <row r="70" spans="1:9" x14ac:dyDescent="0.25">
      <c r="A70" t="s">
        <v>230</v>
      </c>
      <c r="B70">
        <v>50</v>
      </c>
      <c r="C70">
        <v>75</v>
      </c>
      <c r="D70">
        <v>35</v>
      </c>
      <c r="E70">
        <v>30</v>
      </c>
      <c r="F70">
        <v>70</v>
      </c>
      <c r="G70">
        <v>40</v>
      </c>
      <c r="I70" t="str">
        <f t="shared" si="1"/>
        <v>SELECT id_pokemon, 50,75,35,30,70,40 FROM pokemons WHERE name = 'Bulbasaur' UNION ALL</v>
      </c>
    </row>
    <row r="71" spans="1:9" x14ac:dyDescent="0.25">
      <c r="A71" t="s">
        <v>232</v>
      </c>
      <c r="B71">
        <v>65</v>
      </c>
      <c r="C71">
        <v>90</v>
      </c>
      <c r="D71">
        <v>50</v>
      </c>
      <c r="E71">
        <v>45</v>
      </c>
      <c r="F71">
        <v>85</v>
      </c>
      <c r="G71">
        <v>55</v>
      </c>
      <c r="I71" t="str">
        <f t="shared" si="1"/>
        <v>SELECT id_pokemon, 65,90,50,45,85,55 FROM pokemons WHERE name = 'Bulbasaur' UNION ALL</v>
      </c>
    </row>
    <row r="72" spans="1:9" x14ac:dyDescent="0.25">
      <c r="A72" t="s">
        <v>234</v>
      </c>
      <c r="B72">
        <v>80</v>
      </c>
      <c r="C72">
        <v>105</v>
      </c>
      <c r="D72">
        <v>65</v>
      </c>
      <c r="E72">
        <v>70</v>
      </c>
      <c r="F72">
        <v>100</v>
      </c>
      <c r="G72">
        <v>70</v>
      </c>
      <c r="I72" t="str">
        <f t="shared" si="1"/>
        <v>SELECT id_pokemon, 80,105,65,70,100,70 FROM pokemons WHERE name = 'Bulbasaur' UNION ALL</v>
      </c>
    </row>
    <row r="73" spans="1:9" x14ac:dyDescent="0.25">
      <c r="A73" t="s">
        <v>237</v>
      </c>
      <c r="B73">
        <v>40</v>
      </c>
      <c r="C73">
        <v>40</v>
      </c>
      <c r="D73">
        <v>35</v>
      </c>
      <c r="E73">
        <v>100</v>
      </c>
      <c r="F73">
        <v>50</v>
      </c>
      <c r="G73">
        <v>70</v>
      </c>
      <c r="I73" t="str">
        <f t="shared" si="1"/>
        <v>SELECT id_pokemon, 40,40,35,100,50,70 FROM pokemons WHERE name = 'Bulbasaur' UNION ALL</v>
      </c>
    </row>
    <row r="74" spans="1:9" x14ac:dyDescent="0.25">
      <c r="A74" t="s">
        <v>239</v>
      </c>
      <c r="B74">
        <v>80</v>
      </c>
      <c r="C74">
        <v>70</v>
      </c>
      <c r="D74">
        <v>65</v>
      </c>
      <c r="E74">
        <v>120</v>
      </c>
      <c r="F74">
        <v>80</v>
      </c>
      <c r="G74">
        <v>100</v>
      </c>
      <c r="I74" t="str">
        <f t="shared" si="1"/>
        <v>SELECT id_pokemon, 80,70,65,120,80,100 FROM pokemons WHERE name = 'Bulbasaur' UNION ALL</v>
      </c>
    </row>
    <row r="75" spans="1:9" x14ac:dyDescent="0.25">
      <c r="A75" t="s">
        <v>242</v>
      </c>
      <c r="B75">
        <v>40</v>
      </c>
      <c r="C75">
        <v>80</v>
      </c>
      <c r="D75">
        <v>100</v>
      </c>
      <c r="E75">
        <v>30</v>
      </c>
      <c r="F75">
        <v>30</v>
      </c>
      <c r="G75">
        <v>20</v>
      </c>
      <c r="I75" t="str">
        <f t="shared" si="1"/>
        <v>SELECT id_pokemon, 40,80,100,30,30,20 FROM pokemons WHERE name = 'Bulbasaur' UNION ALL</v>
      </c>
    </row>
    <row r="76" spans="1:9" x14ac:dyDescent="0.25">
      <c r="A76" t="s">
        <v>245</v>
      </c>
      <c r="B76">
        <v>55</v>
      </c>
      <c r="C76">
        <v>95</v>
      </c>
      <c r="D76">
        <v>115</v>
      </c>
      <c r="E76">
        <v>45</v>
      </c>
      <c r="F76">
        <v>45</v>
      </c>
      <c r="G76">
        <v>35</v>
      </c>
      <c r="I76" t="str">
        <f t="shared" si="1"/>
        <v>SELECT id_pokemon, 55,95,115,45,45,35 FROM pokemons WHERE name = 'Bulbasaur' UNION ALL</v>
      </c>
    </row>
    <row r="77" spans="1:9" x14ac:dyDescent="0.25">
      <c r="A77" t="s">
        <v>247</v>
      </c>
      <c r="B77">
        <v>80</v>
      </c>
      <c r="C77">
        <v>120</v>
      </c>
      <c r="D77">
        <v>130</v>
      </c>
      <c r="E77">
        <v>65</v>
      </c>
      <c r="F77">
        <v>55</v>
      </c>
      <c r="G77">
        <v>45</v>
      </c>
      <c r="I77" t="str">
        <f t="shared" si="1"/>
        <v>SELECT id_pokemon, 80,120,130,65,55,45 FROM pokemons WHERE name = 'Bulbasaur' UNION ALL</v>
      </c>
    </row>
    <row r="78" spans="1:9" x14ac:dyDescent="0.25">
      <c r="A78" t="s">
        <v>250</v>
      </c>
      <c r="B78">
        <v>50</v>
      </c>
      <c r="C78">
        <v>85</v>
      </c>
      <c r="D78">
        <v>55</v>
      </c>
      <c r="E78">
        <v>65</v>
      </c>
      <c r="F78">
        <v>65</v>
      </c>
      <c r="G78">
        <v>90</v>
      </c>
      <c r="I78" t="str">
        <f t="shared" si="1"/>
        <v>SELECT id_pokemon, 50,85,55,65,65,90 FROM pokemons WHERE name = 'Bulbasaur' UNION ALL</v>
      </c>
    </row>
    <row r="79" spans="1:9" x14ac:dyDescent="0.25">
      <c r="A79" t="s">
        <v>252</v>
      </c>
      <c r="B79">
        <v>65</v>
      </c>
      <c r="C79">
        <v>100</v>
      </c>
      <c r="D79">
        <v>70</v>
      </c>
      <c r="E79">
        <v>80</v>
      </c>
      <c r="F79">
        <v>80</v>
      </c>
      <c r="G79">
        <v>105</v>
      </c>
      <c r="I79" t="str">
        <f t="shared" si="1"/>
        <v>SELECT id_pokemon, 65,100,70,80,80,105 FROM pokemons WHERE name = 'Bulbasaur' UNION ALL</v>
      </c>
    </row>
    <row r="80" spans="1:9" x14ac:dyDescent="0.25">
      <c r="A80" t="s">
        <v>255</v>
      </c>
      <c r="B80">
        <v>90</v>
      </c>
      <c r="C80">
        <v>65</v>
      </c>
      <c r="D80">
        <v>65</v>
      </c>
      <c r="E80">
        <v>40</v>
      </c>
      <c r="F80">
        <v>40</v>
      </c>
      <c r="G80">
        <v>15</v>
      </c>
      <c r="I80" t="str">
        <f t="shared" si="1"/>
        <v>SELECT id_pokemon, 90,65,65,40,40,15 FROM pokemons WHERE name = 'Bulbasaur' UNION ALL</v>
      </c>
    </row>
    <row r="81" spans="1:9" x14ac:dyDescent="0.25">
      <c r="A81" t="s">
        <v>257</v>
      </c>
      <c r="B81">
        <v>95</v>
      </c>
      <c r="C81">
        <v>75</v>
      </c>
      <c r="D81">
        <v>180</v>
      </c>
      <c r="E81">
        <v>80</v>
      </c>
      <c r="F81">
        <v>130</v>
      </c>
      <c r="G81">
        <v>30</v>
      </c>
      <c r="I81" t="str">
        <f t="shared" si="1"/>
        <v>SELECT id_pokemon, 95,75,180,80,130,30 FROM pokemons WHERE name = 'Bulbasaur' UNION ALL</v>
      </c>
    </row>
    <row r="82" spans="1:9" x14ac:dyDescent="0.25">
      <c r="A82" t="s">
        <v>260</v>
      </c>
      <c r="B82">
        <v>25</v>
      </c>
      <c r="C82">
        <v>35</v>
      </c>
      <c r="D82">
        <v>70</v>
      </c>
      <c r="E82">
        <v>55</v>
      </c>
      <c r="F82">
        <v>95</v>
      </c>
      <c r="G82">
        <v>45</v>
      </c>
      <c r="I82" t="str">
        <f t="shared" si="1"/>
        <v>SELECT id_pokemon, 25,35,70,55,95,45 FROM pokemons WHERE name = 'Bulbasaur' UNION ALL</v>
      </c>
    </row>
    <row r="83" spans="1:9" x14ac:dyDescent="0.25">
      <c r="A83" t="s">
        <v>263</v>
      </c>
      <c r="B83">
        <v>50</v>
      </c>
      <c r="C83">
        <v>60</v>
      </c>
      <c r="D83">
        <v>95</v>
      </c>
      <c r="E83">
        <v>70</v>
      </c>
      <c r="F83">
        <v>120</v>
      </c>
      <c r="G83">
        <v>70</v>
      </c>
      <c r="I83" t="str">
        <f t="shared" si="1"/>
        <v>SELECT id_pokemon, 50,60,95,70,120,70 FROM pokemons WHERE name = 'Bulbasaur' UNION ALL</v>
      </c>
    </row>
    <row r="84" spans="1:9" x14ac:dyDescent="0.25">
      <c r="A84" t="s">
        <v>2742</v>
      </c>
      <c r="B84">
        <v>52</v>
      </c>
      <c r="C84">
        <v>90</v>
      </c>
      <c r="D84">
        <v>55</v>
      </c>
      <c r="E84">
        <v>62</v>
      </c>
      <c r="F84">
        <v>58</v>
      </c>
      <c r="G84">
        <v>60</v>
      </c>
      <c r="I84" t="str">
        <f t="shared" si="1"/>
        <v>SELECT id_pokemon, 52,90,55,62,58,60 FROM pokemons WHERE name = 'Bulbasaur' UNION ALL</v>
      </c>
    </row>
    <row r="85" spans="1:9" x14ac:dyDescent="0.25">
      <c r="A85" t="s">
        <v>269</v>
      </c>
      <c r="B85">
        <v>35</v>
      </c>
      <c r="C85">
        <v>85</v>
      </c>
      <c r="D85">
        <v>45</v>
      </c>
      <c r="E85">
        <v>35</v>
      </c>
      <c r="F85">
        <v>35</v>
      </c>
      <c r="G85">
        <v>75</v>
      </c>
      <c r="I85" t="str">
        <f t="shared" si="1"/>
        <v>SELECT id_pokemon, 35,85,45,35,35,75 FROM pokemons WHERE name = 'Bulbasaur' UNION ALL</v>
      </c>
    </row>
    <row r="86" spans="1:9" x14ac:dyDescent="0.25">
      <c r="A86" t="s">
        <v>271</v>
      </c>
      <c r="B86">
        <v>60</v>
      </c>
      <c r="C86">
        <v>110</v>
      </c>
      <c r="D86">
        <v>70</v>
      </c>
      <c r="E86">
        <v>60</v>
      </c>
      <c r="F86">
        <v>60</v>
      </c>
      <c r="G86">
        <v>110</v>
      </c>
      <c r="I86" t="str">
        <f t="shared" si="1"/>
        <v>SELECT id_pokemon, 60,110,70,60,60,110 FROM pokemons WHERE name = 'Bulbasaur' UNION ALL</v>
      </c>
    </row>
    <row r="87" spans="1:9" x14ac:dyDescent="0.25">
      <c r="A87" t="s">
        <v>274</v>
      </c>
      <c r="B87">
        <v>65</v>
      </c>
      <c r="C87">
        <v>45</v>
      </c>
      <c r="D87">
        <v>55</v>
      </c>
      <c r="E87">
        <v>70</v>
      </c>
      <c r="F87">
        <v>45</v>
      </c>
      <c r="G87">
        <v>45</v>
      </c>
      <c r="I87" t="str">
        <f t="shared" si="1"/>
        <v>SELECT id_pokemon, 65,45,55,70,45,45 FROM pokemons WHERE name = 'Bulbasaur' UNION ALL</v>
      </c>
    </row>
    <row r="88" spans="1:9" x14ac:dyDescent="0.25">
      <c r="A88" t="s">
        <v>276</v>
      </c>
      <c r="B88">
        <v>90</v>
      </c>
      <c r="C88">
        <v>70</v>
      </c>
      <c r="D88">
        <v>80</v>
      </c>
      <c r="E88">
        <v>95</v>
      </c>
      <c r="F88">
        <v>70</v>
      </c>
      <c r="G88">
        <v>70</v>
      </c>
      <c r="I88" t="str">
        <f t="shared" si="1"/>
        <v>SELECT id_pokemon, 90,70,80,95,70,70 FROM pokemons WHERE name = 'Bulbasaur' UNION ALL</v>
      </c>
    </row>
    <row r="89" spans="1:9" x14ac:dyDescent="0.25">
      <c r="A89" t="s">
        <v>279</v>
      </c>
      <c r="B89">
        <v>80</v>
      </c>
      <c r="C89">
        <v>80</v>
      </c>
      <c r="D89">
        <v>50</v>
      </c>
      <c r="E89">
        <v>50</v>
      </c>
      <c r="F89">
        <v>40</v>
      </c>
      <c r="G89">
        <v>25</v>
      </c>
      <c r="I89" t="str">
        <f t="shared" si="1"/>
        <v>SELECT id_pokemon, 80,80,50,50,40,25 FROM pokemons WHERE name = 'Bulbasaur' UNION ALL</v>
      </c>
    </row>
    <row r="90" spans="1:9" x14ac:dyDescent="0.25">
      <c r="A90" t="s">
        <v>281</v>
      </c>
      <c r="B90">
        <v>105</v>
      </c>
      <c r="C90">
        <v>105</v>
      </c>
      <c r="D90">
        <v>75</v>
      </c>
      <c r="E90">
        <v>100</v>
      </c>
      <c r="F90">
        <v>65</v>
      </c>
      <c r="G90">
        <v>50</v>
      </c>
      <c r="I90" t="str">
        <f t="shared" si="1"/>
        <v>SELECT id_pokemon, 105,105,75,100,65,50 FROM pokemons WHERE name = 'Bulbasaur' UNION ALL</v>
      </c>
    </row>
    <row r="91" spans="1:9" x14ac:dyDescent="0.25">
      <c r="A91" t="s">
        <v>284</v>
      </c>
      <c r="B91">
        <v>30</v>
      </c>
      <c r="C91">
        <v>65</v>
      </c>
      <c r="D91">
        <v>100</v>
      </c>
      <c r="E91">
        <v>25</v>
      </c>
      <c r="F91">
        <v>45</v>
      </c>
      <c r="G91">
        <v>40</v>
      </c>
      <c r="I91" t="str">
        <f t="shared" si="1"/>
        <v>SELECT id_pokemon, 30,65,100,25,45,40 FROM pokemons WHERE name = 'Bulbasaur' UNION ALL</v>
      </c>
    </row>
    <row r="92" spans="1:9" x14ac:dyDescent="0.25">
      <c r="A92" t="s">
        <v>286</v>
      </c>
      <c r="B92">
        <v>50</v>
      </c>
      <c r="C92">
        <v>95</v>
      </c>
      <c r="D92">
        <v>180</v>
      </c>
      <c r="E92">
        <v>45</v>
      </c>
      <c r="F92">
        <v>85</v>
      </c>
      <c r="G92">
        <v>70</v>
      </c>
      <c r="I92" t="str">
        <f t="shared" si="1"/>
        <v>SELECT id_pokemon, 50,95,180,45,85,70 FROM pokemons WHERE name = 'Bulbasaur' UNION ALL</v>
      </c>
    </row>
    <row r="93" spans="1:9" x14ac:dyDescent="0.25">
      <c r="A93" t="s">
        <v>289</v>
      </c>
      <c r="B93">
        <v>30</v>
      </c>
      <c r="C93">
        <v>35</v>
      </c>
      <c r="D93">
        <v>30</v>
      </c>
      <c r="E93">
        <v>35</v>
      </c>
      <c r="F93">
        <v>100</v>
      </c>
      <c r="G93">
        <v>80</v>
      </c>
      <c r="I93" t="str">
        <f t="shared" si="1"/>
        <v>SELECT id_pokemon, 30,35,30,35,100,80 FROM pokemons WHERE name = 'Bulbasaur' UNION ALL</v>
      </c>
    </row>
    <row r="94" spans="1:9" x14ac:dyDescent="0.25">
      <c r="A94" t="s">
        <v>292</v>
      </c>
      <c r="B94">
        <v>45</v>
      </c>
      <c r="C94">
        <v>50</v>
      </c>
      <c r="D94">
        <v>45</v>
      </c>
      <c r="E94">
        <v>55</v>
      </c>
      <c r="F94">
        <v>115</v>
      </c>
      <c r="G94">
        <v>95</v>
      </c>
      <c r="I94" t="str">
        <f t="shared" si="1"/>
        <v>SELECT id_pokemon, 45,50,45,55,115,95 FROM pokemons WHERE name = 'Bulbasaur' UNION ALL</v>
      </c>
    </row>
    <row r="95" spans="1:9" x14ac:dyDescent="0.25">
      <c r="A95" t="s">
        <v>295</v>
      </c>
      <c r="B95">
        <v>60</v>
      </c>
      <c r="C95">
        <v>65</v>
      </c>
      <c r="D95">
        <v>80</v>
      </c>
      <c r="E95">
        <v>95</v>
      </c>
      <c r="F95">
        <v>170</v>
      </c>
      <c r="G95">
        <v>130</v>
      </c>
      <c r="I95" t="str">
        <f t="shared" si="1"/>
        <v>SELECT id_pokemon, 60,65,80,95,170,130 FROM pokemons WHERE name = 'Bulbasaur' UNION ALL</v>
      </c>
    </row>
    <row r="96" spans="1:9" x14ac:dyDescent="0.25">
      <c r="A96" t="s">
        <v>298</v>
      </c>
      <c r="B96">
        <v>35</v>
      </c>
      <c r="C96">
        <v>45</v>
      </c>
      <c r="D96">
        <v>160</v>
      </c>
      <c r="E96">
        <v>45</v>
      </c>
      <c r="F96">
        <v>30</v>
      </c>
      <c r="G96">
        <v>70</v>
      </c>
      <c r="I96" t="str">
        <f t="shared" si="1"/>
        <v>SELECT id_pokemon, 35,45,160,45,30,70 FROM pokemons WHERE name = 'Bulbasaur' UNION ALL</v>
      </c>
    </row>
    <row r="97" spans="1:9" x14ac:dyDescent="0.25">
      <c r="A97" t="s">
        <v>301</v>
      </c>
      <c r="B97">
        <v>60</v>
      </c>
      <c r="C97">
        <v>48</v>
      </c>
      <c r="D97">
        <v>45</v>
      </c>
      <c r="E97">
        <v>90</v>
      </c>
      <c r="F97">
        <v>43</v>
      </c>
      <c r="G97">
        <v>42</v>
      </c>
      <c r="I97" t="str">
        <f t="shared" si="1"/>
        <v>SELECT id_pokemon, 60,48,45,90,43,42 FROM pokemons WHERE name = 'Bulbasaur' UNION ALL</v>
      </c>
    </row>
    <row r="98" spans="1:9" x14ac:dyDescent="0.25">
      <c r="A98" t="s">
        <v>303</v>
      </c>
      <c r="B98">
        <v>85</v>
      </c>
      <c r="C98">
        <v>73</v>
      </c>
      <c r="D98">
        <v>70</v>
      </c>
      <c r="E98">
        <v>115</v>
      </c>
      <c r="F98">
        <v>73</v>
      </c>
      <c r="G98">
        <v>67</v>
      </c>
      <c r="I98" t="str">
        <f t="shared" si="1"/>
        <v>SELECT id_pokemon, 85,73,70,115,73,67 FROM pokemons WHERE name = 'Bulbasaur' UNION ALL</v>
      </c>
    </row>
    <row r="99" spans="1:9" x14ac:dyDescent="0.25">
      <c r="A99" t="s">
        <v>306</v>
      </c>
      <c r="B99">
        <v>30</v>
      </c>
      <c r="C99">
        <v>105</v>
      </c>
      <c r="D99">
        <v>90</v>
      </c>
      <c r="E99">
        <v>25</v>
      </c>
      <c r="F99">
        <v>25</v>
      </c>
      <c r="G99">
        <v>50</v>
      </c>
      <c r="I99" t="str">
        <f t="shared" si="1"/>
        <v>SELECT id_pokemon, 30,105,90,25,25,50 FROM pokemons WHERE name = 'Bulbasaur' UNION ALL</v>
      </c>
    </row>
    <row r="100" spans="1:9" x14ac:dyDescent="0.25">
      <c r="A100" t="s">
        <v>308</v>
      </c>
      <c r="B100">
        <v>55</v>
      </c>
      <c r="C100">
        <v>130</v>
      </c>
      <c r="D100">
        <v>115</v>
      </c>
      <c r="E100">
        <v>50</v>
      </c>
      <c r="F100">
        <v>50</v>
      </c>
      <c r="G100">
        <v>75</v>
      </c>
      <c r="I100" t="str">
        <f t="shared" si="1"/>
        <v>SELECT id_pokemon, 55,130,115,50,50,75 FROM pokemons WHERE name = 'Bulbasaur' UNION ALL</v>
      </c>
    </row>
    <row r="101" spans="1:9" x14ac:dyDescent="0.25">
      <c r="A101" t="s">
        <v>311</v>
      </c>
      <c r="B101">
        <v>40</v>
      </c>
      <c r="C101">
        <v>30</v>
      </c>
      <c r="D101">
        <v>50</v>
      </c>
      <c r="E101">
        <v>55</v>
      </c>
      <c r="F101">
        <v>55</v>
      </c>
      <c r="G101">
        <v>100</v>
      </c>
      <c r="I101" t="str">
        <f t="shared" si="1"/>
        <v>SELECT id_pokemon, 40,30,50,55,55,100 FROM pokemons WHERE name = 'Bulbasaur' UNION ALL</v>
      </c>
    </row>
    <row r="102" spans="1:9" x14ac:dyDescent="0.25">
      <c r="A102" t="s">
        <v>313</v>
      </c>
      <c r="B102">
        <v>60</v>
      </c>
      <c r="C102">
        <v>50</v>
      </c>
      <c r="D102">
        <v>70</v>
      </c>
      <c r="E102">
        <v>80</v>
      </c>
      <c r="F102">
        <v>80</v>
      </c>
      <c r="G102">
        <v>150</v>
      </c>
      <c r="I102" t="str">
        <f t="shared" si="1"/>
        <v>SELECT id_pokemon, 60,50,70,80,80,150 FROM pokemons WHERE name = 'Bulbasaur' UNION ALL</v>
      </c>
    </row>
    <row r="103" spans="1:9" x14ac:dyDescent="0.25">
      <c r="A103" t="s">
        <v>316</v>
      </c>
      <c r="B103">
        <v>60</v>
      </c>
      <c r="C103">
        <v>40</v>
      </c>
      <c r="D103">
        <v>80</v>
      </c>
      <c r="E103">
        <v>45</v>
      </c>
      <c r="F103">
        <v>60</v>
      </c>
      <c r="G103">
        <v>40</v>
      </c>
      <c r="I103" t="str">
        <f t="shared" si="1"/>
        <v>SELECT id_pokemon, 60,40,80,45,60,40 FROM pokemons WHERE name = 'Bulbasaur' UNION ALL</v>
      </c>
    </row>
    <row r="104" spans="1:9" x14ac:dyDescent="0.25">
      <c r="A104" t="s">
        <v>319</v>
      </c>
      <c r="B104">
        <v>95</v>
      </c>
      <c r="C104">
        <v>105</v>
      </c>
      <c r="D104">
        <v>85</v>
      </c>
      <c r="E104">
        <v>75</v>
      </c>
      <c r="F104">
        <v>125</v>
      </c>
      <c r="G104">
        <v>45</v>
      </c>
      <c r="I104" t="str">
        <f t="shared" si="1"/>
        <v>SELECT id_pokemon, 95,105,85,75,125,45 FROM pokemons WHERE name = 'Bulbasaur' UNION ALL</v>
      </c>
    </row>
    <row r="105" spans="1:9" x14ac:dyDescent="0.25">
      <c r="A105" t="s">
        <v>322</v>
      </c>
      <c r="B105">
        <v>50</v>
      </c>
      <c r="C105">
        <v>50</v>
      </c>
      <c r="D105">
        <v>95</v>
      </c>
      <c r="E105">
        <v>50</v>
      </c>
      <c r="F105">
        <v>40</v>
      </c>
      <c r="G105">
        <v>35</v>
      </c>
      <c r="I105" t="str">
        <f t="shared" si="1"/>
        <v>SELECT id_pokemon, 50,50,95,50,40,35 FROM pokemons WHERE name = 'Bulbasaur' UNION ALL</v>
      </c>
    </row>
    <row r="106" spans="1:9" x14ac:dyDescent="0.25">
      <c r="A106" t="s">
        <v>325</v>
      </c>
      <c r="B106">
        <v>60</v>
      </c>
      <c r="C106">
        <v>80</v>
      </c>
      <c r="D106">
        <v>110</v>
      </c>
      <c r="E106">
        <v>80</v>
      </c>
      <c r="F106">
        <v>50</v>
      </c>
      <c r="G106">
        <v>45</v>
      </c>
      <c r="I106" t="str">
        <f t="shared" si="1"/>
        <v>SELECT id_pokemon, 60,80,110,80,50,45 FROM pokemons WHERE name = 'Bulbasaur' UNION ALL</v>
      </c>
    </row>
    <row r="107" spans="1:9" x14ac:dyDescent="0.25">
      <c r="A107" t="s">
        <v>328</v>
      </c>
      <c r="B107">
        <v>50</v>
      </c>
      <c r="C107">
        <v>120</v>
      </c>
      <c r="D107">
        <v>53</v>
      </c>
      <c r="E107">
        <v>110</v>
      </c>
      <c r="F107">
        <v>35</v>
      </c>
      <c r="G107">
        <v>87</v>
      </c>
      <c r="I107" t="str">
        <f t="shared" si="1"/>
        <v>SELECT id_pokemon, 50,120,53,110,35,87 FROM pokemons WHERE name = 'Bulbasaur' UNION ALL</v>
      </c>
    </row>
    <row r="108" spans="1:9" x14ac:dyDescent="0.25">
      <c r="A108" t="s">
        <v>331</v>
      </c>
      <c r="B108">
        <v>50</v>
      </c>
      <c r="C108">
        <v>105</v>
      </c>
      <c r="D108">
        <v>79</v>
      </c>
      <c r="E108">
        <v>110</v>
      </c>
      <c r="F108">
        <v>35</v>
      </c>
      <c r="G108">
        <v>76</v>
      </c>
      <c r="I108" t="str">
        <f t="shared" si="1"/>
        <v>SELECT id_pokemon, 50,105,79,110,35,76 FROM pokemons WHERE name = 'Bulbasaur' UNION ALL</v>
      </c>
    </row>
    <row r="109" spans="1:9" x14ac:dyDescent="0.25">
      <c r="A109" t="s">
        <v>334</v>
      </c>
      <c r="B109">
        <v>90</v>
      </c>
      <c r="C109">
        <v>55</v>
      </c>
      <c r="D109">
        <v>75</v>
      </c>
      <c r="E109">
        <v>75</v>
      </c>
      <c r="F109">
        <v>60</v>
      </c>
      <c r="G109">
        <v>30</v>
      </c>
      <c r="I109" t="str">
        <f t="shared" si="1"/>
        <v>SELECT id_pokemon, 90,55,75,75,60,30 FROM pokemons WHERE name = 'Bulbasaur' UNION ALL</v>
      </c>
    </row>
    <row r="110" spans="1:9" x14ac:dyDescent="0.25">
      <c r="A110" t="s">
        <v>336</v>
      </c>
      <c r="B110">
        <v>40</v>
      </c>
      <c r="C110">
        <v>65</v>
      </c>
      <c r="D110">
        <v>95</v>
      </c>
      <c r="E110">
        <v>45</v>
      </c>
      <c r="F110">
        <v>60</v>
      </c>
      <c r="G110">
        <v>35</v>
      </c>
      <c r="I110" t="str">
        <f t="shared" si="1"/>
        <v>SELECT id_pokemon, 40,65,95,45,60,35 FROM pokemons WHERE name = 'Bulbasaur' UNION ALL</v>
      </c>
    </row>
    <row r="111" spans="1:9" x14ac:dyDescent="0.25">
      <c r="A111" t="s">
        <v>338</v>
      </c>
      <c r="B111">
        <v>65</v>
      </c>
      <c r="C111">
        <v>90</v>
      </c>
      <c r="D111">
        <v>120</v>
      </c>
      <c r="E111">
        <v>70</v>
      </c>
      <c r="F111">
        <v>85</v>
      </c>
      <c r="G111">
        <v>60</v>
      </c>
      <c r="I111" t="str">
        <f t="shared" si="1"/>
        <v>SELECT id_pokemon, 65,90,120,70,85,60 FROM pokemons WHERE name = 'Bulbasaur' UNION ALL</v>
      </c>
    </row>
    <row r="112" spans="1:9" x14ac:dyDescent="0.25">
      <c r="A112" t="s">
        <v>341</v>
      </c>
      <c r="B112">
        <v>80</v>
      </c>
      <c r="C112">
        <v>85</v>
      </c>
      <c r="D112">
        <v>95</v>
      </c>
      <c r="E112">
        <v>30</v>
      </c>
      <c r="F112">
        <v>30</v>
      </c>
      <c r="G112">
        <v>25</v>
      </c>
      <c r="I112" t="str">
        <f t="shared" si="1"/>
        <v>SELECT id_pokemon, 80,85,95,30,30,25 FROM pokemons WHERE name = 'Bulbasaur' UNION ALL</v>
      </c>
    </row>
    <row r="113" spans="1:9" x14ac:dyDescent="0.25">
      <c r="A113" t="s">
        <v>343</v>
      </c>
      <c r="B113">
        <v>105</v>
      </c>
      <c r="C113">
        <v>130</v>
      </c>
      <c r="D113">
        <v>120</v>
      </c>
      <c r="E113">
        <v>45</v>
      </c>
      <c r="F113">
        <v>45</v>
      </c>
      <c r="G113">
        <v>40</v>
      </c>
      <c r="I113" t="str">
        <f t="shared" si="1"/>
        <v>SELECT id_pokemon, 105,130,120,45,45,40 FROM pokemons WHERE name = 'Bulbasaur' UNION ALL</v>
      </c>
    </row>
    <row r="114" spans="1:9" x14ac:dyDescent="0.25">
      <c r="A114" t="s">
        <v>346</v>
      </c>
      <c r="B114">
        <v>250</v>
      </c>
      <c r="C114">
        <v>5</v>
      </c>
      <c r="D114">
        <v>5</v>
      </c>
      <c r="E114">
        <v>105</v>
      </c>
      <c r="F114">
        <v>35</v>
      </c>
      <c r="G114">
        <v>50</v>
      </c>
      <c r="I114" t="str">
        <f t="shared" si="1"/>
        <v>SELECT id_pokemon, 250,5,5,105,35,50 FROM pokemons WHERE name = 'Bulbasaur' UNION ALL</v>
      </c>
    </row>
    <row r="115" spans="1:9" x14ac:dyDescent="0.25">
      <c r="A115" t="s">
        <v>349</v>
      </c>
      <c r="B115">
        <v>65</v>
      </c>
      <c r="C115">
        <v>55</v>
      </c>
      <c r="D115">
        <v>115</v>
      </c>
      <c r="E115">
        <v>40</v>
      </c>
      <c r="F115">
        <v>100</v>
      </c>
      <c r="G115">
        <v>60</v>
      </c>
      <c r="I115" t="str">
        <f t="shared" si="1"/>
        <v>SELECT id_pokemon, 65,55,115,40,100,60 FROM pokemons WHERE name = 'Bulbasaur' UNION ALL</v>
      </c>
    </row>
    <row r="116" spans="1:9" x14ac:dyDescent="0.25">
      <c r="A116" t="s">
        <v>352</v>
      </c>
      <c r="B116">
        <v>105</v>
      </c>
      <c r="C116">
        <v>125</v>
      </c>
      <c r="D116">
        <v>100</v>
      </c>
      <c r="E116">
        <v>100</v>
      </c>
      <c r="F116">
        <v>60</v>
      </c>
      <c r="G116">
        <v>100</v>
      </c>
      <c r="I116" t="str">
        <f t="shared" si="1"/>
        <v>SELECT id_pokemon, 105,125,100,100,60,100 FROM pokemons WHERE name = 'Bulbasaur' UNION ALL</v>
      </c>
    </row>
    <row r="117" spans="1:9" x14ac:dyDescent="0.25">
      <c r="A117" t="s">
        <v>355</v>
      </c>
      <c r="B117">
        <v>30</v>
      </c>
      <c r="C117">
        <v>40</v>
      </c>
      <c r="D117">
        <v>70</v>
      </c>
      <c r="E117">
        <v>25</v>
      </c>
      <c r="F117">
        <v>70</v>
      </c>
      <c r="G117">
        <v>60</v>
      </c>
      <c r="I117" t="str">
        <f t="shared" si="1"/>
        <v>SELECT id_pokemon, 30,40,70,25,70,60 FROM pokemons WHERE name = 'Bulbasaur' UNION ALL</v>
      </c>
    </row>
    <row r="118" spans="1:9" x14ac:dyDescent="0.25">
      <c r="A118" t="s">
        <v>358</v>
      </c>
      <c r="B118">
        <v>55</v>
      </c>
      <c r="C118">
        <v>65</v>
      </c>
      <c r="D118">
        <v>95</v>
      </c>
      <c r="E118">
        <v>45</v>
      </c>
      <c r="F118">
        <v>95</v>
      </c>
      <c r="G118">
        <v>85</v>
      </c>
      <c r="I118" t="str">
        <f t="shared" si="1"/>
        <v>SELECT id_pokemon, 55,65,95,45,95,85 FROM pokemons WHERE name = 'Bulbasaur' UNION ALL</v>
      </c>
    </row>
    <row r="119" spans="1:9" x14ac:dyDescent="0.25">
      <c r="A119" t="s">
        <v>361</v>
      </c>
      <c r="B119">
        <v>45</v>
      </c>
      <c r="C119">
        <v>67</v>
      </c>
      <c r="D119">
        <v>60</v>
      </c>
      <c r="E119">
        <v>50</v>
      </c>
      <c r="F119">
        <v>35</v>
      </c>
      <c r="G119">
        <v>63</v>
      </c>
      <c r="I119" t="str">
        <f t="shared" si="1"/>
        <v>SELECT id_pokemon, 45,67,60,50,35,63 FROM pokemons WHERE name = 'Bulbasaur' UNION ALL</v>
      </c>
    </row>
    <row r="120" spans="1:9" x14ac:dyDescent="0.25">
      <c r="A120" t="s">
        <v>363</v>
      </c>
      <c r="B120">
        <v>80</v>
      </c>
      <c r="C120">
        <v>92</v>
      </c>
      <c r="D120">
        <v>65</v>
      </c>
      <c r="E120">
        <v>80</v>
      </c>
      <c r="F120">
        <v>65</v>
      </c>
      <c r="G120">
        <v>68</v>
      </c>
      <c r="I120" t="str">
        <f t="shared" si="1"/>
        <v>SELECT id_pokemon, 80,92,65,80,65,68 FROM pokemons WHERE name = 'Bulbasaur' UNION ALL</v>
      </c>
    </row>
    <row r="121" spans="1:9" x14ac:dyDescent="0.25">
      <c r="A121" t="s">
        <v>366</v>
      </c>
      <c r="B121">
        <v>30</v>
      </c>
      <c r="C121">
        <v>45</v>
      </c>
      <c r="D121">
        <v>55</v>
      </c>
      <c r="E121">
        <v>55</v>
      </c>
      <c r="F121">
        <v>70</v>
      </c>
      <c r="G121">
        <v>85</v>
      </c>
      <c r="I121" t="str">
        <f t="shared" si="1"/>
        <v>SELECT id_pokemon, 30,45,55,55,70,85 FROM pokemons WHERE name = 'Bulbasaur' UNION ALL</v>
      </c>
    </row>
    <row r="122" spans="1:9" x14ac:dyDescent="0.25">
      <c r="A122" t="s">
        <v>368</v>
      </c>
      <c r="B122">
        <v>60</v>
      </c>
      <c r="C122">
        <v>75</v>
      </c>
      <c r="D122">
        <v>85</v>
      </c>
      <c r="E122">
        <v>85</v>
      </c>
      <c r="F122">
        <v>100</v>
      </c>
      <c r="G122">
        <v>115</v>
      </c>
      <c r="I122" t="str">
        <f t="shared" si="1"/>
        <v>SELECT id_pokemon, 60,75,85,85,100,115 FROM pokemons WHERE name = 'Bulbasaur' UNION ALL</v>
      </c>
    </row>
    <row r="123" spans="1:9" x14ac:dyDescent="0.25">
      <c r="A123" t="s">
        <v>371</v>
      </c>
      <c r="B123">
        <v>40</v>
      </c>
      <c r="C123">
        <v>45</v>
      </c>
      <c r="D123">
        <v>65</v>
      </c>
      <c r="E123">
        <v>120</v>
      </c>
      <c r="F123">
        <v>100</v>
      </c>
      <c r="G123">
        <v>90</v>
      </c>
      <c r="I123" t="str">
        <f t="shared" si="1"/>
        <v>SELECT id_pokemon, 40,45,65,120,100,90 FROM pokemons WHERE name = 'Bulbasaur' UNION ALL</v>
      </c>
    </row>
    <row r="124" spans="1:9" x14ac:dyDescent="0.25">
      <c r="A124" t="s">
        <v>374</v>
      </c>
      <c r="B124">
        <v>70</v>
      </c>
      <c r="C124">
        <v>110</v>
      </c>
      <c r="D124">
        <v>80</v>
      </c>
      <c r="E124">
        <v>80</v>
      </c>
      <c r="F124">
        <v>55</v>
      </c>
      <c r="G124">
        <v>105</v>
      </c>
      <c r="I124" t="str">
        <f t="shared" si="1"/>
        <v>SELECT id_pokemon, 70,110,80,80,55,105 FROM pokemons WHERE name = 'Bulbasaur' UNION ALL</v>
      </c>
    </row>
    <row r="125" spans="1:9" x14ac:dyDescent="0.25">
      <c r="A125" t="s">
        <v>377</v>
      </c>
      <c r="B125">
        <v>65</v>
      </c>
      <c r="C125">
        <v>50</v>
      </c>
      <c r="D125">
        <v>35</v>
      </c>
      <c r="E125">
        <v>95</v>
      </c>
      <c r="F125">
        <v>115</v>
      </c>
      <c r="G125">
        <v>95</v>
      </c>
      <c r="I125" t="str">
        <f t="shared" si="1"/>
        <v>SELECT id_pokemon, 65,50,35,95,115,95 FROM pokemons WHERE name = 'Bulbasaur' UNION ALL</v>
      </c>
    </row>
    <row r="126" spans="1:9" x14ac:dyDescent="0.25">
      <c r="A126" t="s">
        <v>380</v>
      </c>
      <c r="B126">
        <v>65</v>
      </c>
      <c r="C126">
        <v>83</v>
      </c>
      <c r="D126">
        <v>57</v>
      </c>
      <c r="E126">
        <v>85</v>
      </c>
      <c r="F126">
        <v>95</v>
      </c>
      <c r="G126">
        <v>105</v>
      </c>
      <c r="I126" t="str">
        <f t="shared" si="1"/>
        <v>SELECT id_pokemon, 65,83,57,85,95,105 FROM pokemons WHERE name = 'Bulbasaur' UNION ALL</v>
      </c>
    </row>
    <row r="127" spans="1:9" x14ac:dyDescent="0.25">
      <c r="A127" t="s">
        <v>383</v>
      </c>
      <c r="B127">
        <v>65</v>
      </c>
      <c r="C127">
        <v>95</v>
      </c>
      <c r="D127">
        <v>57</v>
      </c>
      <c r="E127">
        <v>85</v>
      </c>
      <c r="F127">
        <v>100</v>
      </c>
      <c r="G127">
        <v>93</v>
      </c>
      <c r="I127" t="str">
        <f t="shared" si="1"/>
        <v>SELECT id_pokemon, 65,95,57,85,100,93 FROM pokemons WHERE name = 'Bulbasaur' UNION ALL</v>
      </c>
    </row>
    <row r="128" spans="1:9" x14ac:dyDescent="0.25">
      <c r="A128" t="s">
        <v>386</v>
      </c>
      <c r="B128">
        <v>65</v>
      </c>
      <c r="C128">
        <v>155</v>
      </c>
      <c r="D128">
        <v>120</v>
      </c>
      <c r="E128">
        <v>90</v>
      </c>
      <c r="F128">
        <v>65</v>
      </c>
      <c r="G128">
        <v>105</v>
      </c>
      <c r="I128" t="str">
        <f t="shared" si="1"/>
        <v>SELECT id_pokemon, 65,155,120,90,65,105 FROM pokemons WHERE name = 'Bulbasaur' UNION ALL</v>
      </c>
    </row>
    <row r="129" spans="1:9" x14ac:dyDescent="0.25">
      <c r="A129" t="s">
        <v>389</v>
      </c>
      <c r="B129">
        <v>75</v>
      </c>
      <c r="C129">
        <v>100</v>
      </c>
      <c r="D129">
        <v>95</v>
      </c>
      <c r="E129">
        <v>70</v>
      </c>
      <c r="F129">
        <v>40</v>
      </c>
      <c r="G129">
        <v>110</v>
      </c>
      <c r="I129" t="str">
        <f t="shared" si="1"/>
        <v>SELECT id_pokemon, 75,100,95,70,40,110 FROM pokemons WHERE name = 'Bulbasaur' UNION ALL</v>
      </c>
    </row>
    <row r="130" spans="1:9" x14ac:dyDescent="0.25">
      <c r="A130" t="s">
        <v>392</v>
      </c>
      <c r="B130">
        <v>20</v>
      </c>
      <c r="C130">
        <v>10</v>
      </c>
      <c r="D130">
        <v>55</v>
      </c>
      <c r="E130">
        <v>20</v>
      </c>
      <c r="F130">
        <v>15</v>
      </c>
      <c r="G130">
        <v>80</v>
      </c>
      <c r="I130" t="str">
        <f t="shared" si="1"/>
        <v>SELECT id_pokemon, 20,10,55,20,15,80 FROM pokemons WHERE name = 'Bulbasaur' UNION ALL</v>
      </c>
    </row>
    <row r="131" spans="1:9" x14ac:dyDescent="0.25">
      <c r="A131" t="s">
        <v>395</v>
      </c>
      <c r="B131">
        <v>95</v>
      </c>
      <c r="C131">
        <v>155</v>
      </c>
      <c r="D131">
        <v>109</v>
      </c>
      <c r="E131">
        <v>130</v>
      </c>
      <c r="F131">
        <v>70</v>
      </c>
      <c r="G131">
        <v>81</v>
      </c>
      <c r="I131" t="str">
        <f t="shared" ref="I131:I194" si="2">+_xlfn.CONCAT("SELECT id_pokemon, ",B131,",",C131,",",D131,",",E131,",",F131,",",G131," FROM pokemons WHERE name = 'Bulbasaur' UNION ALL")</f>
        <v>SELECT id_pokemon, 95,155,109,130,70,81 FROM pokemons WHERE name = 'Bulbasaur' UNION ALL</v>
      </c>
    </row>
    <row r="132" spans="1:9" x14ac:dyDescent="0.25">
      <c r="A132" t="s">
        <v>398</v>
      </c>
      <c r="B132">
        <v>130</v>
      </c>
      <c r="C132">
        <v>85</v>
      </c>
      <c r="D132">
        <v>80</v>
      </c>
      <c r="E132">
        <v>95</v>
      </c>
      <c r="F132">
        <v>85</v>
      </c>
      <c r="G132">
        <v>60</v>
      </c>
      <c r="I132" t="str">
        <f t="shared" si="2"/>
        <v>SELECT id_pokemon, 130,85,80,95,85,60 FROM pokemons WHERE name = 'Bulbasaur' UNION ALL</v>
      </c>
    </row>
    <row r="133" spans="1:9" x14ac:dyDescent="0.25">
      <c r="A133" t="s">
        <v>401</v>
      </c>
      <c r="B133">
        <v>48</v>
      </c>
      <c r="C133">
        <v>48</v>
      </c>
      <c r="D133">
        <v>48</v>
      </c>
      <c r="E133">
        <v>48</v>
      </c>
      <c r="F133">
        <v>48</v>
      </c>
      <c r="G133">
        <v>48</v>
      </c>
      <c r="I133" t="str">
        <f t="shared" si="2"/>
        <v>SELECT id_pokemon, 48,48,48,48,48,48 FROM pokemons WHERE name = 'Bulbasaur' UNION ALL</v>
      </c>
    </row>
    <row r="134" spans="1:9" x14ac:dyDescent="0.25">
      <c r="A134" t="s">
        <v>404</v>
      </c>
      <c r="B134">
        <v>55</v>
      </c>
      <c r="C134">
        <v>55</v>
      </c>
      <c r="D134">
        <v>50</v>
      </c>
      <c r="E134">
        <v>65</v>
      </c>
      <c r="F134">
        <v>45</v>
      </c>
      <c r="G134">
        <v>55</v>
      </c>
      <c r="I134" t="str">
        <f t="shared" si="2"/>
        <v>SELECT id_pokemon, 55,55,50,65,45,55 FROM pokemons WHERE name = 'Bulbasaur' UNION ALL</v>
      </c>
    </row>
    <row r="135" spans="1:9" x14ac:dyDescent="0.25">
      <c r="A135" t="s">
        <v>407</v>
      </c>
      <c r="B135">
        <v>130</v>
      </c>
      <c r="C135">
        <v>65</v>
      </c>
      <c r="D135">
        <v>60</v>
      </c>
      <c r="E135">
        <v>95</v>
      </c>
      <c r="F135">
        <v>110</v>
      </c>
      <c r="G135">
        <v>65</v>
      </c>
      <c r="I135" t="str">
        <f t="shared" si="2"/>
        <v>SELECT id_pokemon, 130,65,60,95,110,65 FROM pokemons WHERE name = 'Bulbasaur' UNION ALL</v>
      </c>
    </row>
    <row r="136" spans="1:9" x14ac:dyDescent="0.25">
      <c r="A136" t="s">
        <v>410</v>
      </c>
      <c r="B136">
        <v>65</v>
      </c>
      <c r="C136">
        <v>65</v>
      </c>
      <c r="D136">
        <v>60</v>
      </c>
      <c r="E136">
        <v>95</v>
      </c>
      <c r="F136">
        <v>110</v>
      </c>
      <c r="G136">
        <v>130</v>
      </c>
      <c r="I136" t="str">
        <f t="shared" si="2"/>
        <v>SELECT id_pokemon, 65,65,60,95,110,130 FROM pokemons WHERE name = 'Bulbasaur' UNION ALL</v>
      </c>
    </row>
    <row r="137" spans="1:9" x14ac:dyDescent="0.25">
      <c r="A137" t="s">
        <v>413</v>
      </c>
      <c r="B137">
        <v>65</v>
      </c>
      <c r="C137">
        <v>130</v>
      </c>
      <c r="D137">
        <v>60</v>
      </c>
      <c r="E137">
        <v>110</v>
      </c>
      <c r="F137">
        <v>95</v>
      </c>
      <c r="G137">
        <v>65</v>
      </c>
      <c r="I137" t="str">
        <f t="shared" si="2"/>
        <v>SELECT id_pokemon, 65,130,60,110,95,65 FROM pokemons WHERE name = 'Bulbasaur' UNION ALL</v>
      </c>
    </row>
    <row r="138" spans="1:9" x14ac:dyDescent="0.25">
      <c r="A138" t="s">
        <v>416</v>
      </c>
      <c r="B138">
        <v>65</v>
      </c>
      <c r="C138">
        <v>60</v>
      </c>
      <c r="D138">
        <v>70</v>
      </c>
      <c r="E138">
        <v>75</v>
      </c>
      <c r="F138">
        <v>85</v>
      </c>
      <c r="G138">
        <v>40</v>
      </c>
      <c r="I138" t="str">
        <f t="shared" si="2"/>
        <v>SELECT id_pokemon, 65,60,70,75,85,40 FROM pokemons WHERE name = 'Bulbasaur' UNION ALL</v>
      </c>
    </row>
    <row r="139" spans="1:9" x14ac:dyDescent="0.25">
      <c r="A139" t="s">
        <v>419</v>
      </c>
      <c r="B139">
        <v>35</v>
      </c>
      <c r="C139">
        <v>40</v>
      </c>
      <c r="D139">
        <v>100</v>
      </c>
      <c r="E139">
        <v>55</v>
      </c>
      <c r="F139">
        <v>90</v>
      </c>
      <c r="G139">
        <v>35</v>
      </c>
      <c r="I139" t="str">
        <f t="shared" si="2"/>
        <v>SELECT id_pokemon, 35,40,100,55,90,35 FROM pokemons WHERE name = 'Bulbasaur' UNION ALL</v>
      </c>
    </row>
    <row r="140" spans="1:9" x14ac:dyDescent="0.25">
      <c r="A140" t="s">
        <v>421</v>
      </c>
      <c r="B140">
        <v>70</v>
      </c>
      <c r="C140">
        <v>60</v>
      </c>
      <c r="D140">
        <v>125</v>
      </c>
      <c r="E140">
        <v>70</v>
      </c>
      <c r="F140">
        <v>115</v>
      </c>
      <c r="G140">
        <v>55</v>
      </c>
      <c r="I140" t="str">
        <f t="shared" si="2"/>
        <v>SELECT id_pokemon, 70,60,125,70,115,55 FROM pokemons WHERE name = 'Bulbasaur' UNION ALL</v>
      </c>
    </row>
    <row r="141" spans="1:9" x14ac:dyDescent="0.25">
      <c r="A141" t="s">
        <v>424</v>
      </c>
      <c r="B141">
        <v>30</v>
      </c>
      <c r="C141">
        <v>80</v>
      </c>
      <c r="D141">
        <v>90</v>
      </c>
      <c r="E141">
        <v>45</v>
      </c>
      <c r="F141">
        <v>55</v>
      </c>
      <c r="G141">
        <v>55</v>
      </c>
      <c r="I141" t="str">
        <f t="shared" si="2"/>
        <v>SELECT id_pokemon, 30,80,90,45,55,55 FROM pokemons WHERE name = 'Bulbasaur' UNION ALL</v>
      </c>
    </row>
    <row r="142" spans="1:9" x14ac:dyDescent="0.25">
      <c r="A142" t="s">
        <v>426</v>
      </c>
      <c r="B142">
        <v>60</v>
      </c>
      <c r="C142">
        <v>115</v>
      </c>
      <c r="D142">
        <v>105</v>
      </c>
      <c r="E142">
        <v>70</v>
      </c>
      <c r="F142">
        <v>65</v>
      </c>
      <c r="G142">
        <v>80</v>
      </c>
      <c r="I142" t="str">
        <f t="shared" si="2"/>
        <v>SELECT id_pokemon, 60,115,105,70,65,80 FROM pokemons WHERE name = 'Bulbasaur' UNION ALL</v>
      </c>
    </row>
    <row r="143" spans="1:9" x14ac:dyDescent="0.25">
      <c r="A143" t="s">
        <v>429</v>
      </c>
      <c r="B143">
        <v>80</v>
      </c>
      <c r="C143">
        <v>135</v>
      </c>
      <c r="D143">
        <v>85</v>
      </c>
      <c r="E143">
        <v>95</v>
      </c>
      <c r="F143">
        <v>70</v>
      </c>
      <c r="G143">
        <v>150</v>
      </c>
      <c r="I143" t="str">
        <f t="shared" si="2"/>
        <v>SELECT id_pokemon, 80,135,85,95,70,150 FROM pokemons WHERE name = 'Bulbasaur' UNION ALL</v>
      </c>
    </row>
    <row r="144" spans="1:9" x14ac:dyDescent="0.25">
      <c r="A144" t="s">
        <v>432</v>
      </c>
      <c r="B144">
        <v>160</v>
      </c>
      <c r="C144">
        <v>110</v>
      </c>
      <c r="D144">
        <v>65</v>
      </c>
      <c r="E144">
        <v>110</v>
      </c>
      <c r="F144">
        <v>65</v>
      </c>
      <c r="G144">
        <v>30</v>
      </c>
      <c r="I144" t="str">
        <f t="shared" si="2"/>
        <v>SELECT id_pokemon, 160,110,65,110,65,30 FROM pokemons WHERE name = 'Bulbasaur' UNION ALL</v>
      </c>
    </row>
    <row r="145" spans="1:9" x14ac:dyDescent="0.25">
      <c r="A145" t="s">
        <v>435</v>
      </c>
      <c r="B145">
        <v>90</v>
      </c>
      <c r="C145">
        <v>85</v>
      </c>
      <c r="D145">
        <v>100</v>
      </c>
      <c r="E145">
        <v>125</v>
      </c>
      <c r="F145">
        <v>95</v>
      </c>
      <c r="G145">
        <v>85</v>
      </c>
      <c r="I145" t="str">
        <f t="shared" si="2"/>
        <v>SELECT id_pokemon, 90,85,100,125,95,85 FROM pokemons WHERE name = 'Bulbasaur' UNION ALL</v>
      </c>
    </row>
    <row r="146" spans="1:9" x14ac:dyDescent="0.25">
      <c r="A146" t="s">
        <v>438</v>
      </c>
      <c r="B146">
        <v>90</v>
      </c>
      <c r="C146">
        <v>90</v>
      </c>
      <c r="D146">
        <v>85</v>
      </c>
      <c r="E146">
        <v>90</v>
      </c>
      <c r="F146">
        <v>125</v>
      </c>
      <c r="G146">
        <v>100</v>
      </c>
      <c r="I146" t="str">
        <f t="shared" si="2"/>
        <v>SELECT id_pokemon, 90,90,85,90,125,100 FROM pokemons WHERE name = 'Bulbasaur' UNION ALL</v>
      </c>
    </row>
    <row r="147" spans="1:9" x14ac:dyDescent="0.25">
      <c r="A147" t="s">
        <v>441</v>
      </c>
      <c r="B147">
        <v>90</v>
      </c>
      <c r="C147">
        <v>100</v>
      </c>
      <c r="D147">
        <v>90</v>
      </c>
      <c r="E147">
        <v>85</v>
      </c>
      <c r="F147">
        <v>125</v>
      </c>
      <c r="G147">
        <v>90</v>
      </c>
      <c r="I147" t="str">
        <f t="shared" si="2"/>
        <v>SELECT id_pokemon, 90,100,90,85,125,90 FROM pokemons WHERE name = 'Bulbasaur' UNION ALL</v>
      </c>
    </row>
    <row r="148" spans="1:9" x14ac:dyDescent="0.25">
      <c r="A148" t="s">
        <v>444</v>
      </c>
      <c r="B148">
        <v>41</v>
      </c>
      <c r="C148">
        <v>64</v>
      </c>
      <c r="D148">
        <v>45</v>
      </c>
      <c r="E148">
        <v>50</v>
      </c>
      <c r="F148">
        <v>50</v>
      </c>
      <c r="G148">
        <v>50</v>
      </c>
      <c r="I148" t="str">
        <f t="shared" si="2"/>
        <v>SELECT id_pokemon, 41,64,45,50,50,50 FROM pokemons WHERE name = 'Bulbasaur' UNION ALL</v>
      </c>
    </row>
    <row r="149" spans="1:9" x14ac:dyDescent="0.25">
      <c r="A149" t="s">
        <v>447</v>
      </c>
      <c r="B149">
        <v>61</v>
      </c>
      <c r="C149">
        <v>84</v>
      </c>
      <c r="D149">
        <v>65</v>
      </c>
      <c r="E149">
        <v>70</v>
      </c>
      <c r="F149">
        <v>70</v>
      </c>
      <c r="G149">
        <v>70</v>
      </c>
      <c r="I149" t="str">
        <f t="shared" si="2"/>
        <v>SELECT id_pokemon, 61,84,65,70,70,70 FROM pokemons WHERE name = 'Bulbasaur' UNION ALL</v>
      </c>
    </row>
    <row r="150" spans="1:9" x14ac:dyDescent="0.25">
      <c r="A150" t="s">
        <v>450</v>
      </c>
      <c r="B150">
        <v>91</v>
      </c>
      <c r="C150">
        <v>134</v>
      </c>
      <c r="D150">
        <v>95</v>
      </c>
      <c r="E150">
        <v>100</v>
      </c>
      <c r="F150">
        <v>100</v>
      </c>
      <c r="G150">
        <v>80</v>
      </c>
      <c r="I150" t="str">
        <f t="shared" si="2"/>
        <v>SELECT id_pokemon, 91,134,95,100,100,80 FROM pokemons WHERE name = 'Bulbasaur' UNION ALL</v>
      </c>
    </row>
    <row r="151" spans="1:9" x14ac:dyDescent="0.25">
      <c r="A151" t="s">
        <v>453</v>
      </c>
      <c r="B151">
        <v>106</v>
      </c>
      <c r="C151">
        <v>150</v>
      </c>
      <c r="D151">
        <v>70</v>
      </c>
      <c r="E151">
        <v>120</v>
      </c>
      <c r="F151">
        <v>194</v>
      </c>
      <c r="G151">
        <v>140</v>
      </c>
      <c r="I151" t="str">
        <f t="shared" si="2"/>
        <v>SELECT id_pokemon, 106,150,70,120,194,140 FROM pokemons WHERE name = 'Bulbasaur' UNION ALL</v>
      </c>
    </row>
    <row r="152" spans="1:9" x14ac:dyDescent="0.25">
      <c r="A152" t="s">
        <v>456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I152" t="str">
        <f t="shared" si="2"/>
        <v>SELECT id_pokemon, 100,100,100,100,100,100 FROM pokemons WHERE name = 'Bulbasaur' UNION ALL</v>
      </c>
    </row>
    <row r="153" spans="1:9" x14ac:dyDescent="0.25">
      <c r="A153" t="s">
        <v>459</v>
      </c>
      <c r="B153">
        <v>45</v>
      </c>
      <c r="C153">
        <v>49</v>
      </c>
      <c r="D153">
        <v>65</v>
      </c>
      <c r="E153">
        <v>65</v>
      </c>
      <c r="F153">
        <v>49</v>
      </c>
      <c r="G153">
        <v>45</v>
      </c>
      <c r="I153" t="str">
        <f t="shared" si="2"/>
        <v>SELECT id_pokemon, 45,49,65,65,49,45 FROM pokemons WHERE name = 'Bulbasaur' UNION ALL</v>
      </c>
    </row>
    <row r="154" spans="1:9" x14ac:dyDescent="0.25">
      <c r="A154" t="s">
        <v>461</v>
      </c>
      <c r="B154">
        <v>60</v>
      </c>
      <c r="C154">
        <v>62</v>
      </c>
      <c r="D154">
        <v>80</v>
      </c>
      <c r="E154">
        <v>80</v>
      </c>
      <c r="F154">
        <v>63</v>
      </c>
      <c r="G154">
        <v>60</v>
      </c>
      <c r="I154" t="str">
        <f t="shared" si="2"/>
        <v>SELECT id_pokemon, 60,62,80,80,63,60 FROM pokemons WHERE name = 'Bulbasaur' UNION ALL</v>
      </c>
    </row>
    <row r="155" spans="1:9" x14ac:dyDescent="0.25">
      <c r="A155" t="s">
        <v>463</v>
      </c>
      <c r="B155">
        <v>80</v>
      </c>
      <c r="C155">
        <v>82</v>
      </c>
      <c r="D155">
        <v>100</v>
      </c>
      <c r="E155">
        <v>100</v>
      </c>
      <c r="F155">
        <v>83</v>
      </c>
      <c r="G155">
        <v>80</v>
      </c>
      <c r="I155" t="str">
        <f t="shared" si="2"/>
        <v>SELECT id_pokemon, 80,82,100,100,83,80 FROM pokemons WHERE name = 'Bulbasaur' UNION ALL</v>
      </c>
    </row>
    <row r="156" spans="1:9" x14ac:dyDescent="0.25">
      <c r="A156" t="s">
        <v>466</v>
      </c>
      <c r="B156">
        <v>39</v>
      </c>
      <c r="C156">
        <v>52</v>
      </c>
      <c r="D156">
        <v>43</v>
      </c>
      <c r="E156">
        <v>50</v>
      </c>
      <c r="F156">
        <v>60</v>
      </c>
      <c r="G156">
        <v>65</v>
      </c>
      <c r="I156" t="str">
        <f t="shared" si="2"/>
        <v>SELECT id_pokemon, 39,52,43,50,60,65 FROM pokemons WHERE name = 'Bulbasaur' UNION ALL</v>
      </c>
    </row>
    <row r="157" spans="1:9" x14ac:dyDescent="0.25">
      <c r="A157" t="s">
        <v>468</v>
      </c>
      <c r="B157">
        <v>58</v>
      </c>
      <c r="C157">
        <v>64</v>
      </c>
      <c r="D157">
        <v>58</v>
      </c>
      <c r="E157">
        <v>65</v>
      </c>
      <c r="F157">
        <v>80</v>
      </c>
      <c r="G157">
        <v>80</v>
      </c>
      <c r="I157" t="str">
        <f t="shared" si="2"/>
        <v>SELECT id_pokemon, 58,64,58,65,80,80 FROM pokemons WHERE name = 'Bulbasaur' UNION ALL</v>
      </c>
    </row>
    <row r="158" spans="1:9" x14ac:dyDescent="0.25">
      <c r="A158" t="s">
        <v>470</v>
      </c>
      <c r="B158">
        <v>78</v>
      </c>
      <c r="C158">
        <v>84</v>
      </c>
      <c r="D158">
        <v>78</v>
      </c>
      <c r="E158">
        <v>85</v>
      </c>
      <c r="F158">
        <v>109</v>
      </c>
      <c r="G158">
        <v>100</v>
      </c>
      <c r="I158" t="str">
        <f t="shared" si="2"/>
        <v>SELECT id_pokemon, 78,84,78,85,109,100 FROM pokemons WHERE name = 'Bulbasaur' UNION ALL</v>
      </c>
    </row>
    <row r="159" spans="1:9" x14ac:dyDescent="0.25">
      <c r="A159" t="s">
        <v>473</v>
      </c>
      <c r="B159">
        <v>50</v>
      </c>
      <c r="C159">
        <v>65</v>
      </c>
      <c r="D159">
        <v>64</v>
      </c>
      <c r="E159">
        <v>48</v>
      </c>
      <c r="F159">
        <v>44</v>
      </c>
      <c r="G159">
        <v>43</v>
      </c>
      <c r="I159" t="str">
        <f t="shared" si="2"/>
        <v>SELECT id_pokemon, 50,65,64,48,44,43 FROM pokemons WHERE name = 'Bulbasaur' UNION ALL</v>
      </c>
    </row>
    <row r="160" spans="1:9" x14ac:dyDescent="0.25">
      <c r="A160" t="s">
        <v>475</v>
      </c>
      <c r="B160">
        <v>65</v>
      </c>
      <c r="C160">
        <v>80</v>
      </c>
      <c r="D160">
        <v>80</v>
      </c>
      <c r="E160">
        <v>63</v>
      </c>
      <c r="F160">
        <v>59</v>
      </c>
      <c r="G160">
        <v>58</v>
      </c>
      <c r="I160" t="str">
        <f t="shared" si="2"/>
        <v>SELECT id_pokemon, 65,80,80,63,59,58 FROM pokemons WHERE name = 'Bulbasaur' UNION ALL</v>
      </c>
    </row>
    <row r="161" spans="1:9" x14ac:dyDescent="0.25">
      <c r="A161" t="s">
        <v>477</v>
      </c>
      <c r="B161">
        <v>85</v>
      </c>
      <c r="C161">
        <v>105</v>
      </c>
      <c r="D161">
        <v>100</v>
      </c>
      <c r="E161">
        <v>83</v>
      </c>
      <c r="F161">
        <v>79</v>
      </c>
      <c r="G161">
        <v>78</v>
      </c>
      <c r="I161" t="str">
        <f t="shared" si="2"/>
        <v>SELECT id_pokemon, 85,105,100,83,79,78 FROM pokemons WHERE name = 'Bulbasaur' UNION ALL</v>
      </c>
    </row>
    <row r="162" spans="1:9" x14ac:dyDescent="0.25">
      <c r="A162" t="s">
        <v>480</v>
      </c>
      <c r="B162">
        <v>35</v>
      </c>
      <c r="C162">
        <v>46</v>
      </c>
      <c r="D162">
        <v>34</v>
      </c>
      <c r="E162">
        <v>45</v>
      </c>
      <c r="F162">
        <v>35</v>
      </c>
      <c r="G162">
        <v>20</v>
      </c>
      <c r="I162" t="str">
        <f t="shared" si="2"/>
        <v>SELECT id_pokemon, 35,46,34,45,35,20 FROM pokemons WHERE name = 'Bulbasaur' UNION ALL</v>
      </c>
    </row>
    <row r="163" spans="1:9" x14ac:dyDescent="0.25">
      <c r="A163" t="s">
        <v>482</v>
      </c>
      <c r="B163">
        <v>85</v>
      </c>
      <c r="C163">
        <v>76</v>
      </c>
      <c r="D163">
        <v>64</v>
      </c>
      <c r="E163">
        <v>55</v>
      </c>
      <c r="F163">
        <v>45</v>
      </c>
      <c r="G163">
        <v>90</v>
      </c>
      <c r="I163" t="str">
        <f t="shared" si="2"/>
        <v>SELECT id_pokemon, 85,76,64,55,45,90 FROM pokemons WHERE name = 'Bulbasaur' UNION ALL</v>
      </c>
    </row>
    <row r="164" spans="1:9" x14ac:dyDescent="0.25">
      <c r="A164" t="s">
        <v>485</v>
      </c>
      <c r="B164">
        <v>60</v>
      </c>
      <c r="C164">
        <v>30</v>
      </c>
      <c r="D164">
        <v>30</v>
      </c>
      <c r="E164">
        <v>56</v>
      </c>
      <c r="F164">
        <v>36</v>
      </c>
      <c r="G164">
        <v>50</v>
      </c>
      <c r="I164" t="str">
        <f t="shared" si="2"/>
        <v>SELECT id_pokemon, 60,30,30,56,36,50 FROM pokemons WHERE name = 'Bulbasaur' UNION ALL</v>
      </c>
    </row>
    <row r="165" spans="1:9" x14ac:dyDescent="0.25">
      <c r="A165" t="s">
        <v>487</v>
      </c>
      <c r="B165">
        <v>100</v>
      </c>
      <c r="C165">
        <v>50</v>
      </c>
      <c r="D165">
        <v>50</v>
      </c>
      <c r="E165">
        <v>96</v>
      </c>
      <c r="F165">
        <v>86</v>
      </c>
      <c r="G165">
        <v>70</v>
      </c>
      <c r="I165" t="str">
        <f t="shared" si="2"/>
        <v>SELECT id_pokemon, 100,50,50,96,86,70 FROM pokemons WHERE name = 'Bulbasaur' UNION ALL</v>
      </c>
    </row>
    <row r="166" spans="1:9" x14ac:dyDescent="0.25">
      <c r="A166" t="s">
        <v>490</v>
      </c>
      <c r="B166">
        <v>40</v>
      </c>
      <c r="C166">
        <v>20</v>
      </c>
      <c r="D166">
        <v>30</v>
      </c>
      <c r="E166">
        <v>80</v>
      </c>
      <c r="F166">
        <v>40</v>
      </c>
      <c r="G166">
        <v>55</v>
      </c>
      <c r="I166" t="str">
        <f t="shared" si="2"/>
        <v>SELECT id_pokemon, 40,20,30,80,40,55 FROM pokemons WHERE name = 'Bulbasaur' UNION ALL</v>
      </c>
    </row>
    <row r="167" spans="1:9" x14ac:dyDescent="0.25">
      <c r="A167" t="s">
        <v>493</v>
      </c>
      <c r="B167">
        <v>55</v>
      </c>
      <c r="C167">
        <v>35</v>
      </c>
      <c r="D167">
        <v>50</v>
      </c>
      <c r="E167">
        <v>110</v>
      </c>
      <c r="F167">
        <v>55</v>
      </c>
      <c r="G167">
        <v>85</v>
      </c>
      <c r="I167" t="str">
        <f t="shared" si="2"/>
        <v>SELECT id_pokemon, 55,35,50,110,55,85 FROM pokemons WHERE name = 'Bulbasaur' UNION ALL</v>
      </c>
    </row>
    <row r="168" spans="1:9" x14ac:dyDescent="0.25">
      <c r="A168" t="s">
        <v>496</v>
      </c>
      <c r="B168">
        <v>40</v>
      </c>
      <c r="C168">
        <v>60</v>
      </c>
      <c r="D168">
        <v>40</v>
      </c>
      <c r="E168">
        <v>40</v>
      </c>
      <c r="F168">
        <v>40</v>
      </c>
      <c r="G168">
        <v>30</v>
      </c>
      <c r="I168" t="str">
        <f t="shared" si="2"/>
        <v>SELECT id_pokemon, 40,60,40,40,40,30 FROM pokemons WHERE name = 'Bulbasaur' UNION ALL</v>
      </c>
    </row>
    <row r="169" spans="1:9" x14ac:dyDescent="0.25">
      <c r="A169" t="s">
        <v>498</v>
      </c>
      <c r="B169">
        <v>70</v>
      </c>
      <c r="C169">
        <v>90</v>
      </c>
      <c r="D169">
        <v>70</v>
      </c>
      <c r="E169">
        <v>70</v>
      </c>
      <c r="F169">
        <v>60</v>
      </c>
      <c r="G169">
        <v>40</v>
      </c>
      <c r="I169" t="str">
        <f t="shared" si="2"/>
        <v>SELECT id_pokemon, 70,90,70,70,60,40 FROM pokemons WHERE name = 'Bulbasaur' UNION ALL</v>
      </c>
    </row>
    <row r="170" spans="1:9" x14ac:dyDescent="0.25">
      <c r="A170" t="s">
        <v>500</v>
      </c>
      <c r="B170">
        <v>85</v>
      </c>
      <c r="C170">
        <v>90</v>
      </c>
      <c r="D170">
        <v>80</v>
      </c>
      <c r="E170">
        <v>80</v>
      </c>
      <c r="F170">
        <v>70</v>
      </c>
      <c r="G170">
        <v>130</v>
      </c>
      <c r="I170" t="str">
        <f t="shared" si="2"/>
        <v>SELECT id_pokemon, 85,90,80,80,70,130 FROM pokemons WHERE name = 'Bulbasaur' UNION ALL</v>
      </c>
    </row>
    <row r="171" spans="1:9" x14ac:dyDescent="0.25">
      <c r="A171" t="s">
        <v>503</v>
      </c>
      <c r="B171">
        <v>75</v>
      </c>
      <c r="C171">
        <v>38</v>
      </c>
      <c r="D171">
        <v>38</v>
      </c>
      <c r="E171">
        <v>56</v>
      </c>
      <c r="F171">
        <v>56</v>
      </c>
      <c r="G171">
        <v>67</v>
      </c>
      <c r="I171" t="str">
        <f t="shared" si="2"/>
        <v>SELECT id_pokemon, 75,38,38,56,56,67 FROM pokemons WHERE name = 'Bulbasaur' UNION ALL</v>
      </c>
    </row>
    <row r="172" spans="1:9" x14ac:dyDescent="0.25">
      <c r="A172" t="s">
        <v>505</v>
      </c>
      <c r="B172">
        <v>125</v>
      </c>
      <c r="C172">
        <v>58</v>
      </c>
      <c r="D172">
        <v>58</v>
      </c>
      <c r="E172">
        <v>76</v>
      </c>
      <c r="F172">
        <v>76</v>
      </c>
      <c r="G172">
        <v>67</v>
      </c>
      <c r="I172" t="str">
        <f t="shared" si="2"/>
        <v>SELECT id_pokemon, 125,58,58,76,76,67 FROM pokemons WHERE name = 'Bulbasaur' UNION ALL</v>
      </c>
    </row>
    <row r="173" spans="1:9" x14ac:dyDescent="0.25">
      <c r="A173" t="s">
        <v>507</v>
      </c>
      <c r="B173">
        <v>20</v>
      </c>
      <c r="C173">
        <v>40</v>
      </c>
      <c r="D173">
        <v>15</v>
      </c>
      <c r="E173">
        <v>35</v>
      </c>
      <c r="F173">
        <v>35</v>
      </c>
      <c r="G173">
        <v>60</v>
      </c>
      <c r="I173" t="str">
        <f t="shared" si="2"/>
        <v>SELECT id_pokemon, 20,40,15,35,35,60 FROM pokemons WHERE name = 'Bulbasaur' UNION ALL</v>
      </c>
    </row>
    <row r="174" spans="1:9" x14ac:dyDescent="0.25">
      <c r="A174" t="s">
        <v>509</v>
      </c>
      <c r="B174">
        <v>50</v>
      </c>
      <c r="C174">
        <v>25</v>
      </c>
      <c r="D174">
        <v>28</v>
      </c>
      <c r="E174">
        <v>55</v>
      </c>
      <c r="F174">
        <v>45</v>
      </c>
      <c r="G174">
        <v>15</v>
      </c>
      <c r="I174" t="str">
        <f t="shared" si="2"/>
        <v>SELECT id_pokemon, 50,25,28,55,45,15 FROM pokemons WHERE name = 'Bulbasaur' UNION ALL</v>
      </c>
    </row>
    <row r="175" spans="1:9" x14ac:dyDescent="0.25">
      <c r="A175" t="s">
        <v>511</v>
      </c>
      <c r="B175">
        <v>90</v>
      </c>
      <c r="C175">
        <v>30</v>
      </c>
      <c r="D175">
        <v>15</v>
      </c>
      <c r="E175">
        <v>20</v>
      </c>
      <c r="F175">
        <v>40</v>
      </c>
      <c r="G175">
        <v>15</v>
      </c>
      <c r="I175" t="str">
        <f t="shared" si="2"/>
        <v>SELECT id_pokemon, 90,30,15,20,40,15 FROM pokemons WHERE name = 'Bulbasaur' UNION ALL</v>
      </c>
    </row>
    <row r="176" spans="1:9" x14ac:dyDescent="0.25">
      <c r="A176" t="s">
        <v>514</v>
      </c>
      <c r="B176">
        <v>35</v>
      </c>
      <c r="C176">
        <v>20</v>
      </c>
      <c r="D176">
        <v>65</v>
      </c>
      <c r="E176">
        <v>65</v>
      </c>
      <c r="F176">
        <v>40</v>
      </c>
      <c r="G176">
        <v>20</v>
      </c>
      <c r="I176" t="str">
        <f t="shared" si="2"/>
        <v>SELECT id_pokemon, 35,20,65,65,40,20 FROM pokemons WHERE name = 'Bulbasaur' UNION ALL</v>
      </c>
    </row>
    <row r="177" spans="1:9" x14ac:dyDescent="0.25">
      <c r="A177" t="s">
        <v>516</v>
      </c>
      <c r="B177">
        <v>55</v>
      </c>
      <c r="C177">
        <v>40</v>
      </c>
      <c r="D177">
        <v>85</v>
      </c>
      <c r="E177">
        <v>105</v>
      </c>
      <c r="F177">
        <v>80</v>
      </c>
      <c r="G177">
        <v>40</v>
      </c>
      <c r="I177" t="str">
        <f t="shared" si="2"/>
        <v>SELECT id_pokemon, 55,40,85,105,80,40 FROM pokemons WHERE name = 'Bulbasaur' UNION ALL</v>
      </c>
    </row>
    <row r="178" spans="1:9" x14ac:dyDescent="0.25">
      <c r="A178" t="s">
        <v>519</v>
      </c>
      <c r="B178">
        <v>40</v>
      </c>
      <c r="C178">
        <v>50</v>
      </c>
      <c r="D178">
        <v>45</v>
      </c>
      <c r="E178">
        <v>45</v>
      </c>
      <c r="F178">
        <v>70</v>
      </c>
      <c r="G178">
        <v>70</v>
      </c>
      <c r="I178" t="str">
        <f t="shared" si="2"/>
        <v>SELECT id_pokemon, 40,50,45,45,70,70 FROM pokemons WHERE name = 'Bulbasaur' UNION ALL</v>
      </c>
    </row>
    <row r="179" spans="1:9" x14ac:dyDescent="0.25">
      <c r="A179" t="s">
        <v>521</v>
      </c>
      <c r="B179">
        <v>65</v>
      </c>
      <c r="C179">
        <v>75</v>
      </c>
      <c r="D179">
        <v>70</v>
      </c>
      <c r="E179">
        <v>70</v>
      </c>
      <c r="F179">
        <v>95</v>
      </c>
      <c r="G179">
        <v>95</v>
      </c>
      <c r="I179" t="str">
        <f t="shared" si="2"/>
        <v>SELECT id_pokemon, 65,75,70,70,95,95 FROM pokemons WHERE name = 'Bulbasaur' UNION ALL</v>
      </c>
    </row>
    <row r="180" spans="1:9" x14ac:dyDescent="0.25">
      <c r="A180" t="s">
        <v>524</v>
      </c>
      <c r="B180">
        <v>55</v>
      </c>
      <c r="C180">
        <v>40</v>
      </c>
      <c r="D180">
        <v>40</v>
      </c>
      <c r="E180">
        <v>45</v>
      </c>
      <c r="F180">
        <v>65</v>
      </c>
      <c r="G180">
        <v>35</v>
      </c>
      <c r="I180" t="str">
        <f t="shared" si="2"/>
        <v>SELECT id_pokemon, 55,40,40,45,65,35 FROM pokemons WHERE name = 'Bulbasaur' UNION ALL</v>
      </c>
    </row>
    <row r="181" spans="1:9" x14ac:dyDescent="0.25">
      <c r="A181" t="s">
        <v>526</v>
      </c>
      <c r="B181">
        <v>70</v>
      </c>
      <c r="C181">
        <v>55</v>
      </c>
      <c r="D181">
        <v>55</v>
      </c>
      <c r="E181">
        <v>60</v>
      </c>
      <c r="F181">
        <v>80</v>
      </c>
      <c r="G181">
        <v>45</v>
      </c>
      <c r="I181" t="str">
        <f t="shared" si="2"/>
        <v>SELECT id_pokemon, 70,55,55,60,80,45 FROM pokemons WHERE name = 'Bulbasaur' UNION ALL</v>
      </c>
    </row>
    <row r="182" spans="1:9" x14ac:dyDescent="0.25">
      <c r="A182" t="s">
        <v>528</v>
      </c>
      <c r="B182">
        <v>90</v>
      </c>
      <c r="C182">
        <v>95</v>
      </c>
      <c r="D182">
        <v>105</v>
      </c>
      <c r="E182">
        <v>110</v>
      </c>
      <c r="F182">
        <v>165</v>
      </c>
      <c r="G182">
        <v>45</v>
      </c>
      <c r="I182" t="str">
        <f t="shared" si="2"/>
        <v>SELECT id_pokemon, 90,95,105,110,165,45 FROM pokemons WHERE name = 'Bulbasaur' UNION ALL</v>
      </c>
    </row>
    <row r="183" spans="1:9" x14ac:dyDescent="0.25">
      <c r="A183" t="s">
        <v>531</v>
      </c>
      <c r="B183">
        <v>75</v>
      </c>
      <c r="C183">
        <v>80</v>
      </c>
      <c r="D183">
        <v>95</v>
      </c>
      <c r="E183">
        <v>100</v>
      </c>
      <c r="F183">
        <v>90</v>
      </c>
      <c r="G183">
        <v>50</v>
      </c>
      <c r="I183" t="str">
        <f t="shared" si="2"/>
        <v>SELECT id_pokemon, 75,80,95,100,90,50 FROM pokemons WHERE name = 'Bulbasaur' UNION ALL</v>
      </c>
    </row>
    <row r="184" spans="1:9" x14ac:dyDescent="0.25">
      <c r="A184" t="s">
        <v>534</v>
      </c>
      <c r="B184">
        <v>70</v>
      </c>
      <c r="C184">
        <v>20</v>
      </c>
      <c r="D184">
        <v>50</v>
      </c>
      <c r="E184">
        <v>50</v>
      </c>
      <c r="F184">
        <v>20</v>
      </c>
      <c r="G184">
        <v>40</v>
      </c>
      <c r="I184" t="str">
        <f t="shared" si="2"/>
        <v>SELECT id_pokemon, 70,20,50,50,20,40 FROM pokemons WHERE name = 'Bulbasaur' UNION ALL</v>
      </c>
    </row>
    <row r="185" spans="1:9" x14ac:dyDescent="0.25">
      <c r="A185" t="s">
        <v>536</v>
      </c>
      <c r="B185">
        <v>100</v>
      </c>
      <c r="C185">
        <v>50</v>
      </c>
      <c r="D185">
        <v>80</v>
      </c>
      <c r="E185">
        <v>80</v>
      </c>
      <c r="F185">
        <v>60</v>
      </c>
      <c r="G185">
        <v>50</v>
      </c>
      <c r="I185" t="str">
        <f t="shared" si="2"/>
        <v>SELECT id_pokemon, 100,50,80,80,60,50 FROM pokemons WHERE name = 'Bulbasaur' UNION ALL</v>
      </c>
    </row>
    <row r="186" spans="1:9" x14ac:dyDescent="0.25">
      <c r="A186" t="s">
        <v>539</v>
      </c>
      <c r="B186">
        <v>70</v>
      </c>
      <c r="C186">
        <v>100</v>
      </c>
      <c r="D186">
        <v>115</v>
      </c>
      <c r="E186">
        <v>65</v>
      </c>
      <c r="F186">
        <v>30</v>
      </c>
      <c r="G186">
        <v>30</v>
      </c>
      <c r="I186" t="str">
        <f t="shared" si="2"/>
        <v>SELECT id_pokemon, 70,100,115,65,30,30 FROM pokemons WHERE name = 'Bulbasaur' UNION ALL</v>
      </c>
    </row>
    <row r="187" spans="1:9" x14ac:dyDescent="0.25">
      <c r="A187" t="s">
        <v>542</v>
      </c>
      <c r="B187">
        <v>90</v>
      </c>
      <c r="C187">
        <v>75</v>
      </c>
      <c r="D187">
        <v>75</v>
      </c>
      <c r="E187">
        <v>100</v>
      </c>
      <c r="F187">
        <v>90</v>
      </c>
      <c r="G187">
        <v>70</v>
      </c>
      <c r="I187" t="str">
        <f t="shared" si="2"/>
        <v>SELECT id_pokemon, 90,75,75,100,90,70 FROM pokemons WHERE name = 'Bulbasaur' UNION ALL</v>
      </c>
    </row>
    <row r="188" spans="1:9" x14ac:dyDescent="0.25">
      <c r="A188" t="s">
        <v>545</v>
      </c>
      <c r="B188">
        <v>35</v>
      </c>
      <c r="C188">
        <v>35</v>
      </c>
      <c r="D188">
        <v>40</v>
      </c>
      <c r="E188">
        <v>55</v>
      </c>
      <c r="F188">
        <v>35</v>
      </c>
      <c r="G188">
        <v>50</v>
      </c>
      <c r="I188" t="str">
        <f t="shared" si="2"/>
        <v>SELECT id_pokemon, 35,35,40,55,35,50 FROM pokemons WHERE name = 'Bulbasaur' UNION ALL</v>
      </c>
    </row>
    <row r="189" spans="1:9" x14ac:dyDescent="0.25">
      <c r="A189" t="s">
        <v>547</v>
      </c>
      <c r="B189">
        <v>55</v>
      </c>
      <c r="C189">
        <v>45</v>
      </c>
      <c r="D189">
        <v>50</v>
      </c>
      <c r="E189">
        <v>65</v>
      </c>
      <c r="F189">
        <v>45</v>
      </c>
      <c r="G189">
        <v>80</v>
      </c>
      <c r="I189" t="str">
        <f t="shared" si="2"/>
        <v>SELECT id_pokemon, 55,45,50,65,45,80 FROM pokemons WHERE name = 'Bulbasaur' UNION ALL</v>
      </c>
    </row>
    <row r="190" spans="1:9" x14ac:dyDescent="0.25">
      <c r="A190" t="s">
        <v>549</v>
      </c>
      <c r="B190">
        <v>75</v>
      </c>
      <c r="C190">
        <v>55</v>
      </c>
      <c r="D190">
        <v>70</v>
      </c>
      <c r="E190">
        <v>95</v>
      </c>
      <c r="F190">
        <v>55</v>
      </c>
      <c r="G190">
        <v>110</v>
      </c>
      <c r="I190" t="str">
        <f t="shared" si="2"/>
        <v>SELECT id_pokemon, 75,55,70,95,55,110 FROM pokemons WHERE name = 'Bulbasaur' UNION ALL</v>
      </c>
    </row>
    <row r="191" spans="1:9" x14ac:dyDescent="0.25">
      <c r="A191" t="s">
        <v>552</v>
      </c>
      <c r="B191">
        <v>55</v>
      </c>
      <c r="C191">
        <v>70</v>
      </c>
      <c r="D191">
        <v>55</v>
      </c>
      <c r="E191">
        <v>55</v>
      </c>
      <c r="F191">
        <v>40</v>
      </c>
      <c r="G191">
        <v>85</v>
      </c>
      <c r="I191" t="str">
        <f t="shared" si="2"/>
        <v>SELECT id_pokemon, 55,70,55,55,40,85 FROM pokemons WHERE name = 'Bulbasaur' UNION ALL</v>
      </c>
    </row>
    <row r="192" spans="1:9" x14ac:dyDescent="0.25">
      <c r="A192" t="s">
        <v>555</v>
      </c>
      <c r="B192">
        <v>30</v>
      </c>
      <c r="C192">
        <v>30</v>
      </c>
      <c r="D192">
        <v>30</v>
      </c>
      <c r="E192">
        <v>30</v>
      </c>
      <c r="F192">
        <v>30</v>
      </c>
      <c r="G192">
        <v>30</v>
      </c>
      <c r="I192" t="str">
        <f t="shared" si="2"/>
        <v>SELECT id_pokemon, 30,30,30,30,30,30 FROM pokemons WHERE name = 'Bulbasaur' UNION ALL</v>
      </c>
    </row>
    <row r="193" spans="1:9" x14ac:dyDescent="0.25">
      <c r="A193" t="s">
        <v>557</v>
      </c>
      <c r="B193">
        <v>75</v>
      </c>
      <c r="C193">
        <v>75</v>
      </c>
      <c r="D193">
        <v>55</v>
      </c>
      <c r="E193">
        <v>85</v>
      </c>
      <c r="F193">
        <v>105</v>
      </c>
      <c r="G193">
        <v>30</v>
      </c>
      <c r="I193" t="str">
        <f t="shared" si="2"/>
        <v>SELECT id_pokemon, 75,75,55,85,105,30 FROM pokemons WHERE name = 'Bulbasaur' UNION ALL</v>
      </c>
    </row>
    <row r="194" spans="1:9" x14ac:dyDescent="0.25">
      <c r="A194" t="s">
        <v>560</v>
      </c>
      <c r="B194">
        <v>65</v>
      </c>
      <c r="C194">
        <v>65</v>
      </c>
      <c r="D194">
        <v>45</v>
      </c>
      <c r="E194">
        <v>45</v>
      </c>
      <c r="F194">
        <v>75</v>
      </c>
      <c r="G194">
        <v>95</v>
      </c>
      <c r="I194" t="str">
        <f t="shared" si="2"/>
        <v>SELECT id_pokemon, 65,65,45,45,75,95 FROM pokemons WHERE name = 'Bulbasaur' UNION ALL</v>
      </c>
    </row>
    <row r="195" spans="1:9" x14ac:dyDescent="0.25">
      <c r="A195" t="s">
        <v>563</v>
      </c>
      <c r="B195">
        <v>55</v>
      </c>
      <c r="C195">
        <v>45</v>
      </c>
      <c r="D195">
        <v>45</v>
      </c>
      <c r="E195">
        <v>25</v>
      </c>
      <c r="F195">
        <v>25</v>
      </c>
      <c r="G195">
        <v>15</v>
      </c>
      <c r="I195" t="str">
        <f t="shared" ref="I195:I258" si="3">+_xlfn.CONCAT("SELECT id_pokemon, ",B195,",",C195,",",D195,",",E195,",",F195,",",G195," FROM pokemons WHERE name = 'Bulbasaur' UNION ALL")</f>
        <v>SELECT id_pokemon, 55,45,45,25,25,15 FROM pokemons WHERE name = 'Bulbasaur' UNION ALL</v>
      </c>
    </row>
    <row r="196" spans="1:9" x14ac:dyDescent="0.25">
      <c r="A196" t="s">
        <v>565</v>
      </c>
      <c r="B196">
        <v>95</v>
      </c>
      <c r="C196">
        <v>85</v>
      </c>
      <c r="D196">
        <v>85</v>
      </c>
      <c r="E196">
        <v>65</v>
      </c>
      <c r="F196">
        <v>65</v>
      </c>
      <c r="G196">
        <v>35</v>
      </c>
      <c r="I196" t="str">
        <f t="shared" si="3"/>
        <v>SELECT id_pokemon, 95,85,85,65,65,35 FROM pokemons WHERE name = 'Bulbasaur' UNION ALL</v>
      </c>
    </row>
    <row r="197" spans="1:9" x14ac:dyDescent="0.25">
      <c r="A197" t="s">
        <v>568</v>
      </c>
      <c r="B197">
        <v>65</v>
      </c>
      <c r="C197">
        <v>65</v>
      </c>
      <c r="D197">
        <v>60</v>
      </c>
      <c r="E197">
        <v>95</v>
      </c>
      <c r="F197">
        <v>130</v>
      </c>
      <c r="G197">
        <v>110</v>
      </c>
      <c r="I197" t="str">
        <f t="shared" si="3"/>
        <v>SELECT id_pokemon, 65,65,60,95,130,110 FROM pokemons WHERE name = 'Bulbasaur' UNION ALL</v>
      </c>
    </row>
    <row r="198" spans="1:9" x14ac:dyDescent="0.25">
      <c r="A198" t="s">
        <v>571</v>
      </c>
      <c r="B198">
        <v>95</v>
      </c>
      <c r="C198">
        <v>65</v>
      </c>
      <c r="D198">
        <v>110</v>
      </c>
      <c r="E198">
        <v>130</v>
      </c>
      <c r="F198">
        <v>60</v>
      </c>
      <c r="G198">
        <v>65</v>
      </c>
      <c r="I198" t="str">
        <f t="shared" si="3"/>
        <v>SELECT id_pokemon, 95,65,110,130,60,65 FROM pokemons WHERE name = 'Bulbasaur' UNION ALL</v>
      </c>
    </row>
    <row r="199" spans="1:9" x14ac:dyDescent="0.25">
      <c r="A199" t="s">
        <v>574</v>
      </c>
      <c r="B199">
        <v>60</v>
      </c>
      <c r="C199">
        <v>85</v>
      </c>
      <c r="D199">
        <v>42</v>
      </c>
      <c r="E199">
        <v>42</v>
      </c>
      <c r="F199">
        <v>85</v>
      </c>
      <c r="G199">
        <v>91</v>
      </c>
      <c r="I199" t="str">
        <f t="shared" si="3"/>
        <v>SELECT id_pokemon, 60,85,42,42,85,91 FROM pokemons WHERE name = 'Bulbasaur' UNION ALL</v>
      </c>
    </row>
    <row r="200" spans="1:9" x14ac:dyDescent="0.25">
      <c r="A200" t="s">
        <v>576</v>
      </c>
      <c r="B200">
        <v>95</v>
      </c>
      <c r="C200">
        <v>75</v>
      </c>
      <c r="D200">
        <v>80</v>
      </c>
      <c r="E200">
        <v>110</v>
      </c>
      <c r="F200">
        <v>100</v>
      </c>
      <c r="G200">
        <v>30</v>
      </c>
      <c r="I200" t="str">
        <f t="shared" si="3"/>
        <v>SELECT id_pokemon, 95,75,80,110,100,30 FROM pokemons WHERE name = 'Bulbasaur' UNION ALL</v>
      </c>
    </row>
    <row r="201" spans="1:9" x14ac:dyDescent="0.25">
      <c r="A201" t="s">
        <v>578</v>
      </c>
      <c r="B201">
        <v>60</v>
      </c>
      <c r="C201">
        <v>60</v>
      </c>
      <c r="D201">
        <v>60</v>
      </c>
      <c r="E201">
        <v>85</v>
      </c>
      <c r="F201">
        <v>85</v>
      </c>
      <c r="G201">
        <v>85</v>
      </c>
      <c r="I201" t="str">
        <f t="shared" si="3"/>
        <v>SELECT id_pokemon, 60,60,60,85,85,85 FROM pokemons WHERE name = 'Bulbasaur' UNION ALL</v>
      </c>
    </row>
    <row r="202" spans="1:9" x14ac:dyDescent="0.25">
      <c r="A202" t="s">
        <v>580</v>
      </c>
      <c r="B202">
        <v>48</v>
      </c>
      <c r="C202">
        <v>72</v>
      </c>
      <c r="D202">
        <v>48</v>
      </c>
      <c r="E202">
        <v>48</v>
      </c>
      <c r="F202">
        <v>72</v>
      </c>
      <c r="G202">
        <v>48</v>
      </c>
      <c r="I202" t="str">
        <f t="shared" si="3"/>
        <v>SELECT id_pokemon, 48,72,48,48,72,48 FROM pokemons WHERE name = 'Bulbasaur' UNION ALL</v>
      </c>
    </row>
    <row r="203" spans="1:9" x14ac:dyDescent="0.25">
      <c r="A203" t="s">
        <v>583</v>
      </c>
      <c r="B203">
        <v>190</v>
      </c>
      <c r="C203">
        <v>33</v>
      </c>
      <c r="D203">
        <v>58</v>
      </c>
      <c r="E203">
        <v>58</v>
      </c>
      <c r="F203">
        <v>33</v>
      </c>
      <c r="G203">
        <v>33</v>
      </c>
      <c r="I203" t="str">
        <f t="shared" si="3"/>
        <v>SELECT id_pokemon, 190,33,58,58,33,33 FROM pokemons WHERE name = 'Bulbasaur' UNION ALL</v>
      </c>
    </row>
    <row r="204" spans="1:9" x14ac:dyDescent="0.25">
      <c r="A204" t="s">
        <v>586</v>
      </c>
      <c r="B204">
        <v>70</v>
      </c>
      <c r="C204">
        <v>80</v>
      </c>
      <c r="D204">
        <v>65</v>
      </c>
      <c r="E204">
        <v>65</v>
      </c>
      <c r="F204">
        <v>90</v>
      </c>
      <c r="G204">
        <v>85</v>
      </c>
      <c r="I204" t="str">
        <f t="shared" si="3"/>
        <v>SELECT id_pokemon, 70,80,65,65,90,85 FROM pokemons WHERE name = 'Bulbasaur' UNION ALL</v>
      </c>
    </row>
    <row r="205" spans="1:9" x14ac:dyDescent="0.25">
      <c r="A205" t="s">
        <v>589</v>
      </c>
      <c r="B205">
        <v>50</v>
      </c>
      <c r="C205">
        <v>65</v>
      </c>
      <c r="D205">
        <v>90</v>
      </c>
      <c r="E205">
        <v>35</v>
      </c>
      <c r="F205">
        <v>35</v>
      </c>
      <c r="G205">
        <v>15</v>
      </c>
      <c r="I205" t="str">
        <f t="shared" si="3"/>
        <v>SELECT id_pokemon, 50,65,90,35,35,15 FROM pokemons WHERE name = 'Bulbasaur' UNION ALL</v>
      </c>
    </row>
    <row r="206" spans="1:9" x14ac:dyDescent="0.25">
      <c r="A206" t="s">
        <v>591</v>
      </c>
      <c r="B206">
        <v>75</v>
      </c>
      <c r="C206">
        <v>90</v>
      </c>
      <c r="D206">
        <v>140</v>
      </c>
      <c r="E206">
        <v>60</v>
      </c>
      <c r="F206">
        <v>60</v>
      </c>
      <c r="G206">
        <v>40</v>
      </c>
      <c r="I206" t="str">
        <f t="shared" si="3"/>
        <v>SELECT id_pokemon, 75,90,140,60,60,40 FROM pokemons WHERE name = 'Bulbasaur' UNION ALL</v>
      </c>
    </row>
    <row r="207" spans="1:9" x14ac:dyDescent="0.25">
      <c r="A207" t="s">
        <v>594</v>
      </c>
      <c r="B207">
        <v>100</v>
      </c>
      <c r="C207">
        <v>70</v>
      </c>
      <c r="D207">
        <v>70</v>
      </c>
      <c r="E207">
        <v>65</v>
      </c>
      <c r="F207">
        <v>65</v>
      </c>
      <c r="G207">
        <v>45</v>
      </c>
      <c r="I207" t="str">
        <f t="shared" si="3"/>
        <v>SELECT id_pokemon, 100,70,70,65,65,45 FROM pokemons WHERE name = 'Bulbasaur' UNION ALL</v>
      </c>
    </row>
    <row r="208" spans="1:9" x14ac:dyDescent="0.25">
      <c r="A208" t="s">
        <v>597</v>
      </c>
      <c r="B208">
        <v>65</v>
      </c>
      <c r="C208">
        <v>75</v>
      </c>
      <c r="D208">
        <v>105</v>
      </c>
      <c r="E208">
        <v>65</v>
      </c>
      <c r="F208">
        <v>35</v>
      </c>
      <c r="G208">
        <v>85</v>
      </c>
      <c r="I208" t="str">
        <f t="shared" si="3"/>
        <v>SELECT id_pokemon, 65,75,105,65,35,85 FROM pokemons WHERE name = 'Bulbasaur' UNION ALL</v>
      </c>
    </row>
    <row r="209" spans="1:9" x14ac:dyDescent="0.25">
      <c r="A209" t="s">
        <v>600</v>
      </c>
      <c r="B209">
        <v>75</v>
      </c>
      <c r="C209">
        <v>125</v>
      </c>
      <c r="D209">
        <v>230</v>
      </c>
      <c r="E209">
        <v>95</v>
      </c>
      <c r="F209">
        <v>55</v>
      </c>
      <c r="G209">
        <v>30</v>
      </c>
      <c r="I209" t="str">
        <f t="shared" si="3"/>
        <v>SELECT id_pokemon, 75,125,230,95,55,30 FROM pokemons WHERE name = 'Bulbasaur' UNION ALL</v>
      </c>
    </row>
    <row r="210" spans="1:9" x14ac:dyDescent="0.25">
      <c r="A210" t="s">
        <v>603</v>
      </c>
      <c r="B210">
        <v>60</v>
      </c>
      <c r="C210">
        <v>80</v>
      </c>
      <c r="D210">
        <v>50</v>
      </c>
      <c r="E210">
        <v>40</v>
      </c>
      <c r="F210">
        <v>40</v>
      </c>
      <c r="G210">
        <v>30</v>
      </c>
      <c r="I210" t="str">
        <f t="shared" si="3"/>
        <v>SELECT id_pokemon, 60,80,50,40,40,30 FROM pokemons WHERE name = 'Bulbasaur' UNION ALL</v>
      </c>
    </row>
    <row r="211" spans="1:9" x14ac:dyDescent="0.25">
      <c r="A211" t="s">
        <v>606</v>
      </c>
      <c r="B211">
        <v>90</v>
      </c>
      <c r="C211">
        <v>120</v>
      </c>
      <c r="D211">
        <v>75</v>
      </c>
      <c r="E211">
        <v>60</v>
      </c>
      <c r="F211">
        <v>60</v>
      </c>
      <c r="G211">
        <v>45</v>
      </c>
      <c r="I211" t="str">
        <f t="shared" si="3"/>
        <v>SELECT id_pokemon, 90,120,75,60,60,45 FROM pokemons WHERE name = 'Bulbasaur' UNION ALL</v>
      </c>
    </row>
    <row r="212" spans="1:9" x14ac:dyDescent="0.25">
      <c r="A212" t="s">
        <v>609</v>
      </c>
      <c r="B212">
        <v>65</v>
      </c>
      <c r="C212">
        <v>95</v>
      </c>
      <c r="D212">
        <v>85</v>
      </c>
      <c r="E212">
        <v>55</v>
      </c>
      <c r="F212">
        <v>55</v>
      </c>
      <c r="G212">
        <v>85</v>
      </c>
      <c r="I212" t="str">
        <f t="shared" si="3"/>
        <v>SELECT id_pokemon, 65,95,85,55,55,85 FROM pokemons WHERE name = 'Bulbasaur' UNION ALL</v>
      </c>
    </row>
    <row r="213" spans="1:9" x14ac:dyDescent="0.25">
      <c r="A213" t="s">
        <v>612</v>
      </c>
      <c r="B213">
        <v>70</v>
      </c>
      <c r="C213">
        <v>150</v>
      </c>
      <c r="D213">
        <v>140</v>
      </c>
      <c r="E213">
        <v>100</v>
      </c>
      <c r="F213">
        <v>65</v>
      </c>
      <c r="G213">
        <v>75</v>
      </c>
      <c r="I213" t="str">
        <f t="shared" si="3"/>
        <v>SELECT id_pokemon, 70,150,140,100,65,75 FROM pokemons WHERE name = 'Bulbasaur' UNION ALL</v>
      </c>
    </row>
    <row r="214" spans="1:9" x14ac:dyDescent="0.25">
      <c r="A214" t="s">
        <v>615</v>
      </c>
      <c r="B214">
        <v>20</v>
      </c>
      <c r="C214">
        <v>10</v>
      </c>
      <c r="D214">
        <v>230</v>
      </c>
      <c r="E214">
        <v>230</v>
      </c>
      <c r="F214">
        <v>10</v>
      </c>
      <c r="G214">
        <v>5</v>
      </c>
      <c r="I214" t="str">
        <f t="shared" si="3"/>
        <v>SELECT id_pokemon, 20,10,230,230,10,5 FROM pokemons WHERE name = 'Bulbasaur' UNION ALL</v>
      </c>
    </row>
    <row r="215" spans="1:9" x14ac:dyDescent="0.25">
      <c r="A215" t="s">
        <v>618</v>
      </c>
      <c r="B215">
        <v>80</v>
      </c>
      <c r="C215">
        <v>185</v>
      </c>
      <c r="D215">
        <v>115</v>
      </c>
      <c r="E215">
        <v>105</v>
      </c>
      <c r="F215">
        <v>40</v>
      </c>
      <c r="G215">
        <v>75</v>
      </c>
      <c r="I215" t="str">
        <f t="shared" si="3"/>
        <v>SELECT id_pokemon, 80,185,115,105,40,75 FROM pokemons WHERE name = 'Bulbasaur' UNION ALL</v>
      </c>
    </row>
    <row r="216" spans="1:9" x14ac:dyDescent="0.25">
      <c r="A216" t="s">
        <v>621</v>
      </c>
      <c r="B216">
        <v>55</v>
      </c>
      <c r="C216">
        <v>95</v>
      </c>
      <c r="D216">
        <v>55</v>
      </c>
      <c r="E216">
        <v>75</v>
      </c>
      <c r="F216">
        <v>35</v>
      </c>
      <c r="G216">
        <v>115</v>
      </c>
      <c r="I216" t="str">
        <f t="shared" si="3"/>
        <v>SELECT id_pokemon, 55,95,55,75,35,115 FROM pokemons WHERE name = 'Bulbasaur' UNION ALL</v>
      </c>
    </row>
    <row r="217" spans="1:9" x14ac:dyDescent="0.25">
      <c r="A217" t="s">
        <v>624</v>
      </c>
      <c r="B217">
        <v>60</v>
      </c>
      <c r="C217">
        <v>80</v>
      </c>
      <c r="D217">
        <v>50</v>
      </c>
      <c r="E217">
        <v>50</v>
      </c>
      <c r="F217">
        <v>50</v>
      </c>
      <c r="G217">
        <v>40</v>
      </c>
      <c r="I217" t="str">
        <f t="shared" si="3"/>
        <v>SELECT id_pokemon, 60,80,50,50,50,40 FROM pokemons WHERE name = 'Bulbasaur' UNION ALL</v>
      </c>
    </row>
    <row r="218" spans="1:9" x14ac:dyDescent="0.25">
      <c r="A218" t="s">
        <v>627</v>
      </c>
      <c r="B218">
        <v>90</v>
      </c>
      <c r="C218">
        <v>130</v>
      </c>
      <c r="D218">
        <v>75</v>
      </c>
      <c r="E218">
        <v>75</v>
      </c>
      <c r="F218">
        <v>75</v>
      </c>
      <c r="G218">
        <v>55</v>
      </c>
      <c r="I218" t="str">
        <f t="shared" si="3"/>
        <v>SELECT id_pokemon, 90,130,75,75,75,55 FROM pokemons WHERE name = 'Bulbasaur' UNION ALL</v>
      </c>
    </row>
    <row r="219" spans="1:9" x14ac:dyDescent="0.25">
      <c r="A219" t="s">
        <v>630</v>
      </c>
      <c r="B219">
        <v>40</v>
      </c>
      <c r="C219">
        <v>40</v>
      </c>
      <c r="D219">
        <v>40</v>
      </c>
      <c r="E219">
        <v>40</v>
      </c>
      <c r="F219">
        <v>70</v>
      </c>
      <c r="G219">
        <v>20</v>
      </c>
      <c r="I219" t="str">
        <f t="shared" si="3"/>
        <v>SELECT id_pokemon, 40,40,40,40,70,20 FROM pokemons WHERE name = 'Bulbasaur' UNION ALL</v>
      </c>
    </row>
    <row r="220" spans="1:9" x14ac:dyDescent="0.25">
      <c r="A220" t="s">
        <v>632</v>
      </c>
      <c r="B220">
        <v>60</v>
      </c>
      <c r="C220">
        <v>50</v>
      </c>
      <c r="D220">
        <v>120</v>
      </c>
      <c r="E220">
        <v>80</v>
      </c>
      <c r="F220">
        <v>90</v>
      </c>
      <c r="G220">
        <v>30</v>
      </c>
      <c r="I220" t="str">
        <f t="shared" si="3"/>
        <v>SELECT id_pokemon, 60,50,120,80,90,30 FROM pokemons WHERE name = 'Bulbasaur' UNION ALL</v>
      </c>
    </row>
    <row r="221" spans="1:9" x14ac:dyDescent="0.25">
      <c r="A221" t="s">
        <v>635</v>
      </c>
      <c r="B221">
        <v>50</v>
      </c>
      <c r="C221">
        <v>50</v>
      </c>
      <c r="D221">
        <v>40</v>
      </c>
      <c r="E221">
        <v>30</v>
      </c>
      <c r="F221">
        <v>30</v>
      </c>
      <c r="G221">
        <v>50</v>
      </c>
      <c r="I221" t="str">
        <f t="shared" si="3"/>
        <v>SELECT id_pokemon, 50,50,40,30,30,50 FROM pokemons WHERE name = 'Bulbasaur' UNION ALL</v>
      </c>
    </row>
    <row r="222" spans="1:9" x14ac:dyDescent="0.25">
      <c r="A222" t="s">
        <v>637</v>
      </c>
      <c r="B222">
        <v>100</v>
      </c>
      <c r="C222">
        <v>100</v>
      </c>
      <c r="D222">
        <v>80</v>
      </c>
      <c r="E222">
        <v>60</v>
      </c>
      <c r="F222">
        <v>60</v>
      </c>
      <c r="G222">
        <v>50</v>
      </c>
      <c r="I222" t="str">
        <f t="shared" si="3"/>
        <v>SELECT id_pokemon, 100,100,80,60,60,50 FROM pokemons WHERE name = 'Bulbasaur' UNION ALL</v>
      </c>
    </row>
    <row r="223" spans="1:9" x14ac:dyDescent="0.25">
      <c r="A223" t="s">
        <v>640</v>
      </c>
      <c r="B223">
        <v>65</v>
      </c>
      <c r="C223">
        <v>55</v>
      </c>
      <c r="D223">
        <v>95</v>
      </c>
      <c r="E223">
        <v>95</v>
      </c>
      <c r="F223">
        <v>65</v>
      </c>
      <c r="G223">
        <v>35</v>
      </c>
      <c r="I223" t="str">
        <f t="shared" si="3"/>
        <v>SELECT id_pokemon, 65,55,95,95,65,35 FROM pokemons WHERE name = 'Bulbasaur' UNION ALL</v>
      </c>
    </row>
    <row r="224" spans="1:9" x14ac:dyDescent="0.25">
      <c r="A224" t="s">
        <v>643</v>
      </c>
      <c r="B224">
        <v>35</v>
      </c>
      <c r="C224">
        <v>65</v>
      </c>
      <c r="D224">
        <v>35</v>
      </c>
      <c r="E224">
        <v>35</v>
      </c>
      <c r="F224">
        <v>65</v>
      </c>
      <c r="G224">
        <v>65</v>
      </c>
      <c r="I224" t="str">
        <f t="shared" si="3"/>
        <v>SELECT id_pokemon, 35,65,35,35,65,65 FROM pokemons WHERE name = 'Bulbasaur' UNION ALL</v>
      </c>
    </row>
    <row r="225" spans="1:9" x14ac:dyDescent="0.25">
      <c r="A225" t="s">
        <v>646</v>
      </c>
      <c r="B225">
        <v>75</v>
      </c>
      <c r="C225">
        <v>105</v>
      </c>
      <c r="D225">
        <v>75</v>
      </c>
      <c r="E225">
        <v>75</v>
      </c>
      <c r="F225">
        <v>105</v>
      </c>
      <c r="G225">
        <v>45</v>
      </c>
      <c r="I225" t="str">
        <f t="shared" si="3"/>
        <v>SELECT id_pokemon, 75,105,75,75,105,45 FROM pokemons WHERE name = 'Bulbasaur' UNION ALL</v>
      </c>
    </row>
    <row r="226" spans="1:9" x14ac:dyDescent="0.25">
      <c r="A226" t="s">
        <v>649</v>
      </c>
      <c r="B226">
        <v>45</v>
      </c>
      <c r="C226">
        <v>55</v>
      </c>
      <c r="D226">
        <v>45</v>
      </c>
      <c r="E226">
        <v>45</v>
      </c>
      <c r="F226">
        <v>65</v>
      </c>
      <c r="G226">
        <v>75</v>
      </c>
      <c r="I226" t="str">
        <f t="shared" si="3"/>
        <v>SELECT id_pokemon, 45,55,45,45,65,75 FROM pokemons WHERE name = 'Bulbasaur' UNION ALL</v>
      </c>
    </row>
    <row r="227" spans="1:9" x14ac:dyDescent="0.25">
      <c r="A227" t="s">
        <v>652</v>
      </c>
      <c r="B227">
        <v>85</v>
      </c>
      <c r="C227">
        <v>40</v>
      </c>
      <c r="D227">
        <v>70</v>
      </c>
      <c r="E227">
        <v>140</v>
      </c>
      <c r="F227">
        <v>80</v>
      </c>
      <c r="G227">
        <v>70</v>
      </c>
      <c r="I227" t="str">
        <f t="shared" si="3"/>
        <v>SELECT id_pokemon, 85,40,70,140,80,70 FROM pokemons WHERE name = 'Bulbasaur' UNION ALL</v>
      </c>
    </row>
    <row r="228" spans="1:9" x14ac:dyDescent="0.25">
      <c r="A228" t="s">
        <v>655</v>
      </c>
      <c r="B228">
        <v>65</v>
      </c>
      <c r="C228">
        <v>80</v>
      </c>
      <c r="D228">
        <v>140</v>
      </c>
      <c r="E228">
        <v>70</v>
      </c>
      <c r="F228">
        <v>40</v>
      </c>
      <c r="G228">
        <v>70</v>
      </c>
      <c r="I228" t="str">
        <f t="shared" si="3"/>
        <v>SELECT id_pokemon, 65,80,140,70,40,70 FROM pokemons WHERE name = 'Bulbasaur' UNION ALL</v>
      </c>
    </row>
    <row r="229" spans="1:9" x14ac:dyDescent="0.25">
      <c r="A229" t="s">
        <v>658</v>
      </c>
      <c r="B229">
        <v>45</v>
      </c>
      <c r="C229">
        <v>60</v>
      </c>
      <c r="D229">
        <v>30</v>
      </c>
      <c r="E229">
        <v>50</v>
      </c>
      <c r="F229">
        <v>80</v>
      </c>
      <c r="G229">
        <v>65</v>
      </c>
      <c r="I229" t="str">
        <f t="shared" si="3"/>
        <v>SELECT id_pokemon, 45,60,30,50,80,65 FROM pokemons WHERE name = 'Bulbasaur' UNION ALL</v>
      </c>
    </row>
    <row r="230" spans="1:9" x14ac:dyDescent="0.25">
      <c r="A230" t="s">
        <v>660</v>
      </c>
      <c r="B230">
        <v>75</v>
      </c>
      <c r="C230">
        <v>90</v>
      </c>
      <c r="D230">
        <v>90</v>
      </c>
      <c r="E230">
        <v>90</v>
      </c>
      <c r="F230">
        <v>140</v>
      </c>
      <c r="G230">
        <v>115</v>
      </c>
      <c r="I230" t="str">
        <f t="shared" si="3"/>
        <v>SELECT id_pokemon, 75,90,90,90,140,115 FROM pokemons WHERE name = 'Bulbasaur' UNION ALL</v>
      </c>
    </row>
    <row r="231" spans="1:9" x14ac:dyDescent="0.25">
      <c r="A231" t="s">
        <v>662</v>
      </c>
      <c r="B231">
        <v>75</v>
      </c>
      <c r="C231">
        <v>95</v>
      </c>
      <c r="D231">
        <v>95</v>
      </c>
      <c r="E231">
        <v>95</v>
      </c>
      <c r="F231">
        <v>95</v>
      </c>
      <c r="G231">
        <v>85</v>
      </c>
      <c r="I231" t="str">
        <f t="shared" si="3"/>
        <v>SELECT id_pokemon, 75,95,95,95,95,85 FROM pokemons WHERE name = 'Bulbasaur' UNION ALL</v>
      </c>
    </row>
    <row r="232" spans="1:9" x14ac:dyDescent="0.25">
      <c r="A232" t="s">
        <v>665</v>
      </c>
      <c r="B232">
        <v>90</v>
      </c>
      <c r="C232">
        <v>60</v>
      </c>
      <c r="D232">
        <v>60</v>
      </c>
      <c r="E232">
        <v>40</v>
      </c>
      <c r="F232">
        <v>40</v>
      </c>
      <c r="G232">
        <v>40</v>
      </c>
      <c r="I232" t="str">
        <f t="shared" si="3"/>
        <v>SELECT id_pokemon, 90,60,60,40,40,40 FROM pokemons WHERE name = 'Bulbasaur' UNION ALL</v>
      </c>
    </row>
    <row r="233" spans="1:9" x14ac:dyDescent="0.25">
      <c r="A233" t="s">
        <v>668</v>
      </c>
      <c r="B233">
        <v>90</v>
      </c>
      <c r="C233">
        <v>120</v>
      </c>
      <c r="D233">
        <v>120</v>
      </c>
      <c r="E233">
        <v>60</v>
      </c>
      <c r="F233">
        <v>60</v>
      </c>
      <c r="G233">
        <v>50</v>
      </c>
      <c r="I233" t="str">
        <f t="shared" si="3"/>
        <v>SELECT id_pokemon, 90,120,120,60,60,50 FROM pokemons WHERE name = 'Bulbasaur' UNION ALL</v>
      </c>
    </row>
    <row r="234" spans="1:9" x14ac:dyDescent="0.25">
      <c r="A234" t="s">
        <v>670</v>
      </c>
      <c r="B234">
        <v>85</v>
      </c>
      <c r="C234">
        <v>80</v>
      </c>
      <c r="D234">
        <v>90</v>
      </c>
      <c r="E234">
        <v>95</v>
      </c>
      <c r="F234">
        <v>105</v>
      </c>
      <c r="G234">
        <v>60</v>
      </c>
      <c r="I234" t="str">
        <f t="shared" si="3"/>
        <v>SELECT id_pokemon, 85,80,90,95,105,60 FROM pokemons WHERE name = 'Bulbasaur' UNION ALL</v>
      </c>
    </row>
    <row r="235" spans="1:9" x14ac:dyDescent="0.25">
      <c r="A235" t="s">
        <v>673</v>
      </c>
      <c r="B235">
        <v>73</v>
      </c>
      <c r="C235">
        <v>95</v>
      </c>
      <c r="D235">
        <v>62</v>
      </c>
      <c r="E235">
        <v>65</v>
      </c>
      <c r="F235">
        <v>85</v>
      </c>
      <c r="G235">
        <v>85</v>
      </c>
      <c r="I235" t="str">
        <f t="shared" si="3"/>
        <v>SELECT id_pokemon, 73,95,62,65,85,85 FROM pokemons WHERE name = 'Bulbasaur' UNION ALL</v>
      </c>
    </row>
    <row r="236" spans="1:9" x14ac:dyDescent="0.25">
      <c r="A236" t="s">
        <v>676</v>
      </c>
      <c r="B236">
        <v>55</v>
      </c>
      <c r="C236">
        <v>20</v>
      </c>
      <c r="D236">
        <v>35</v>
      </c>
      <c r="E236">
        <v>45</v>
      </c>
      <c r="F236">
        <v>20</v>
      </c>
      <c r="G236">
        <v>75</v>
      </c>
      <c r="I236" t="str">
        <f t="shared" si="3"/>
        <v>SELECT id_pokemon, 55,20,35,45,20,75 FROM pokemons WHERE name = 'Bulbasaur' UNION ALL</v>
      </c>
    </row>
    <row r="237" spans="1:9" x14ac:dyDescent="0.25">
      <c r="A237" t="s">
        <v>679</v>
      </c>
      <c r="B237">
        <v>35</v>
      </c>
      <c r="C237">
        <v>35</v>
      </c>
      <c r="D237">
        <v>35</v>
      </c>
      <c r="E237">
        <v>35</v>
      </c>
      <c r="F237">
        <v>35</v>
      </c>
      <c r="G237">
        <v>35</v>
      </c>
      <c r="I237" t="str">
        <f t="shared" si="3"/>
        <v>SELECT id_pokemon, 35,35,35,35,35,35 FROM pokemons WHERE name = 'Bulbasaur' UNION ALL</v>
      </c>
    </row>
    <row r="238" spans="1:9" x14ac:dyDescent="0.25">
      <c r="A238" t="s">
        <v>682</v>
      </c>
      <c r="B238">
        <v>50</v>
      </c>
      <c r="C238">
        <v>95</v>
      </c>
      <c r="D238">
        <v>95</v>
      </c>
      <c r="E238">
        <v>110</v>
      </c>
      <c r="F238">
        <v>35</v>
      </c>
      <c r="G238">
        <v>70</v>
      </c>
      <c r="I238" t="str">
        <f t="shared" si="3"/>
        <v>SELECT id_pokemon, 50,95,95,110,35,70 FROM pokemons WHERE name = 'Bulbasaur' UNION ALL</v>
      </c>
    </row>
    <row r="239" spans="1:9" x14ac:dyDescent="0.25">
      <c r="A239" t="s">
        <v>685</v>
      </c>
      <c r="B239">
        <v>45</v>
      </c>
      <c r="C239">
        <v>30</v>
      </c>
      <c r="D239">
        <v>15</v>
      </c>
      <c r="E239">
        <v>65</v>
      </c>
      <c r="F239">
        <v>85</v>
      </c>
      <c r="G239">
        <v>65</v>
      </c>
      <c r="I239" t="str">
        <f t="shared" si="3"/>
        <v>SELECT id_pokemon, 45,30,15,65,85,65 FROM pokemons WHERE name = 'Bulbasaur' UNION ALL</v>
      </c>
    </row>
    <row r="240" spans="1:9" x14ac:dyDescent="0.25">
      <c r="A240" t="s">
        <v>687</v>
      </c>
      <c r="B240">
        <v>45</v>
      </c>
      <c r="C240">
        <v>63</v>
      </c>
      <c r="D240">
        <v>37</v>
      </c>
      <c r="E240">
        <v>55</v>
      </c>
      <c r="F240">
        <v>65</v>
      </c>
      <c r="G240">
        <v>95</v>
      </c>
      <c r="I240" t="str">
        <f t="shared" si="3"/>
        <v>SELECT id_pokemon, 45,63,37,55,65,95 FROM pokemons WHERE name = 'Bulbasaur' UNION ALL</v>
      </c>
    </row>
    <row r="241" spans="1:9" x14ac:dyDescent="0.25">
      <c r="A241" t="s">
        <v>689</v>
      </c>
      <c r="B241">
        <v>45</v>
      </c>
      <c r="C241">
        <v>75</v>
      </c>
      <c r="D241">
        <v>37</v>
      </c>
      <c r="E241">
        <v>55</v>
      </c>
      <c r="F241">
        <v>70</v>
      </c>
      <c r="G241">
        <v>83</v>
      </c>
      <c r="I241" t="str">
        <f t="shared" si="3"/>
        <v>SELECT id_pokemon, 45,75,37,55,70,83 FROM pokemons WHERE name = 'Bulbasaur' UNION ALL</v>
      </c>
    </row>
    <row r="242" spans="1:9" x14ac:dyDescent="0.25">
      <c r="A242" t="s">
        <v>692</v>
      </c>
      <c r="B242">
        <v>95</v>
      </c>
      <c r="C242">
        <v>80</v>
      </c>
      <c r="D242">
        <v>105</v>
      </c>
      <c r="E242">
        <v>70</v>
      </c>
      <c r="F242">
        <v>40</v>
      </c>
      <c r="G242">
        <v>100</v>
      </c>
      <c r="I242" t="str">
        <f t="shared" si="3"/>
        <v>SELECT id_pokemon, 95,80,105,70,40,100 FROM pokemons WHERE name = 'Bulbasaur' UNION ALL</v>
      </c>
    </row>
    <row r="243" spans="1:9" x14ac:dyDescent="0.25">
      <c r="A243" t="s">
        <v>694</v>
      </c>
      <c r="B243">
        <v>255</v>
      </c>
      <c r="C243">
        <v>10</v>
      </c>
      <c r="D243">
        <v>10</v>
      </c>
      <c r="E243">
        <v>135</v>
      </c>
      <c r="F243">
        <v>75</v>
      </c>
      <c r="G243">
        <v>55</v>
      </c>
      <c r="I243" t="str">
        <f t="shared" si="3"/>
        <v>SELECT id_pokemon, 255,10,10,135,75,55 FROM pokemons WHERE name = 'Bulbasaur' UNION ALL</v>
      </c>
    </row>
    <row r="244" spans="1:9" x14ac:dyDescent="0.25">
      <c r="A244" t="s">
        <v>697</v>
      </c>
      <c r="B244">
        <v>90</v>
      </c>
      <c r="C244">
        <v>85</v>
      </c>
      <c r="D244">
        <v>75</v>
      </c>
      <c r="E244">
        <v>100</v>
      </c>
      <c r="F244">
        <v>115</v>
      </c>
      <c r="G244">
        <v>115</v>
      </c>
      <c r="I244" t="str">
        <f t="shared" si="3"/>
        <v>SELECT id_pokemon, 90,85,75,100,115,115 FROM pokemons WHERE name = 'Bulbasaur' UNION ALL</v>
      </c>
    </row>
    <row r="245" spans="1:9" x14ac:dyDescent="0.25">
      <c r="A245" t="s">
        <v>699</v>
      </c>
      <c r="B245">
        <v>115</v>
      </c>
      <c r="C245">
        <v>115</v>
      </c>
      <c r="D245">
        <v>85</v>
      </c>
      <c r="E245">
        <v>75</v>
      </c>
      <c r="F245">
        <v>90</v>
      </c>
      <c r="G245">
        <v>100</v>
      </c>
      <c r="I245" t="str">
        <f t="shared" si="3"/>
        <v>SELECT id_pokemon, 115,115,85,75,90,100 FROM pokemons WHERE name = 'Bulbasaur' UNION ALL</v>
      </c>
    </row>
    <row r="246" spans="1:9" x14ac:dyDescent="0.25">
      <c r="A246" t="s">
        <v>701</v>
      </c>
      <c r="B246">
        <v>100</v>
      </c>
      <c r="C246">
        <v>75</v>
      </c>
      <c r="D246">
        <v>115</v>
      </c>
      <c r="E246">
        <v>115</v>
      </c>
      <c r="F246">
        <v>90</v>
      </c>
      <c r="G246">
        <v>85</v>
      </c>
      <c r="I246" t="str">
        <f t="shared" si="3"/>
        <v>SELECT id_pokemon, 100,75,115,115,90,85 FROM pokemons WHERE name = 'Bulbasaur' UNION ALL</v>
      </c>
    </row>
    <row r="247" spans="1:9" x14ac:dyDescent="0.25">
      <c r="A247" t="s">
        <v>704</v>
      </c>
      <c r="B247">
        <v>50</v>
      </c>
      <c r="C247">
        <v>64</v>
      </c>
      <c r="D247">
        <v>50</v>
      </c>
      <c r="E247">
        <v>50</v>
      </c>
      <c r="F247">
        <v>45</v>
      </c>
      <c r="G247">
        <v>41</v>
      </c>
      <c r="I247" t="str">
        <f t="shared" si="3"/>
        <v>SELECT id_pokemon, 50,64,50,50,45,41 FROM pokemons WHERE name = 'Bulbasaur' UNION ALL</v>
      </c>
    </row>
    <row r="248" spans="1:9" x14ac:dyDescent="0.25">
      <c r="A248" t="s">
        <v>706</v>
      </c>
      <c r="B248">
        <v>70</v>
      </c>
      <c r="C248">
        <v>84</v>
      </c>
      <c r="D248">
        <v>70</v>
      </c>
      <c r="E248">
        <v>70</v>
      </c>
      <c r="F248">
        <v>65</v>
      </c>
      <c r="G248">
        <v>51</v>
      </c>
      <c r="I248" t="str">
        <f t="shared" si="3"/>
        <v>SELECT id_pokemon, 70,84,70,70,65,51 FROM pokemons WHERE name = 'Bulbasaur' UNION ALL</v>
      </c>
    </row>
    <row r="249" spans="1:9" x14ac:dyDescent="0.25">
      <c r="A249" t="s">
        <v>709</v>
      </c>
      <c r="B249">
        <v>100</v>
      </c>
      <c r="C249">
        <v>164</v>
      </c>
      <c r="D249">
        <v>150</v>
      </c>
      <c r="E249">
        <v>120</v>
      </c>
      <c r="F249">
        <v>95</v>
      </c>
      <c r="G249">
        <v>71</v>
      </c>
      <c r="I249" t="str">
        <f t="shared" si="3"/>
        <v>SELECT id_pokemon, 100,164,150,120,95,71 FROM pokemons WHERE name = 'Bulbasaur' UNION ALL</v>
      </c>
    </row>
    <row r="250" spans="1:9" x14ac:dyDescent="0.25">
      <c r="A250" t="s">
        <v>712</v>
      </c>
      <c r="B250">
        <v>106</v>
      </c>
      <c r="C250">
        <v>90</v>
      </c>
      <c r="D250">
        <v>130</v>
      </c>
      <c r="E250">
        <v>154</v>
      </c>
      <c r="F250">
        <v>90</v>
      </c>
      <c r="G250">
        <v>110</v>
      </c>
      <c r="I250" t="str">
        <f t="shared" si="3"/>
        <v>SELECT id_pokemon, 106,90,130,154,90,110 FROM pokemons WHERE name = 'Bulbasaur' UNION ALL</v>
      </c>
    </row>
    <row r="251" spans="1:9" x14ac:dyDescent="0.25">
      <c r="A251" t="s">
        <v>715</v>
      </c>
      <c r="B251">
        <v>106</v>
      </c>
      <c r="C251">
        <v>130</v>
      </c>
      <c r="D251">
        <v>90</v>
      </c>
      <c r="E251">
        <v>154</v>
      </c>
      <c r="F251">
        <v>110</v>
      </c>
      <c r="G251">
        <v>90</v>
      </c>
      <c r="I251" t="str">
        <f t="shared" si="3"/>
        <v>SELECT id_pokemon, 106,130,90,154,110,90 FROM pokemons WHERE name = 'Bulbasaur' UNION ALL</v>
      </c>
    </row>
    <row r="252" spans="1:9" x14ac:dyDescent="0.25">
      <c r="A252" t="s">
        <v>718</v>
      </c>
      <c r="B252">
        <v>100</v>
      </c>
      <c r="C252">
        <v>100</v>
      </c>
      <c r="D252">
        <v>100</v>
      </c>
      <c r="E252">
        <v>100</v>
      </c>
      <c r="F252">
        <v>100</v>
      </c>
      <c r="G252">
        <v>100</v>
      </c>
      <c r="I252" t="str">
        <f t="shared" si="3"/>
        <v>SELECT id_pokemon, 100,100,100,100,100,100 FROM pokemons WHERE name = 'Bulbasaur' UNION ALL</v>
      </c>
    </row>
    <row r="253" spans="1:9" x14ac:dyDescent="0.25">
      <c r="A253" t="s">
        <v>721</v>
      </c>
      <c r="B253">
        <v>40</v>
      </c>
      <c r="C253">
        <v>45</v>
      </c>
      <c r="D253">
        <v>35</v>
      </c>
      <c r="E253">
        <v>55</v>
      </c>
      <c r="F253">
        <v>65</v>
      </c>
      <c r="G253">
        <v>70</v>
      </c>
      <c r="I253" t="str">
        <f t="shared" si="3"/>
        <v>SELECT id_pokemon, 40,45,35,55,65,70 FROM pokemons WHERE name = 'Bulbasaur' UNION ALL</v>
      </c>
    </row>
    <row r="254" spans="1:9" x14ac:dyDescent="0.25">
      <c r="A254" t="s">
        <v>723</v>
      </c>
      <c r="B254">
        <v>50</v>
      </c>
      <c r="C254">
        <v>65</v>
      </c>
      <c r="D254">
        <v>45</v>
      </c>
      <c r="E254">
        <v>65</v>
      </c>
      <c r="F254">
        <v>85</v>
      </c>
      <c r="G254">
        <v>95</v>
      </c>
      <c r="I254" t="str">
        <f t="shared" si="3"/>
        <v>SELECT id_pokemon, 50,65,45,65,85,95 FROM pokemons WHERE name = 'Bulbasaur' UNION ALL</v>
      </c>
    </row>
    <row r="255" spans="1:9" x14ac:dyDescent="0.25">
      <c r="A255" t="s">
        <v>725</v>
      </c>
      <c r="B255">
        <v>70</v>
      </c>
      <c r="C255">
        <v>110</v>
      </c>
      <c r="D255">
        <v>75</v>
      </c>
      <c r="E255">
        <v>85</v>
      </c>
      <c r="F255">
        <v>145</v>
      </c>
      <c r="G255">
        <v>145</v>
      </c>
      <c r="I255" t="str">
        <f t="shared" si="3"/>
        <v>SELECT id_pokemon, 70,110,75,85,145,145 FROM pokemons WHERE name = 'Bulbasaur' UNION ALL</v>
      </c>
    </row>
    <row r="256" spans="1:9" x14ac:dyDescent="0.25">
      <c r="A256" t="s">
        <v>728</v>
      </c>
      <c r="B256">
        <v>45</v>
      </c>
      <c r="C256">
        <v>60</v>
      </c>
      <c r="D256">
        <v>40</v>
      </c>
      <c r="E256">
        <v>50</v>
      </c>
      <c r="F256">
        <v>70</v>
      </c>
      <c r="G256">
        <v>45</v>
      </c>
      <c r="I256" t="str">
        <f t="shared" si="3"/>
        <v>SELECT id_pokemon, 45,60,40,50,70,45 FROM pokemons WHERE name = 'Bulbasaur' UNION ALL</v>
      </c>
    </row>
    <row r="257" spans="1:9" x14ac:dyDescent="0.25">
      <c r="A257" t="s">
        <v>730</v>
      </c>
      <c r="B257">
        <v>60</v>
      </c>
      <c r="C257">
        <v>85</v>
      </c>
      <c r="D257">
        <v>60</v>
      </c>
      <c r="E257">
        <v>60</v>
      </c>
      <c r="F257">
        <v>85</v>
      </c>
      <c r="G257">
        <v>55</v>
      </c>
      <c r="I257" t="str">
        <f t="shared" si="3"/>
        <v>SELECT id_pokemon, 60,85,60,60,85,55 FROM pokemons WHERE name = 'Bulbasaur' UNION ALL</v>
      </c>
    </row>
    <row r="258" spans="1:9" x14ac:dyDescent="0.25">
      <c r="A258" t="s">
        <v>732</v>
      </c>
      <c r="B258">
        <v>80</v>
      </c>
      <c r="C258">
        <v>160</v>
      </c>
      <c r="D258">
        <v>80</v>
      </c>
      <c r="E258">
        <v>80</v>
      </c>
      <c r="F258">
        <v>130</v>
      </c>
      <c r="G258">
        <v>100</v>
      </c>
      <c r="I258" t="str">
        <f t="shared" si="3"/>
        <v>SELECT id_pokemon, 80,160,80,80,130,100 FROM pokemons WHERE name = 'Bulbasaur' UNION ALL</v>
      </c>
    </row>
    <row r="259" spans="1:9" x14ac:dyDescent="0.25">
      <c r="A259" t="s">
        <v>735</v>
      </c>
      <c r="B259">
        <v>50</v>
      </c>
      <c r="C259">
        <v>70</v>
      </c>
      <c r="D259">
        <v>50</v>
      </c>
      <c r="E259">
        <v>50</v>
      </c>
      <c r="F259">
        <v>50</v>
      </c>
      <c r="G259">
        <v>40</v>
      </c>
      <c r="I259" t="str">
        <f t="shared" ref="I259:I322" si="4">+_xlfn.CONCAT("SELECT id_pokemon, ",B259,",",C259,",",D259,",",E259,",",F259,",",G259," FROM pokemons WHERE name = 'Bulbasaur' UNION ALL")</f>
        <v>SELECT id_pokemon, 50,70,50,50,50,40 FROM pokemons WHERE name = 'Bulbasaur' UNION ALL</v>
      </c>
    </row>
    <row r="260" spans="1:9" x14ac:dyDescent="0.25">
      <c r="A260" t="s">
        <v>737</v>
      </c>
      <c r="B260">
        <v>70</v>
      </c>
      <c r="C260">
        <v>85</v>
      </c>
      <c r="D260">
        <v>70</v>
      </c>
      <c r="E260">
        <v>70</v>
      </c>
      <c r="F260">
        <v>60</v>
      </c>
      <c r="G260">
        <v>50</v>
      </c>
      <c r="I260" t="str">
        <f t="shared" si="4"/>
        <v>SELECT id_pokemon, 70,85,70,70,60,50 FROM pokemons WHERE name = 'Bulbasaur' UNION ALL</v>
      </c>
    </row>
    <row r="261" spans="1:9" x14ac:dyDescent="0.25">
      <c r="A261" t="s">
        <v>739</v>
      </c>
      <c r="B261">
        <v>100</v>
      </c>
      <c r="C261">
        <v>150</v>
      </c>
      <c r="D261">
        <v>110</v>
      </c>
      <c r="E261">
        <v>110</v>
      </c>
      <c r="F261">
        <v>95</v>
      </c>
      <c r="G261">
        <v>70</v>
      </c>
      <c r="I261" t="str">
        <f t="shared" si="4"/>
        <v>SELECT id_pokemon, 100,150,110,110,95,70 FROM pokemons WHERE name = 'Bulbasaur' UNION ALL</v>
      </c>
    </row>
    <row r="262" spans="1:9" x14ac:dyDescent="0.25">
      <c r="A262" t="s">
        <v>742</v>
      </c>
      <c r="B262">
        <v>35</v>
      </c>
      <c r="C262">
        <v>55</v>
      </c>
      <c r="D262">
        <v>35</v>
      </c>
      <c r="E262">
        <v>30</v>
      </c>
      <c r="F262">
        <v>30</v>
      </c>
      <c r="G262">
        <v>35</v>
      </c>
      <c r="I262" t="str">
        <f t="shared" si="4"/>
        <v>SELECT id_pokemon, 35,55,35,30,30,35 FROM pokemons WHERE name = 'Bulbasaur' UNION ALL</v>
      </c>
    </row>
    <row r="263" spans="1:9" x14ac:dyDescent="0.25">
      <c r="A263" t="s">
        <v>745</v>
      </c>
      <c r="B263">
        <v>70</v>
      </c>
      <c r="C263">
        <v>90</v>
      </c>
      <c r="D263">
        <v>70</v>
      </c>
      <c r="E263">
        <v>60</v>
      </c>
      <c r="F263">
        <v>60</v>
      </c>
      <c r="G263">
        <v>70</v>
      </c>
      <c r="I263" t="str">
        <f t="shared" si="4"/>
        <v>SELECT id_pokemon, 70,90,70,60,60,70 FROM pokemons WHERE name = 'Bulbasaur' UNION ALL</v>
      </c>
    </row>
    <row r="264" spans="1:9" x14ac:dyDescent="0.25">
      <c r="A264" t="s">
        <v>748</v>
      </c>
      <c r="B264">
        <v>38</v>
      </c>
      <c r="C264">
        <v>30</v>
      </c>
      <c r="D264">
        <v>41</v>
      </c>
      <c r="E264">
        <v>41</v>
      </c>
      <c r="F264">
        <v>30</v>
      </c>
      <c r="G264">
        <v>60</v>
      </c>
      <c r="I264" t="str">
        <f t="shared" si="4"/>
        <v>SELECT id_pokemon, 38,30,41,41,30,60 FROM pokemons WHERE name = 'Bulbasaur' UNION ALL</v>
      </c>
    </row>
    <row r="265" spans="1:9" x14ac:dyDescent="0.25">
      <c r="A265" t="s">
        <v>750</v>
      </c>
      <c r="B265">
        <v>78</v>
      </c>
      <c r="C265">
        <v>70</v>
      </c>
      <c r="D265">
        <v>61</v>
      </c>
      <c r="E265">
        <v>61</v>
      </c>
      <c r="F265">
        <v>50</v>
      </c>
      <c r="G265">
        <v>100</v>
      </c>
      <c r="I265" t="str">
        <f t="shared" si="4"/>
        <v>SELECT id_pokemon, 78,70,61,61,50,100 FROM pokemons WHERE name = 'Bulbasaur' UNION ALL</v>
      </c>
    </row>
    <row r="266" spans="1:9" x14ac:dyDescent="0.25">
      <c r="A266" t="s">
        <v>752</v>
      </c>
      <c r="B266">
        <v>45</v>
      </c>
      <c r="C266">
        <v>45</v>
      </c>
      <c r="D266">
        <v>35</v>
      </c>
      <c r="E266">
        <v>30</v>
      </c>
      <c r="F266">
        <v>20</v>
      </c>
      <c r="G266">
        <v>20</v>
      </c>
      <c r="I266" t="str">
        <f t="shared" si="4"/>
        <v>SELECT id_pokemon, 45,45,35,30,20,20 FROM pokemons WHERE name = 'Bulbasaur' UNION ALL</v>
      </c>
    </row>
    <row r="267" spans="1:9" x14ac:dyDescent="0.25">
      <c r="A267" t="s">
        <v>754</v>
      </c>
      <c r="B267">
        <v>50</v>
      </c>
      <c r="C267">
        <v>35</v>
      </c>
      <c r="D267">
        <v>55</v>
      </c>
      <c r="E267">
        <v>25</v>
      </c>
      <c r="F267">
        <v>25</v>
      </c>
      <c r="G267">
        <v>15</v>
      </c>
      <c r="I267" t="str">
        <f t="shared" si="4"/>
        <v>SELECT id_pokemon, 50,35,55,25,25,15 FROM pokemons WHERE name = 'Bulbasaur' UNION ALL</v>
      </c>
    </row>
    <row r="268" spans="1:9" x14ac:dyDescent="0.25">
      <c r="A268" t="s">
        <v>757</v>
      </c>
      <c r="B268">
        <v>60</v>
      </c>
      <c r="C268">
        <v>70</v>
      </c>
      <c r="D268">
        <v>50</v>
      </c>
      <c r="E268">
        <v>50</v>
      </c>
      <c r="F268">
        <v>100</v>
      </c>
      <c r="G268">
        <v>65</v>
      </c>
      <c r="I268" t="str">
        <f t="shared" si="4"/>
        <v>SELECT id_pokemon, 60,70,50,50,100,65 FROM pokemons WHERE name = 'Bulbasaur' UNION ALL</v>
      </c>
    </row>
    <row r="269" spans="1:9" x14ac:dyDescent="0.25">
      <c r="A269" t="s">
        <v>759</v>
      </c>
      <c r="B269">
        <v>50</v>
      </c>
      <c r="C269">
        <v>35</v>
      </c>
      <c r="D269">
        <v>55</v>
      </c>
      <c r="E269">
        <v>25</v>
      </c>
      <c r="F269">
        <v>25</v>
      </c>
      <c r="G269">
        <v>15</v>
      </c>
      <c r="I269" t="str">
        <f t="shared" si="4"/>
        <v>SELECT id_pokemon, 50,35,55,25,25,15 FROM pokemons WHERE name = 'Bulbasaur' UNION ALL</v>
      </c>
    </row>
    <row r="270" spans="1:9" x14ac:dyDescent="0.25">
      <c r="A270" t="s">
        <v>762</v>
      </c>
      <c r="B270">
        <v>60</v>
      </c>
      <c r="C270">
        <v>50</v>
      </c>
      <c r="D270">
        <v>70</v>
      </c>
      <c r="E270">
        <v>90</v>
      </c>
      <c r="F270">
        <v>50</v>
      </c>
      <c r="G270">
        <v>65</v>
      </c>
      <c r="I270" t="str">
        <f t="shared" si="4"/>
        <v>SELECT id_pokemon, 60,50,70,90,50,65 FROM pokemons WHERE name = 'Bulbasaur' UNION ALL</v>
      </c>
    </row>
    <row r="271" spans="1:9" x14ac:dyDescent="0.25">
      <c r="A271" t="s">
        <v>765</v>
      </c>
      <c r="B271">
        <v>40</v>
      </c>
      <c r="C271">
        <v>30</v>
      </c>
      <c r="D271">
        <v>30</v>
      </c>
      <c r="E271">
        <v>50</v>
      </c>
      <c r="F271">
        <v>40</v>
      </c>
      <c r="G271">
        <v>30</v>
      </c>
      <c r="I271" t="str">
        <f t="shared" si="4"/>
        <v>SELECT id_pokemon, 40,30,30,50,40,30 FROM pokemons WHERE name = 'Bulbasaur' UNION ALL</v>
      </c>
    </row>
    <row r="272" spans="1:9" x14ac:dyDescent="0.25">
      <c r="A272" t="s">
        <v>767</v>
      </c>
      <c r="B272">
        <v>60</v>
      </c>
      <c r="C272">
        <v>50</v>
      </c>
      <c r="D272">
        <v>50</v>
      </c>
      <c r="E272">
        <v>70</v>
      </c>
      <c r="F272">
        <v>60</v>
      </c>
      <c r="G272">
        <v>50</v>
      </c>
      <c r="I272" t="str">
        <f t="shared" si="4"/>
        <v>SELECT id_pokemon, 60,50,50,70,60,50 FROM pokemons WHERE name = 'Bulbasaur' UNION ALL</v>
      </c>
    </row>
    <row r="273" spans="1:9" x14ac:dyDescent="0.25">
      <c r="A273" t="s">
        <v>769</v>
      </c>
      <c r="B273">
        <v>80</v>
      </c>
      <c r="C273">
        <v>70</v>
      </c>
      <c r="D273">
        <v>70</v>
      </c>
      <c r="E273">
        <v>100</v>
      </c>
      <c r="F273">
        <v>90</v>
      </c>
      <c r="G273">
        <v>70</v>
      </c>
      <c r="I273" t="str">
        <f t="shared" si="4"/>
        <v>SELECT id_pokemon, 80,70,70,100,90,70 FROM pokemons WHERE name = 'Bulbasaur' UNION ALL</v>
      </c>
    </row>
    <row r="274" spans="1:9" x14ac:dyDescent="0.25">
      <c r="A274" t="s">
        <v>772</v>
      </c>
      <c r="B274">
        <v>40</v>
      </c>
      <c r="C274">
        <v>40</v>
      </c>
      <c r="D274">
        <v>50</v>
      </c>
      <c r="E274">
        <v>30</v>
      </c>
      <c r="F274">
        <v>30</v>
      </c>
      <c r="G274">
        <v>30</v>
      </c>
      <c r="I274" t="str">
        <f t="shared" si="4"/>
        <v>SELECT id_pokemon, 40,40,50,30,30,30 FROM pokemons WHERE name = 'Bulbasaur' UNION ALL</v>
      </c>
    </row>
    <row r="275" spans="1:9" x14ac:dyDescent="0.25">
      <c r="A275" t="s">
        <v>774</v>
      </c>
      <c r="B275">
        <v>70</v>
      </c>
      <c r="C275">
        <v>70</v>
      </c>
      <c r="D275">
        <v>40</v>
      </c>
      <c r="E275">
        <v>40</v>
      </c>
      <c r="F275">
        <v>60</v>
      </c>
      <c r="G275">
        <v>60</v>
      </c>
      <c r="I275" t="str">
        <f t="shared" si="4"/>
        <v>SELECT id_pokemon, 70,70,40,40,60,60 FROM pokemons WHERE name = 'Bulbasaur' UNION ALL</v>
      </c>
    </row>
    <row r="276" spans="1:9" x14ac:dyDescent="0.25">
      <c r="A276" t="s">
        <v>776</v>
      </c>
      <c r="B276">
        <v>90</v>
      </c>
      <c r="C276">
        <v>100</v>
      </c>
      <c r="D276">
        <v>60</v>
      </c>
      <c r="E276">
        <v>60</v>
      </c>
      <c r="F276">
        <v>90</v>
      </c>
      <c r="G276">
        <v>80</v>
      </c>
      <c r="I276" t="str">
        <f t="shared" si="4"/>
        <v>SELECT id_pokemon, 90,100,60,60,90,80 FROM pokemons WHERE name = 'Bulbasaur' UNION ALL</v>
      </c>
    </row>
    <row r="277" spans="1:9" x14ac:dyDescent="0.25">
      <c r="A277" t="s">
        <v>779</v>
      </c>
      <c r="B277">
        <v>40</v>
      </c>
      <c r="C277">
        <v>55</v>
      </c>
      <c r="D277">
        <v>30</v>
      </c>
      <c r="E277">
        <v>30</v>
      </c>
      <c r="F277">
        <v>30</v>
      </c>
      <c r="G277">
        <v>85</v>
      </c>
      <c r="I277" t="str">
        <f t="shared" si="4"/>
        <v>SELECT id_pokemon, 40,55,30,30,30,85 FROM pokemons WHERE name = 'Bulbasaur' UNION ALL</v>
      </c>
    </row>
    <row r="278" spans="1:9" x14ac:dyDescent="0.25">
      <c r="A278" t="s">
        <v>781</v>
      </c>
      <c r="B278">
        <v>60</v>
      </c>
      <c r="C278">
        <v>85</v>
      </c>
      <c r="D278">
        <v>60</v>
      </c>
      <c r="E278">
        <v>50</v>
      </c>
      <c r="F278">
        <v>75</v>
      </c>
      <c r="G278">
        <v>125</v>
      </c>
      <c r="I278" t="str">
        <f t="shared" si="4"/>
        <v>SELECT id_pokemon, 60,85,60,50,75,125 FROM pokemons WHERE name = 'Bulbasaur' UNION ALL</v>
      </c>
    </row>
    <row r="279" spans="1:9" x14ac:dyDescent="0.25">
      <c r="A279" t="s">
        <v>784</v>
      </c>
      <c r="B279">
        <v>40</v>
      </c>
      <c r="C279">
        <v>30</v>
      </c>
      <c r="D279">
        <v>30</v>
      </c>
      <c r="E279">
        <v>30</v>
      </c>
      <c r="F279">
        <v>55</v>
      </c>
      <c r="G279">
        <v>85</v>
      </c>
      <c r="I279" t="str">
        <f t="shared" si="4"/>
        <v>SELECT id_pokemon, 40,30,30,30,55,85 FROM pokemons WHERE name = 'Bulbasaur' UNION ALL</v>
      </c>
    </row>
    <row r="280" spans="1:9" x14ac:dyDescent="0.25">
      <c r="A280" t="s">
        <v>787</v>
      </c>
      <c r="B280">
        <v>60</v>
      </c>
      <c r="C280">
        <v>50</v>
      </c>
      <c r="D280">
        <v>100</v>
      </c>
      <c r="E280">
        <v>70</v>
      </c>
      <c r="F280">
        <v>95</v>
      </c>
      <c r="G280">
        <v>65</v>
      </c>
      <c r="I280" t="str">
        <f t="shared" si="4"/>
        <v>SELECT id_pokemon, 60,50,100,70,95,65 FROM pokemons WHERE name = 'Bulbasaur' UNION ALL</v>
      </c>
    </row>
    <row r="281" spans="1:9" x14ac:dyDescent="0.25">
      <c r="A281" t="s">
        <v>790</v>
      </c>
      <c r="B281">
        <v>28</v>
      </c>
      <c r="C281">
        <v>25</v>
      </c>
      <c r="D281">
        <v>25</v>
      </c>
      <c r="E281">
        <v>35</v>
      </c>
      <c r="F281">
        <v>45</v>
      </c>
      <c r="G281">
        <v>40</v>
      </c>
      <c r="I281" t="str">
        <f t="shared" si="4"/>
        <v>SELECT id_pokemon, 28,25,25,35,45,40 FROM pokemons WHERE name = 'Bulbasaur' UNION ALL</v>
      </c>
    </row>
    <row r="282" spans="1:9" x14ac:dyDescent="0.25">
      <c r="A282" t="s">
        <v>792</v>
      </c>
      <c r="B282">
        <v>38</v>
      </c>
      <c r="C282">
        <v>35</v>
      </c>
      <c r="D282">
        <v>35</v>
      </c>
      <c r="E282">
        <v>55</v>
      </c>
      <c r="F282">
        <v>65</v>
      </c>
      <c r="G282">
        <v>50</v>
      </c>
      <c r="I282" t="str">
        <f t="shared" si="4"/>
        <v>SELECT id_pokemon, 38,35,35,55,65,50 FROM pokemons WHERE name = 'Bulbasaur' UNION ALL</v>
      </c>
    </row>
    <row r="283" spans="1:9" x14ac:dyDescent="0.25">
      <c r="A283" t="s">
        <v>794</v>
      </c>
      <c r="B283">
        <v>68</v>
      </c>
      <c r="C283">
        <v>85</v>
      </c>
      <c r="D283">
        <v>65</v>
      </c>
      <c r="E283">
        <v>135</v>
      </c>
      <c r="F283">
        <v>165</v>
      </c>
      <c r="G283">
        <v>100</v>
      </c>
      <c r="I283" t="str">
        <f t="shared" si="4"/>
        <v>SELECT id_pokemon, 68,85,65,135,165,100 FROM pokemons WHERE name = 'Bulbasaur' UNION ALL</v>
      </c>
    </row>
    <row r="284" spans="1:9" x14ac:dyDescent="0.25">
      <c r="A284" t="s">
        <v>797</v>
      </c>
      <c r="B284">
        <v>40</v>
      </c>
      <c r="C284">
        <v>30</v>
      </c>
      <c r="D284">
        <v>32</v>
      </c>
      <c r="E284">
        <v>52</v>
      </c>
      <c r="F284">
        <v>50</v>
      </c>
      <c r="G284">
        <v>65</v>
      </c>
      <c r="I284" t="str">
        <f t="shared" si="4"/>
        <v>SELECT id_pokemon, 40,30,32,52,50,65 FROM pokemons WHERE name = 'Bulbasaur' UNION ALL</v>
      </c>
    </row>
    <row r="285" spans="1:9" x14ac:dyDescent="0.25">
      <c r="A285" t="s">
        <v>800</v>
      </c>
      <c r="B285">
        <v>70</v>
      </c>
      <c r="C285">
        <v>60</v>
      </c>
      <c r="D285">
        <v>62</v>
      </c>
      <c r="E285">
        <v>82</v>
      </c>
      <c r="F285">
        <v>100</v>
      </c>
      <c r="G285">
        <v>80</v>
      </c>
      <c r="I285" t="str">
        <f t="shared" si="4"/>
        <v>SELECT id_pokemon, 70,60,62,82,100,80 FROM pokemons WHERE name = 'Bulbasaur' UNION ALL</v>
      </c>
    </row>
    <row r="286" spans="1:9" x14ac:dyDescent="0.25">
      <c r="A286" t="s">
        <v>803</v>
      </c>
      <c r="B286">
        <v>60</v>
      </c>
      <c r="C286">
        <v>40</v>
      </c>
      <c r="D286">
        <v>60</v>
      </c>
      <c r="E286">
        <v>60</v>
      </c>
      <c r="F286">
        <v>40</v>
      </c>
      <c r="G286">
        <v>35</v>
      </c>
      <c r="I286" t="str">
        <f t="shared" si="4"/>
        <v>SELECT id_pokemon, 60,40,60,60,40,35 FROM pokemons WHERE name = 'Bulbasaur' UNION ALL</v>
      </c>
    </row>
    <row r="287" spans="1:9" x14ac:dyDescent="0.25">
      <c r="A287" t="s">
        <v>806</v>
      </c>
      <c r="B287">
        <v>60</v>
      </c>
      <c r="C287">
        <v>130</v>
      </c>
      <c r="D287">
        <v>80</v>
      </c>
      <c r="E287">
        <v>60</v>
      </c>
      <c r="F287">
        <v>60</v>
      </c>
      <c r="G287">
        <v>70</v>
      </c>
      <c r="I287" t="str">
        <f t="shared" si="4"/>
        <v>SELECT id_pokemon, 60,130,80,60,60,70 FROM pokemons WHERE name = 'Bulbasaur' UNION ALL</v>
      </c>
    </row>
    <row r="288" spans="1:9" x14ac:dyDescent="0.25">
      <c r="A288" t="s">
        <v>809</v>
      </c>
      <c r="B288">
        <v>60</v>
      </c>
      <c r="C288">
        <v>60</v>
      </c>
      <c r="D288">
        <v>60</v>
      </c>
      <c r="E288">
        <v>35</v>
      </c>
      <c r="F288">
        <v>35</v>
      </c>
      <c r="G288">
        <v>30</v>
      </c>
      <c r="I288" t="str">
        <f t="shared" si="4"/>
        <v>SELECT id_pokemon, 60,60,60,35,35,30 FROM pokemons WHERE name = 'Bulbasaur' UNION ALL</v>
      </c>
    </row>
    <row r="289" spans="1:9" x14ac:dyDescent="0.25">
      <c r="A289" t="s">
        <v>812</v>
      </c>
      <c r="B289">
        <v>80</v>
      </c>
      <c r="C289">
        <v>80</v>
      </c>
      <c r="D289">
        <v>80</v>
      </c>
      <c r="E289">
        <v>55</v>
      </c>
      <c r="F289">
        <v>55</v>
      </c>
      <c r="G289">
        <v>90</v>
      </c>
      <c r="I289" t="str">
        <f t="shared" si="4"/>
        <v>SELECT id_pokemon, 80,80,80,55,55,90 FROM pokemons WHERE name = 'Bulbasaur' UNION ALL</v>
      </c>
    </row>
    <row r="290" spans="1:9" x14ac:dyDescent="0.25">
      <c r="A290" t="s">
        <v>814</v>
      </c>
      <c r="B290">
        <v>150</v>
      </c>
      <c r="C290">
        <v>160</v>
      </c>
      <c r="D290">
        <v>100</v>
      </c>
      <c r="E290">
        <v>65</v>
      </c>
      <c r="F290">
        <v>95</v>
      </c>
      <c r="G290">
        <v>100</v>
      </c>
      <c r="I290" t="str">
        <f t="shared" si="4"/>
        <v>SELECT id_pokemon, 150,160,100,65,95,100 FROM pokemons WHERE name = 'Bulbasaur' UNION ALL</v>
      </c>
    </row>
    <row r="291" spans="1:9" x14ac:dyDescent="0.25">
      <c r="A291" t="s">
        <v>817</v>
      </c>
      <c r="B291">
        <v>31</v>
      </c>
      <c r="C291">
        <v>45</v>
      </c>
      <c r="D291">
        <v>90</v>
      </c>
      <c r="E291">
        <v>30</v>
      </c>
      <c r="F291">
        <v>30</v>
      </c>
      <c r="G291">
        <v>40</v>
      </c>
      <c r="I291" t="str">
        <f t="shared" si="4"/>
        <v>SELECT id_pokemon, 31,45,90,30,30,40 FROM pokemons WHERE name = 'Bulbasaur' UNION ALL</v>
      </c>
    </row>
    <row r="292" spans="1:9" x14ac:dyDescent="0.25">
      <c r="A292" t="s">
        <v>820</v>
      </c>
      <c r="B292">
        <v>61</v>
      </c>
      <c r="C292">
        <v>90</v>
      </c>
      <c r="D292">
        <v>45</v>
      </c>
      <c r="E292">
        <v>50</v>
      </c>
      <c r="F292">
        <v>50</v>
      </c>
      <c r="G292">
        <v>160</v>
      </c>
      <c r="I292" t="str">
        <f t="shared" si="4"/>
        <v>SELECT id_pokemon, 61,90,45,50,50,160 FROM pokemons WHERE name = 'Bulbasaur' UNION ALL</v>
      </c>
    </row>
    <row r="293" spans="1:9" x14ac:dyDescent="0.25">
      <c r="A293" t="s">
        <v>823</v>
      </c>
      <c r="B293">
        <v>1</v>
      </c>
      <c r="C293">
        <v>90</v>
      </c>
      <c r="D293">
        <v>45</v>
      </c>
      <c r="E293">
        <v>30</v>
      </c>
      <c r="F293">
        <v>30</v>
      </c>
      <c r="G293">
        <v>40</v>
      </c>
      <c r="I293" t="str">
        <f t="shared" si="4"/>
        <v>SELECT id_pokemon, 1,90,45,30,30,40 FROM pokemons WHERE name = 'Bulbasaur' UNION ALL</v>
      </c>
    </row>
    <row r="294" spans="1:9" x14ac:dyDescent="0.25">
      <c r="A294" t="s">
        <v>826</v>
      </c>
      <c r="B294">
        <v>64</v>
      </c>
      <c r="C294">
        <v>51</v>
      </c>
      <c r="D294">
        <v>23</v>
      </c>
      <c r="E294">
        <v>23</v>
      </c>
      <c r="F294">
        <v>51</v>
      </c>
      <c r="G294">
        <v>28</v>
      </c>
      <c r="I294" t="str">
        <f t="shared" si="4"/>
        <v>SELECT id_pokemon, 64,51,23,23,51,28 FROM pokemons WHERE name = 'Bulbasaur' UNION ALL</v>
      </c>
    </row>
    <row r="295" spans="1:9" x14ac:dyDescent="0.25">
      <c r="A295" t="s">
        <v>829</v>
      </c>
      <c r="B295">
        <v>84</v>
      </c>
      <c r="C295">
        <v>71</v>
      </c>
      <c r="D295">
        <v>43</v>
      </c>
      <c r="E295">
        <v>43</v>
      </c>
      <c r="F295">
        <v>71</v>
      </c>
      <c r="G295">
        <v>48</v>
      </c>
      <c r="I295" t="str">
        <f t="shared" si="4"/>
        <v>SELECT id_pokemon, 84,71,43,43,71,48 FROM pokemons WHERE name = 'Bulbasaur' UNION ALL</v>
      </c>
    </row>
    <row r="296" spans="1:9" x14ac:dyDescent="0.25">
      <c r="A296" t="s">
        <v>831</v>
      </c>
      <c r="B296">
        <v>104</v>
      </c>
      <c r="C296">
        <v>91</v>
      </c>
      <c r="D296">
        <v>63</v>
      </c>
      <c r="E296">
        <v>73</v>
      </c>
      <c r="F296">
        <v>91</v>
      </c>
      <c r="G296">
        <v>68</v>
      </c>
      <c r="I296" t="str">
        <f t="shared" si="4"/>
        <v>SELECT id_pokemon, 104,91,63,73,91,68 FROM pokemons WHERE name = 'Bulbasaur' UNION ALL</v>
      </c>
    </row>
    <row r="297" spans="1:9" x14ac:dyDescent="0.25">
      <c r="A297" t="s">
        <v>834</v>
      </c>
      <c r="B297">
        <v>72</v>
      </c>
      <c r="C297">
        <v>60</v>
      </c>
      <c r="D297">
        <v>30</v>
      </c>
      <c r="E297">
        <v>30</v>
      </c>
      <c r="F297">
        <v>20</v>
      </c>
      <c r="G297">
        <v>25</v>
      </c>
      <c r="I297" t="str">
        <f t="shared" si="4"/>
        <v>SELECT id_pokemon, 72,60,30,30,20,25 FROM pokemons WHERE name = 'Bulbasaur' UNION ALL</v>
      </c>
    </row>
    <row r="298" spans="1:9" x14ac:dyDescent="0.25">
      <c r="A298" t="s">
        <v>836</v>
      </c>
      <c r="B298">
        <v>144</v>
      </c>
      <c r="C298">
        <v>120</v>
      </c>
      <c r="D298">
        <v>60</v>
      </c>
      <c r="E298">
        <v>60</v>
      </c>
      <c r="F298">
        <v>40</v>
      </c>
      <c r="G298">
        <v>50</v>
      </c>
      <c r="I298" t="str">
        <f t="shared" si="4"/>
        <v>SELECT id_pokemon, 144,120,60,60,40,50 FROM pokemons WHERE name = 'Bulbasaur' UNION ALL</v>
      </c>
    </row>
    <row r="299" spans="1:9" x14ac:dyDescent="0.25">
      <c r="A299" t="s">
        <v>838</v>
      </c>
      <c r="B299">
        <v>50</v>
      </c>
      <c r="C299">
        <v>20</v>
      </c>
      <c r="D299">
        <v>40</v>
      </c>
      <c r="E299">
        <v>40</v>
      </c>
      <c r="F299">
        <v>20</v>
      </c>
      <c r="G299">
        <v>20</v>
      </c>
      <c r="I299" t="str">
        <f t="shared" si="4"/>
        <v>SELECT id_pokemon, 50,20,40,40,20,20 FROM pokemons WHERE name = 'Bulbasaur' UNION ALL</v>
      </c>
    </row>
    <row r="300" spans="1:9" x14ac:dyDescent="0.25">
      <c r="A300" t="s">
        <v>841</v>
      </c>
      <c r="B300">
        <v>30</v>
      </c>
      <c r="C300">
        <v>45</v>
      </c>
      <c r="D300">
        <v>135</v>
      </c>
      <c r="E300">
        <v>90</v>
      </c>
      <c r="F300">
        <v>45</v>
      </c>
      <c r="G300">
        <v>30</v>
      </c>
      <c r="I300" t="str">
        <f t="shared" si="4"/>
        <v>SELECT id_pokemon, 30,45,135,90,45,30 FROM pokemons WHERE name = 'Bulbasaur' UNION ALL</v>
      </c>
    </row>
    <row r="301" spans="1:9" x14ac:dyDescent="0.25">
      <c r="A301" t="s">
        <v>844</v>
      </c>
      <c r="B301">
        <v>50</v>
      </c>
      <c r="C301">
        <v>45</v>
      </c>
      <c r="D301">
        <v>45</v>
      </c>
      <c r="E301">
        <v>35</v>
      </c>
      <c r="F301">
        <v>35</v>
      </c>
      <c r="G301">
        <v>50</v>
      </c>
      <c r="I301" t="str">
        <f t="shared" si="4"/>
        <v>SELECT id_pokemon, 50,45,45,35,35,50 FROM pokemons WHERE name = 'Bulbasaur' UNION ALL</v>
      </c>
    </row>
    <row r="302" spans="1:9" x14ac:dyDescent="0.25">
      <c r="A302" t="s">
        <v>846</v>
      </c>
      <c r="B302">
        <v>70</v>
      </c>
      <c r="C302">
        <v>65</v>
      </c>
      <c r="D302">
        <v>65</v>
      </c>
      <c r="E302">
        <v>55</v>
      </c>
      <c r="F302">
        <v>55</v>
      </c>
      <c r="G302">
        <v>90</v>
      </c>
      <c r="I302" t="str">
        <f t="shared" si="4"/>
        <v>SELECT id_pokemon, 70,65,65,55,55,90 FROM pokemons WHERE name = 'Bulbasaur' UNION ALL</v>
      </c>
    </row>
    <row r="303" spans="1:9" x14ac:dyDescent="0.25">
      <c r="A303" t="s">
        <v>849</v>
      </c>
      <c r="B303">
        <v>50</v>
      </c>
      <c r="C303">
        <v>85</v>
      </c>
      <c r="D303">
        <v>125</v>
      </c>
      <c r="E303">
        <v>115</v>
      </c>
      <c r="F303">
        <v>85</v>
      </c>
      <c r="G303">
        <v>20</v>
      </c>
      <c r="I303" t="str">
        <f t="shared" si="4"/>
        <v>SELECT id_pokemon, 50,85,125,115,85,20 FROM pokemons WHERE name = 'Bulbasaur' UNION ALL</v>
      </c>
    </row>
    <row r="304" spans="1:9" x14ac:dyDescent="0.25">
      <c r="A304" t="s">
        <v>852</v>
      </c>
      <c r="B304">
        <v>50</v>
      </c>
      <c r="C304">
        <v>105</v>
      </c>
      <c r="D304">
        <v>125</v>
      </c>
      <c r="E304">
        <v>95</v>
      </c>
      <c r="F304">
        <v>55</v>
      </c>
      <c r="G304">
        <v>50</v>
      </c>
      <c r="I304" t="str">
        <f t="shared" si="4"/>
        <v>SELECT id_pokemon, 50,105,125,95,55,50 FROM pokemons WHERE name = 'Bulbasaur' UNION ALL</v>
      </c>
    </row>
    <row r="305" spans="1:9" x14ac:dyDescent="0.25">
      <c r="A305" t="s">
        <v>855</v>
      </c>
      <c r="B305">
        <v>50</v>
      </c>
      <c r="C305">
        <v>70</v>
      </c>
      <c r="D305">
        <v>100</v>
      </c>
      <c r="E305">
        <v>40</v>
      </c>
      <c r="F305">
        <v>40</v>
      </c>
      <c r="G305">
        <v>30</v>
      </c>
      <c r="I305" t="str">
        <f t="shared" si="4"/>
        <v>SELECT id_pokemon, 50,70,100,40,40,30 FROM pokemons WHERE name = 'Bulbasaur' UNION ALL</v>
      </c>
    </row>
    <row r="306" spans="1:9" x14ac:dyDescent="0.25">
      <c r="A306" t="s">
        <v>857</v>
      </c>
      <c r="B306">
        <v>60</v>
      </c>
      <c r="C306">
        <v>90</v>
      </c>
      <c r="D306">
        <v>140</v>
      </c>
      <c r="E306">
        <v>50</v>
      </c>
      <c r="F306">
        <v>50</v>
      </c>
      <c r="G306">
        <v>40</v>
      </c>
      <c r="I306" t="str">
        <f t="shared" si="4"/>
        <v>SELECT id_pokemon, 60,90,140,50,50,40 FROM pokemons WHERE name = 'Bulbasaur' UNION ALL</v>
      </c>
    </row>
    <row r="307" spans="1:9" x14ac:dyDescent="0.25">
      <c r="A307" t="s">
        <v>859</v>
      </c>
      <c r="B307">
        <v>70</v>
      </c>
      <c r="C307">
        <v>140</v>
      </c>
      <c r="D307">
        <v>230</v>
      </c>
      <c r="E307">
        <v>80</v>
      </c>
      <c r="F307">
        <v>60</v>
      </c>
      <c r="G307">
        <v>50</v>
      </c>
      <c r="I307" t="str">
        <f t="shared" si="4"/>
        <v>SELECT id_pokemon, 70,140,230,80,60,50 FROM pokemons WHERE name = 'Bulbasaur' UNION ALL</v>
      </c>
    </row>
    <row r="308" spans="1:9" x14ac:dyDescent="0.25">
      <c r="A308" t="s">
        <v>862</v>
      </c>
      <c r="B308">
        <v>30</v>
      </c>
      <c r="C308">
        <v>40</v>
      </c>
      <c r="D308">
        <v>55</v>
      </c>
      <c r="E308">
        <v>55</v>
      </c>
      <c r="F308">
        <v>40</v>
      </c>
      <c r="G308">
        <v>60</v>
      </c>
      <c r="I308" t="str">
        <f t="shared" si="4"/>
        <v>SELECT id_pokemon, 30,40,55,55,40,60 FROM pokemons WHERE name = 'Bulbasaur' UNION ALL</v>
      </c>
    </row>
    <row r="309" spans="1:9" x14ac:dyDescent="0.25">
      <c r="A309" t="s">
        <v>864</v>
      </c>
      <c r="B309">
        <v>60</v>
      </c>
      <c r="C309">
        <v>100</v>
      </c>
      <c r="D309">
        <v>85</v>
      </c>
      <c r="E309">
        <v>85</v>
      </c>
      <c r="F309">
        <v>80</v>
      </c>
      <c r="G309">
        <v>100</v>
      </c>
      <c r="I309" t="str">
        <f t="shared" si="4"/>
        <v>SELECT id_pokemon, 60,100,85,85,80,100 FROM pokemons WHERE name = 'Bulbasaur' UNION ALL</v>
      </c>
    </row>
    <row r="310" spans="1:9" x14ac:dyDescent="0.25">
      <c r="A310" t="s">
        <v>867</v>
      </c>
      <c r="B310">
        <v>40</v>
      </c>
      <c r="C310">
        <v>45</v>
      </c>
      <c r="D310">
        <v>40</v>
      </c>
      <c r="E310">
        <v>40</v>
      </c>
      <c r="F310">
        <v>65</v>
      </c>
      <c r="G310">
        <v>65</v>
      </c>
      <c r="I310" t="str">
        <f t="shared" si="4"/>
        <v>SELECT id_pokemon, 40,45,40,40,65,65 FROM pokemons WHERE name = 'Bulbasaur' UNION ALL</v>
      </c>
    </row>
    <row r="311" spans="1:9" x14ac:dyDescent="0.25">
      <c r="A311" t="s">
        <v>869</v>
      </c>
      <c r="B311">
        <v>70</v>
      </c>
      <c r="C311">
        <v>75</v>
      </c>
      <c r="D311">
        <v>80</v>
      </c>
      <c r="E311">
        <v>80</v>
      </c>
      <c r="F311">
        <v>135</v>
      </c>
      <c r="G311">
        <v>135</v>
      </c>
      <c r="I311" t="str">
        <f t="shared" si="4"/>
        <v>SELECT id_pokemon, 70,75,80,80,135,135 FROM pokemons WHERE name = 'Bulbasaur' UNION ALL</v>
      </c>
    </row>
    <row r="312" spans="1:9" x14ac:dyDescent="0.25">
      <c r="A312" t="s">
        <v>872</v>
      </c>
      <c r="B312">
        <v>60</v>
      </c>
      <c r="C312">
        <v>50</v>
      </c>
      <c r="D312">
        <v>40</v>
      </c>
      <c r="E312">
        <v>75</v>
      </c>
      <c r="F312">
        <v>85</v>
      </c>
      <c r="G312">
        <v>95</v>
      </c>
      <c r="I312" t="str">
        <f t="shared" si="4"/>
        <v>SELECT id_pokemon, 60,50,40,75,85,95 FROM pokemons WHERE name = 'Bulbasaur' UNION ALL</v>
      </c>
    </row>
    <row r="313" spans="1:9" x14ac:dyDescent="0.25">
      <c r="A313" t="s">
        <v>875</v>
      </c>
      <c r="B313">
        <v>60</v>
      </c>
      <c r="C313">
        <v>40</v>
      </c>
      <c r="D313">
        <v>50</v>
      </c>
      <c r="E313">
        <v>85</v>
      </c>
      <c r="F313">
        <v>75</v>
      </c>
      <c r="G313">
        <v>95</v>
      </c>
      <c r="I313" t="str">
        <f t="shared" si="4"/>
        <v>SELECT id_pokemon, 60,40,50,85,75,95 FROM pokemons WHERE name = 'Bulbasaur' UNION ALL</v>
      </c>
    </row>
    <row r="314" spans="1:9" x14ac:dyDescent="0.25">
      <c r="A314" t="s">
        <v>878</v>
      </c>
      <c r="B314">
        <v>65</v>
      </c>
      <c r="C314">
        <v>73</v>
      </c>
      <c r="D314">
        <v>75</v>
      </c>
      <c r="E314">
        <v>85</v>
      </c>
      <c r="F314">
        <v>47</v>
      </c>
      <c r="G314">
        <v>85</v>
      </c>
      <c r="I314" t="str">
        <f t="shared" si="4"/>
        <v>SELECT id_pokemon, 65,73,75,85,47,85 FROM pokemons WHERE name = 'Bulbasaur' UNION ALL</v>
      </c>
    </row>
    <row r="315" spans="1:9" x14ac:dyDescent="0.25">
      <c r="A315" t="s">
        <v>881</v>
      </c>
      <c r="B315">
        <v>65</v>
      </c>
      <c r="C315">
        <v>47</v>
      </c>
      <c r="D315">
        <v>75</v>
      </c>
      <c r="E315">
        <v>85</v>
      </c>
      <c r="F315">
        <v>73</v>
      </c>
      <c r="G315">
        <v>85</v>
      </c>
      <c r="I315" t="str">
        <f t="shared" si="4"/>
        <v>SELECT id_pokemon, 65,47,75,85,73,85 FROM pokemons WHERE name = 'Bulbasaur' UNION ALL</v>
      </c>
    </row>
    <row r="316" spans="1:9" x14ac:dyDescent="0.25">
      <c r="A316" t="s">
        <v>884</v>
      </c>
      <c r="B316">
        <v>50</v>
      </c>
      <c r="C316">
        <v>60</v>
      </c>
      <c r="D316">
        <v>45</v>
      </c>
      <c r="E316">
        <v>80</v>
      </c>
      <c r="F316">
        <v>100</v>
      </c>
      <c r="G316">
        <v>65</v>
      </c>
      <c r="I316" t="str">
        <f t="shared" si="4"/>
        <v>SELECT id_pokemon, 50,60,45,80,100,65 FROM pokemons WHERE name = 'Bulbasaur' UNION ALL</v>
      </c>
    </row>
    <row r="317" spans="1:9" x14ac:dyDescent="0.25">
      <c r="A317" t="s">
        <v>887</v>
      </c>
      <c r="B317">
        <v>70</v>
      </c>
      <c r="C317">
        <v>43</v>
      </c>
      <c r="D317">
        <v>53</v>
      </c>
      <c r="E317">
        <v>53</v>
      </c>
      <c r="F317">
        <v>43</v>
      </c>
      <c r="G317">
        <v>40</v>
      </c>
      <c r="I317" t="str">
        <f t="shared" si="4"/>
        <v>SELECT id_pokemon, 70,43,53,53,43,40 FROM pokemons WHERE name = 'Bulbasaur' UNION ALL</v>
      </c>
    </row>
    <row r="318" spans="1:9" x14ac:dyDescent="0.25">
      <c r="A318" t="s">
        <v>889</v>
      </c>
      <c r="B318">
        <v>100</v>
      </c>
      <c r="C318">
        <v>73</v>
      </c>
      <c r="D318">
        <v>83</v>
      </c>
      <c r="E318">
        <v>83</v>
      </c>
      <c r="F318">
        <v>73</v>
      </c>
      <c r="G318">
        <v>55</v>
      </c>
      <c r="I318" t="str">
        <f t="shared" si="4"/>
        <v>SELECT id_pokemon, 100,73,83,83,73,55 FROM pokemons WHERE name = 'Bulbasaur' UNION ALL</v>
      </c>
    </row>
    <row r="319" spans="1:9" x14ac:dyDescent="0.25">
      <c r="A319" t="s">
        <v>892</v>
      </c>
      <c r="B319">
        <v>45</v>
      </c>
      <c r="C319">
        <v>90</v>
      </c>
      <c r="D319">
        <v>20</v>
      </c>
      <c r="E319">
        <v>20</v>
      </c>
      <c r="F319">
        <v>65</v>
      </c>
      <c r="G319">
        <v>65</v>
      </c>
      <c r="I319" t="str">
        <f t="shared" si="4"/>
        <v>SELECT id_pokemon, 45,90,20,20,65,65 FROM pokemons WHERE name = 'Bulbasaur' UNION ALL</v>
      </c>
    </row>
    <row r="320" spans="1:9" x14ac:dyDescent="0.25">
      <c r="A320" t="s">
        <v>894</v>
      </c>
      <c r="B320">
        <v>70</v>
      </c>
      <c r="C320">
        <v>140</v>
      </c>
      <c r="D320">
        <v>70</v>
      </c>
      <c r="E320">
        <v>65</v>
      </c>
      <c r="F320">
        <v>110</v>
      </c>
      <c r="G320">
        <v>105</v>
      </c>
      <c r="I320" t="str">
        <f t="shared" si="4"/>
        <v>SELECT id_pokemon, 70,140,70,65,110,105 FROM pokemons WHERE name = 'Bulbasaur' UNION ALL</v>
      </c>
    </row>
    <row r="321" spans="1:9" x14ac:dyDescent="0.25">
      <c r="A321" t="s">
        <v>897</v>
      </c>
      <c r="B321">
        <v>130</v>
      </c>
      <c r="C321">
        <v>70</v>
      </c>
      <c r="D321">
        <v>35</v>
      </c>
      <c r="E321">
        <v>35</v>
      </c>
      <c r="F321">
        <v>70</v>
      </c>
      <c r="G321">
        <v>60</v>
      </c>
      <c r="I321" t="str">
        <f t="shared" si="4"/>
        <v>SELECT id_pokemon, 130,70,35,35,70,60 FROM pokemons WHERE name = 'Bulbasaur' UNION ALL</v>
      </c>
    </row>
    <row r="322" spans="1:9" x14ac:dyDescent="0.25">
      <c r="A322" t="s">
        <v>899</v>
      </c>
      <c r="B322">
        <v>170</v>
      </c>
      <c r="C322">
        <v>90</v>
      </c>
      <c r="D322">
        <v>45</v>
      </c>
      <c r="E322">
        <v>45</v>
      </c>
      <c r="F322">
        <v>90</v>
      </c>
      <c r="G322">
        <v>60</v>
      </c>
      <c r="I322" t="str">
        <f t="shared" si="4"/>
        <v>SELECT id_pokemon, 170,90,45,45,90,60 FROM pokemons WHERE name = 'Bulbasaur' UNION ALL</v>
      </c>
    </row>
    <row r="323" spans="1:9" x14ac:dyDescent="0.25">
      <c r="A323" t="s">
        <v>902</v>
      </c>
      <c r="B323">
        <v>60</v>
      </c>
      <c r="C323">
        <v>60</v>
      </c>
      <c r="D323">
        <v>40</v>
      </c>
      <c r="E323">
        <v>45</v>
      </c>
      <c r="F323">
        <v>65</v>
      </c>
      <c r="G323">
        <v>35</v>
      </c>
      <c r="I323" t="str">
        <f t="shared" ref="I323:I386" si="5">+_xlfn.CONCAT("SELECT id_pokemon, ",B323,",",C323,",",D323,",",E323,",",F323,",",G323," FROM pokemons WHERE name = 'Bulbasaur' UNION ALL")</f>
        <v>SELECT id_pokemon, 60,60,40,45,65,35 FROM pokemons WHERE name = 'Bulbasaur' UNION ALL</v>
      </c>
    </row>
    <row r="324" spans="1:9" x14ac:dyDescent="0.25">
      <c r="A324" t="s">
        <v>905</v>
      </c>
      <c r="B324">
        <v>70</v>
      </c>
      <c r="C324">
        <v>120</v>
      </c>
      <c r="D324">
        <v>100</v>
      </c>
      <c r="E324">
        <v>105</v>
      </c>
      <c r="F324">
        <v>145</v>
      </c>
      <c r="G324">
        <v>20</v>
      </c>
      <c r="I324" t="str">
        <f t="shared" si="5"/>
        <v>SELECT id_pokemon, 70,120,100,105,145,20 FROM pokemons WHERE name = 'Bulbasaur' UNION ALL</v>
      </c>
    </row>
    <row r="325" spans="1:9" x14ac:dyDescent="0.25">
      <c r="A325" t="s">
        <v>908</v>
      </c>
      <c r="B325">
        <v>70</v>
      </c>
      <c r="C325">
        <v>85</v>
      </c>
      <c r="D325">
        <v>140</v>
      </c>
      <c r="E325">
        <v>70</v>
      </c>
      <c r="F325">
        <v>85</v>
      </c>
      <c r="G325">
        <v>20</v>
      </c>
      <c r="I325" t="str">
        <f t="shared" si="5"/>
        <v>SELECT id_pokemon, 70,85,140,70,85,20 FROM pokemons WHERE name = 'Bulbasaur' UNION ALL</v>
      </c>
    </row>
    <row r="326" spans="1:9" x14ac:dyDescent="0.25">
      <c r="A326" t="s">
        <v>911</v>
      </c>
      <c r="B326">
        <v>60</v>
      </c>
      <c r="C326">
        <v>25</v>
      </c>
      <c r="D326">
        <v>35</v>
      </c>
      <c r="E326">
        <v>80</v>
      </c>
      <c r="F326">
        <v>70</v>
      </c>
      <c r="G326">
        <v>60</v>
      </c>
      <c r="I326" t="str">
        <f t="shared" si="5"/>
        <v>SELECT id_pokemon, 60,25,35,80,70,60 FROM pokemons WHERE name = 'Bulbasaur' UNION ALL</v>
      </c>
    </row>
    <row r="327" spans="1:9" x14ac:dyDescent="0.25">
      <c r="A327" t="s">
        <v>913</v>
      </c>
      <c r="B327">
        <v>80</v>
      </c>
      <c r="C327">
        <v>45</v>
      </c>
      <c r="D327">
        <v>65</v>
      </c>
      <c r="E327">
        <v>110</v>
      </c>
      <c r="F327">
        <v>90</v>
      </c>
      <c r="G327">
        <v>80</v>
      </c>
      <c r="I327" t="str">
        <f t="shared" si="5"/>
        <v>SELECT id_pokemon, 80,45,65,110,90,80 FROM pokemons WHERE name = 'Bulbasaur' UNION ALL</v>
      </c>
    </row>
    <row r="328" spans="1:9" x14ac:dyDescent="0.25">
      <c r="A328" t="s">
        <v>916</v>
      </c>
      <c r="B328">
        <v>60</v>
      </c>
      <c r="C328">
        <v>60</v>
      </c>
      <c r="D328">
        <v>60</v>
      </c>
      <c r="E328">
        <v>60</v>
      </c>
      <c r="F328">
        <v>60</v>
      </c>
      <c r="G328">
        <v>60</v>
      </c>
      <c r="I328" t="str">
        <f t="shared" si="5"/>
        <v>SELECT id_pokemon, 60,60,60,60,60,60 FROM pokemons WHERE name = 'Bulbasaur' UNION ALL</v>
      </c>
    </row>
    <row r="329" spans="1:9" x14ac:dyDescent="0.25">
      <c r="A329" t="s">
        <v>919</v>
      </c>
      <c r="B329">
        <v>45</v>
      </c>
      <c r="C329">
        <v>100</v>
      </c>
      <c r="D329">
        <v>45</v>
      </c>
      <c r="E329">
        <v>45</v>
      </c>
      <c r="F329">
        <v>45</v>
      </c>
      <c r="G329">
        <v>10</v>
      </c>
      <c r="I329" t="str">
        <f t="shared" si="5"/>
        <v>SELECT id_pokemon, 45,100,45,45,45,10 FROM pokemons WHERE name = 'Bulbasaur' UNION ALL</v>
      </c>
    </row>
    <row r="330" spans="1:9" x14ac:dyDescent="0.25">
      <c r="A330" t="s">
        <v>921</v>
      </c>
      <c r="B330">
        <v>50</v>
      </c>
      <c r="C330">
        <v>70</v>
      </c>
      <c r="D330">
        <v>50</v>
      </c>
      <c r="E330">
        <v>50</v>
      </c>
      <c r="F330">
        <v>50</v>
      </c>
      <c r="G330">
        <v>70</v>
      </c>
      <c r="I330" t="str">
        <f t="shared" si="5"/>
        <v>SELECT id_pokemon, 50,70,50,50,50,70 FROM pokemons WHERE name = 'Bulbasaur' UNION ALL</v>
      </c>
    </row>
    <row r="331" spans="1:9" x14ac:dyDescent="0.25">
      <c r="A331" t="s">
        <v>923</v>
      </c>
      <c r="B331">
        <v>80</v>
      </c>
      <c r="C331">
        <v>100</v>
      </c>
      <c r="D331">
        <v>80</v>
      </c>
      <c r="E331">
        <v>80</v>
      </c>
      <c r="F331">
        <v>80</v>
      </c>
      <c r="G331">
        <v>100</v>
      </c>
      <c r="I331" t="str">
        <f t="shared" si="5"/>
        <v>SELECT id_pokemon, 80,100,80,80,80,100 FROM pokemons WHERE name = 'Bulbasaur' UNION ALL</v>
      </c>
    </row>
    <row r="332" spans="1:9" x14ac:dyDescent="0.25">
      <c r="A332" t="s">
        <v>926</v>
      </c>
      <c r="B332">
        <v>50</v>
      </c>
      <c r="C332">
        <v>85</v>
      </c>
      <c r="D332">
        <v>40</v>
      </c>
      <c r="E332">
        <v>40</v>
      </c>
      <c r="F332">
        <v>85</v>
      </c>
      <c r="G332">
        <v>35</v>
      </c>
      <c r="I332" t="str">
        <f t="shared" si="5"/>
        <v>SELECT id_pokemon, 50,85,40,40,85,35 FROM pokemons WHERE name = 'Bulbasaur' UNION ALL</v>
      </c>
    </row>
    <row r="333" spans="1:9" x14ac:dyDescent="0.25">
      <c r="A333" t="s">
        <v>928</v>
      </c>
      <c r="B333">
        <v>70</v>
      </c>
      <c r="C333">
        <v>115</v>
      </c>
      <c r="D333">
        <v>60</v>
      </c>
      <c r="E333">
        <v>60</v>
      </c>
      <c r="F333">
        <v>115</v>
      </c>
      <c r="G333">
        <v>55</v>
      </c>
      <c r="I333" t="str">
        <f t="shared" si="5"/>
        <v>SELECT id_pokemon, 70,115,60,60,115,55 FROM pokemons WHERE name = 'Bulbasaur' UNION ALL</v>
      </c>
    </row>
    <row r="334" spans="1:9" x14ac:dyDescent="0.25">
      <c r="A334" t="s">
        <v>931</v>
      </c>
      <c r="B334">
        <v>45</v>
      </c>
      <c r="C334">
        <v>40</v>
      </c>
      <c r="D334">
        <v>60</v>
      </c>
      <c r="E334">
        <v>75</v>
      </c>
      <c r="F334">
        <v>40</v>
      </c>
      <c r="G334">
        <v>50</v>
      </c>
      <c r="I334" t="str">
        <f t="shared" si="5"/>
        <v>SELECT id_pokemon, 45,40,60,75,40,50 FROM pokemons WHERE name = 'Bulbasaur' UNION ALL</v>
      </c>
    </row>
    <row r="335" spans="1:9" x14ac:dyDescent="0.25">
      <c r="A335" t="s">
        <v>933</v>
      </c>
      <c r="B335">
        <v>75</v>
      </c>
      <c r="C335">
        <v>110</v>
      </c>
      <c r="D335">
        <v>110</v>
      </c>
      <c r="E335">
        <v>105</v>
      </c>
      <c r="F335">
        <v>110</v>
      </c>
      <c r="G335">
        <v>80</v>
      </c>
      <c r="I335" t="str">
        <f t="shared" si="5"/>
        <v>SELECT id_pokemon, 75,110,110,105,110,80 FROM pokemons WHERE name = 'Bulbasaur' UNION ALL</v>
      </c>
    </row>
    <row r="336" spans="1:9" x14ac:dyDescent="0.25">
      <c r="A336" t="s">
        <v>936</v>
      </c>
      <c r="B336">
        <v>73</v>
      </c>
      <c r="C336">
        <v>115</v>
      </c>
      <c r="D336">
        <v>60</v>
      </c>
      <c r="E336">
        <v>60</v>
      </c>
      <c r="F336">
        <v>60</v>
      </c>
      <c r="G336">
        <v>90</v>
      </c>
      <c r="I336" t="str">
        <f t="shared" si="5"/>
        <v>SELECT id_pokemon, 73,115,60,60,60,90 FROM pokemons WHERE name = 'Bulbasaur' UNION ALL</v>
      </c>
    </row>
    <row r="337" spans="1:9" x14ac:dyDescent="0.25">
      <c r="A337" t="s">
        <v>939</v>
      </c>
      <c r="B337">
        <v>73</v>
      </c>
      <c r="C337">
        <v>100</v>
      </c>
      <c r="D337">
        <v>60</v>
      </c>
      <c r="E337">
        <v>60</v>
      </c>
      <c r="F337">
        <v>100</v>
      </c>
      <c r="G337">
        <v>65</v>
      </c>
      <c r="I337" t="str">
        <f t="shared" si="5"/>
        <v>SELECT id_pokemon, 73,100,60,60,100,65 FROM pokemons WHERE name = 'Bulbasaur' UNION ALL</v>
      </c>
    </row>
    <row r="338" spans="1:9" x14ac:dyDescent="0.25">
      <c r="A338" t="s">
        <v>941</v>
      </c>
      <c r="B338">
        <v>90</v>
      </c>
      <c r="C338">
        <v>55</v>
      </c>
      <c r="D338">
        <v>65</v>
      </c>
      <c r="E338">
        <v>85</v>
      </c>
      <c r="F338">
        <v>95</v>
      </c>
      <c r="G338">
        <v>70</v>
      </c>
      <c r="I338" t="str">
        <f t="shared" si="5"/>
        <v>SELECT id_pokemon, 90,55,65,85,95,70 FROM pokemons WHERE name = 'Bulbasaur' UNION ALL</v>
      </c>
    </row>
    <row r="339" spans="1:9" x14ac:dyDescent="0.25">
      <c r="A339" t="s">
        <v>943</v>
      </c>
      <c r="B339">
        <v>90</v>
      </c>
      <c r="C339">
        <v>95</v>
      </c>
      <c r="D339">
        <v>85</v>
      </c>
      <c r="E339">
        <v>65</v>
      </c>
      <c r="F339">
        <v>55</v>
      </c>
      <c r="G339">
        <v>70</v>
      </c>
      <c r="I339" t="str">
        <f t="shared" si="5"/>
        <v>SELECT id_pokemon, 90,95,85,65,55,70 FROM pokemons WHERE name = 'Bulbasaur' UNION ALL</v>
      </c>
    </row>
    <row r="340" spans="1:9" x14ac:dyDescent="0.25">
      <c r="A340" t="s">
        <v>946</v>
      </c>
      <c r="B340">
        <v>50</v>
      </c>
      <c r="C340">
        <v>48</v>
      </c>
      <c r="D340">
        <v>43</v>
      </c>
      <c r="E340">
        <v>41</v>
      </c>
      <c r="F340">
        <v>46</v>
      </c>
      <c r="G340">
        <v>60</v>
      </c>
      <c r="I340" t="str">
        <f t="shared" si="5"/>
        <v>SELECT id_pokemon, 50,48,43,41,46,60 FROM pokemons WHERE name = 'Bulbasaur' UNION ALL</v>
      </c>
    </row>
    <row r="341" spans="1:9" x14ac:dyDescent="0.25">
      <c r="A341" t="s">
        <v>948</v>
      </c>
      <c r="B341">
        <v>110</v>
      </c>
      <c r="C341">
        <v>78</v>
      </c>
      <c r="D341">
        <v>73</v>
      </c>
      <c r="E341">
        <v>71</v>
      </c>
      <c r="F341">
        <v>76</v>
      </c>
      <c r="G341">
        <v>60</v>
      </c>
      <c r="I341" t="str">
        <f t="shared" si="5"/>
        <v>SELECT id_pokemon, 110,78,73,71,76,60 FROM pokemons WHERE name = 'Bulbasaur' UNION ALL</v>
      </c>
    </row>
    <row r="342" spans="1:9" x14ac:dyDescent="0.25">
      <c r="A342" t="s">
        <v>951</v>
      </c>
      <c r="B342">
        <v>43</v>
      </c>
      <c r="C342">
        <v>80</v>
      </c>
      <c r="D342">
        <v>65</v>
      </c>
      <c r="E342">
        <v>35</v>
      </c>
      <c r="F342">
        <v>50</v>
      </c>
      <c r="G342">
        <v>35</v>
      </c>
      <c r="I342" t="str">
        <f t="shared" si="5"/>
        <v>SELECT id_pokemon, 43,80,65,35,50,35 FROM pokemons WHERE name = 'Bulbasaur' UNION ALL</v>
      </c>
    </row>
    <row r="343" spans="1:9" x14ac:dyDescent="0.25">
      <c r="A343" t="s">
        <v>953</v>
      </c>
      <c r="B343">
        <v>63</v>
      </c>
      <c r="C343">
        <v>120</v>
      </c>
      <c r="D343">
        <v>85</v>
      </c>
      <c r="E343">
        <v>55</v>
      </c>
      <c r="F343">
        <v>90</v>
      </c>
      <c r="G343">
        <v>55</v>
      </c>
      <c r="I343" t="str">
        <f t="shared" si="5"/>
        <v>SELECT id_pokemon, 63,120,85,55,90,55 FROM pokemons WHERE name = 'Bulbasaur' UNION ALL</v>
      </c>
    </row>
    <row r="344" spans="1:9" x14ac:dyDescent="0.25">
      <c r="A344" t="s">
        <v>955</v>
      </c>
      <c r="B344">
        <v>40</v>
      </c>
      <c r="C344">
        <v>40</v>
      </c>
      <c r="D344">
        <v>55</v>
      </c>
      <c r="E344">
        <v>70</v>
      </c>
      <c r="F344">
        <v>40</v>
      </c>
      <c r="G344">
        <v>55</v>
      </c>
      <c r="I344" t="str">
        <f t="shared" si="5"/>
        <v>SELECT id_pokemon, 40,40,55,70,40,55 FROM pokemons WHERE name = 'Bulbasaur' UNION ALL</v>
      </c>
    </row>
    <row r="345" spans="1:9" x14ac:dyDescent="0.25">
      <c r="A345" t="s">
        <v>957</v>
      </c>
      <c r="B345">
        <v>60</v>
      </c>
      <c r="C345">
        <v>70</v>
      </c>
      <c r="D345">
        <v>105</v>
      </c>
      <c r="E345">
        <v>120</v>
      </c>
      <c r="F345">
        <v>70</v>
      </c>
      <c r="G345">
        <v>75</v>
      </c>
      <c r="I345" t="str">
        <f t="shared" si="5"/>
        <v>SELECT id_pokemon, 60,70,105,120,70,75 FROM pokemons WHERE name = 'Bulbasaur' UNION ALL</v>
      </c>
    </row>
    <row r="346" spans="1:9" x14ac:dyDescent="0.25">
      <c r="A346" t="s">
        <v>960</v>
      </c>
      <c r="B346">
        <v>66</v>
      </c>
      <c r="C346">
        <v>41</v>
      </c>
      <c r="D346">
        <v>77</v>
      </c>
      <c r="E346">
        <v>87</v>
      </c>
      <c r="F346">
        <v>61</v>
      </c>
      <c r="G346">
        <v>23</v>
      </c>
      <c r="I346" t="str">
        <f t="shared" si="5"/>
        <v>SELECT id_pokemon, 66,41,77,87,61,23 FROM pokemons WHERE name = 'Bulbasaur' UNION ALL</v>
      </c>
    </row>
    <row r="347" spans="1:9" x14ac:dyDescent="0.25">
      <c r="A347" t="s">
        <v>962</v>
      </c>
      <c r="B347">
        <v>86</v>
      </c>
      <c r="C347">
        <v>81</v>
      </c>
      <c r="D347">
        <v>97</v>
      </c>
      <c r="E347">
        <v>107</v>
      </c>
      <c r="F347">
        <v>81</v>
      </c>
      <c r="G347">
        <v>43</v>
      </c>
      <c r="I347" t="str">
        <f t="shared" si="5"/>
        <v>SELECT id_pokemon, 86,81,97,107,81,43 FROM pokemons WHERE name = 'Bulbasaur' UNION ALL</v>
      </c>
    </row>
    <row r="348" spans="1:9" x14ac:dyDescent="0.25">
      <c r="A348" t="s">
        <v>965</v>
      </c>
      <c r="B348">
        <v>45</v>
      </c>
      <c r="C348">
        <v>95</v>
      </c>
      <c r="D348">
        <v>50</v>
      </c>
      <c r="E348">
        <v>50</v>
      </c>
      <c r="F348">
        <v>40</v>
      </c>
      <c r="G348">
        <v>75</v>
      </c>
      <c r="I348" t="str">
        <f t="shared" si="5"/>
        <v>SELECT id_pokemon, 45,95,50,50,40,75 FROM pokemons WHERE name = 'Bulbasaur' UNION ALL</v>
      </c>
    </row>
    <row r="349" spans="1:9" x14ac:dyDescent="0.25">
      <c r="A349" t="s">
        <v>967</v>
      </c>
      <c r="B349">
        <v>75</v>
      </c>
      <c r="C349">
        <v>125</v>
      </c>
      <c r="D349">
        <v>100</v>
      </c>
      <c r="E349">
        <v>80</v>
      </c>
      <c r="F349">
        <v>70</v>
      </c>
      <c r="G349">
        <v>45</v>
      </c>
      <c r="I349" t="str">
        <f t="shared" si="5"/>
        <v>SELECT id_pokemon, 75,125,100,80,70,45 FROM pokemons WHERE name = 'Bulbasaur' UNION ALL</v>
      </c>
    </row>
    <row r="350" spans="1:9" x14ac:dyDescent="0.25">
      <c r="A350" t="s">
        <v>970</v>
      </c>
      <c r="B350">
        <v>20</v>
      </c>
      <c r="C350">
        <v>15</v>
      </c>
      <c r="D350">
        <v>20</v>
      </c>
      <c r="E350">
        <v>55</v>
      </c>
      <c r="F350">
        <v>10</v>
      </c>
      <c r="G350">
        <v>80</v>
      </c>
      <c r="I350" t="str">
        <f t="shared" si="5"/>
        <v>SELECT id_pokemon, 20,15,20,55,10,80 FROM pokemons WHERE name = 'Bulbasaur' UNION ALL</v>
      </c>
    </row>
    <row r="351" spans="1:9" x14ac:dyDescent="0.25">
      <c r="A351" t="s">
        <v>973</v>
      </c>
      <c r="B351">
        <v>95</v>
      </c>
      <c r="C351">
        <v>60</v>
      </c>
      <c r="D351">
        <v>79</v>
      </c>
      <c r="E351">
        <v>125</v>
      </c>
      <c r="F351">
        <v>100</v>
      </c>
      <c r="G351">
        <v>81</v>
      </c>
      <c r="I351" t="str">
        <f t="shared" si="5"/>
        <v>SELECT id_pokemon, 95,60,79,125,100,81 FROM pokemons WHERE name = 'Bulbasaur' UNION ALL</v>
      </c>
    </row>
    <row r="352" spans="1:9" x14ac:dyDescent="0.25">
      <c r="A352" t="s">
        <v>976</v>
      </c>
      <c r="B352">
        <v>70</v>
      </c>
      <c r="C352">
        <v>70</v>
      </c>
      <c r="D352">
        <v>70</v>
      </c>
      <c r="E352">
        <v>70</v>
      </c>
      <c r="F352">
        <v>70</v>
      </c>
      <c r="G352">
        <v>70</v>
      </c>
      <c r="I352" t="str">
        <f t="shared" si="5"/>
        <v>SELECT id_pokemon, 70,70,70,70,70,70 FROM pokemons WHERE name = 'Bulbasaur' UNION ALL</v>
      </c>
    </row>
    <row r="353" spans="1:9" x14ac:dyDescent="0.25">
      <c r="A353" t="s">
        <v>979</v>
      </c>
      <c r="B353">
        <v>60</v>
      </c>
      <c r="C353">
        <v>90</v>
      </c>
      <c r="D353">
        <v>70</v>
      </c>
      <c r="E353">
        <v>120</v>
      </c>
      <c r="F353">
        <v>60</v>
      </c>
      <c r="G353">
        <v>40</v>
      </c>
      <c r="I353" t="str">
        <f t="shared" si="5"/>
        <v>SELECT id_pokemon, 60,90,70,120,60,40 FROM pokemons WHERE name = 'Bulbasaur' UNION ALL</v>
      </c>
    </row>
    <row r="354" spans="1:9" x14ac:dyDescent="0.25">
      <c r="A354" t="s">
        <v>982</v>
      </c>
      <c r="B354">
        <v>44</v>
      </c>
      <c r="C354">
        <v>75</v>
      </c>
      <c r="D354">
        <v>35</v>
      </c>
      <c r="E354">
        <v>33</v>
      </c>
      <c r="F354">
        <v>63</v>
      </c>
      <c r="G354">
        <v>45</v>
      </c>
      <c r="I354" t="str">
        <f t="shared" si="5"/>
        <v>SELECT id_pokemon, 44,75,35,33,63,45 FROM pokemons WHERE name = 'Bulbasaur' UNION ALL</v>
      </c>
    </row>
    <row r="355" spans="1:9" x14ac:dyDescent="0.25">
      <c r="A355" t="s">
        <v>984</v>
      </c>
      <c r="B355">
        <v>64</v>
      </c>
      <c r="C355">
        <v>165</v>
      </c>
      <c r="D355">
        <v>75</v>
      </c>
      <c r="E355">
        <v>83</v>
      </c>
      <c r="F355">
        <v>93</v>
      </c>
      <c r="G355">
        <v>75</v>
      </c>
      <c r="I355" t="str">
        <f t="shared" si="5"/>
        <v>SELECT id_pokemon, 64,165,75,83,93,75 FROM pokemons WHERE name = 'Bulbasaur' UNION ALL</v>
      </c>
    </row>
    <row r="356" spans="1:9" x14ac:dyDescent="0.25">
      <c r="A356" t="s">
        <v>987</v>
      </c>
      <c r="B356">
        <v>20</v>
      </c>
      <c r="C356">
        <v>40</v>
      </c>
      <c r="D356">
        <v>90</v>
      </c>
      <c r="E356">
        <v>90</v>
      </c>
      <c r="F356">
        <v>30</v>
      </c>
      <c r="G356">
        <v>25</v>
      </c>
      <c r="I356" t="str">
        <f t="shared" si="5"/>
        <v>SELECT id_pokemon, 20,40,90,90,30,25 FROM pokemons WHERE name = 'Bulbasaur' UNION ALL</v>
      </c>
    </row>
    <row r="357" spans="1:9" x14ac:dyDescent="0.25">
      <c r="A357" t="s">
        <v>990</v>
      </c>
      <c r="B357">
        <v>40</v>
      </c>
      <c r="C357">
        <v>70</v>
      </c>
      <c r="D357">
        <v>130</v>
      </c>
      <c r="E357">
        <v>130</v>
      </c>
      <c r="F357">
        <v>60</v>
      </c>
      <c r="G357">
        <v>25</v>
      </c>
      <c r="I357" t="str">
        <f t="shared" si="5"/>
        <v>SELECT id_pokemon, 40,70,130,130,60,25 FROM pokemons WHERE name = 'Bulbasaur' UNION ALL</v>
      </c>
    </row>
    <row r="358" spans="1:9" x14ac:dyDescent="0.25">
      <c r="A358" t="s">
        <v>993</v>
      </c>
      <c r="B358">
        <v>99</v>
      </c>
      <c r="C358">
        <v>68</v>
      </c>
      <c r="D358">
        <v>83</v>
      </c>
      <c r="E358">
        <v>87</v>
      </c>
      <c r="F358">
        <v>72</v>
      </c>
      <c r="G358">
        <v>51</v>
      </c>
      <c r="I358" t="str">
        <f t="shared" si="5"/>
        <v>SELECT id_pokemon, 99,68,83,87,72,51 FROM pokemons WHERE name = 'Bulbasaur' UNION ALL</v>
      </c>
    </row>
    <row r="359" spans="1:9" x14ac:dyDescent="0.25">
      <c r="A359" t="s">
        <v>995</v>
      </c>
      <c r="B359">
        <v>75</v>
      </c>
      <c r="C359">
        <v>50</v>
      </c>
      <c r="D359">
        <v>80</v>
      </c>
      <c r="E359">
        <v>90</v>
      </c>
      <c r="F359">
        <v>95</v>
      </c>
      <c r="G359">
        <v>65</v>
      </c>
      <c r="I359" t="str">
        <f t="shared" si="5"/>
        <v>SELECT id_pokemon, 75,50,80,90,95,65 FROM pokemons WHERE name = 'Bulbasaur' UNION ALL</v>
      </c>
    </row>
    <row r="360" spans="1:9" x14ac:dyDescent="0.25">
      <c r="A360" t="s">
        <v>998</v>
      </c>
      <c r="B360">
        <v>65</v>
      </c>
      <c r="C360">
        <v>150</v>
      </c>
      <c r="D360">
        <v>60</v>
      </c>
      <c r="E360">
        <v>60</v>
      </c>
      <c r="F360">
        <v>115</v>
      </c>
      <c r="G360">
        <v>115</v>
      </c>
      <c r="I360" t="str">
        <f t="shared" si="5"/>
        <v>SELECT id_pokemon, 65,150,60,60,115,115 FROM pokemons WHERE name = 'Bulbasaur' UNION ALL</v>
      </c>
    </row>
    <row r="361" spans="1:9" x14ac:dyDescent="0.25">
      <c r="A361" t="s">
        <v>1000</v>
      </c>
      <c r="B361">
        <v>95</v>
      </c>
      <c r="C361">
        <v>23</v>
      </c>
      <c r="D361">
        <v>48</v>
      </c>
      <c r="E361">
        <v>48</v>
      </c>
      <c r="F361">
        <v>23</v>
      </c>
      <c r="G361">
        <v>23</v>
      </c>
      <c r="I361" t="str">
        <f t="shared" si="5"/>
        <v>SELECT id_pokemon, 95,23,48,48,23,23 FROM pokemons WHERE name = 'Bulbasaur' UNION ALL</v>
      </c>
    </row>
    <row r="362" spans="1:9" x14ac:dyDescent="0.25">
      <c r="A362" t="s">
        <v>1003</v>
      </c>
      <c r="B362">
        <v>50</v>
      </c>
      <c r="C362">
        <v>50</v>
      </c>
      <c r="D362">
        <v>50</v>
      </c>
      <c r="E362">
        <v>50</v>
      </c>
      <c r="F362">
        <v>50</v>
      </c>
      <c r="G362">
        <v>50</v>
      </c>
      <c r="I362" t="str">
        <f t="shared" si="5"/>
        <v>SELECT id_pokemon, 50,50,50,50,50,50 FROM pokemons WHERE name = 'Bulbasaur' UNION ALL</v>
      </c>
    </row>
    <row r="363" spans="1:9" x14ac:dyDescent="0.25">
      <c r="A363" t="s">
        <v>1005</v>
      </c>
      <c r="B363">
        <v>80</v>
      </c>
      <c r="C363">
        <v>120</v>
      </c>
      <c r="D363">
        <v>80</v>
      </c>
      <c r="E363">
        <v>80</v>
      </c>
      <c r="F363">
        <v>120</v>
      </c>
      <c r="G363">
        <v>100</v>
      </c>
      <c r="I363" t="str">
        <f t="shared" si="5"/>
        <v>SELECT id_pokemon, 80,120,80,80,120,100 FROM pokemons WHERE name = 'Bulbasaur' UNION ALL</v>
      </c>
    </row>
    <row r="364" spans="1:9" x14ac:dyDescent="0.25">
      <c r="A364" t="s">
        <v>1008</v>
      </c>
      <c r="B364">
        <v>70</v>
      </c>
      <c r="C364">
        <v>40</v>
      </c>
      <c r="D364">
        <v>50</v>
      </c>
      <c r="E364">
        <v>50</v>
      </c>
      <c r="F364">
        <v>55</v>
      </c>
      <c r="G364">
        <v>25</v>
      </c>
      <c r="I364" t="str">
        <f t="shared" si="5"/>
        <v>SELECT id_pokemon, 70,40,50,50,55,25 FROM pokemons WHERE name = 'Bulbasaur' UNION ALL</v>
      </c>
    </row>
    <row r="365" spans="1:9" x14ac:dyDescent="0.25">
      <c r="A365" t="s">
        <v>1010</v>
      </c>
      <c r="B365">
        <v>90</v>
      </c>
      <c r="C365">
        <v>60</v>
      </c>
      <c r="D365">
        <v>70</v>
      </c>
      <c r="E365">
        <v>70</v>
      </c>
      <c r="F365">
        <v>75</v>
      </c>
      <c r="G365">
        <v>45</v>
      </c>
      <c r="I365" t="str">
        <f t="shared" si="5"/>
        <v>SELECT id_pokemon, 90,60,70,70,75,45 FROM pokemons WHERE name = 'Bulbasaur' UNION ALL</v>
      </c>
    </row>
    <row r="366" spans="1:9" x14ac:dyDescent="0.25">
      <c r="A366" t="s">
        <v>1012</v>
      </c>
      <c r="B366">
        <v>110</v>
      </c>
      <c r="C366">
        <v>80</v>
      </c>
      <c r="D366">
        <v>90</v>
      </c>
      <c r="E366">
        <v>90</v>
      </c>
      <c r="F366">
        <v>95</v>
      </c>
      <c r="G366">
        <v>65</v>
      </c>
      <c r="I366" t="str">
        <f t="shared" si="5"/>
        <v>SELECT id_pokemon, 110,80,90,90,95,65 FROM pokemons WHERE name = 'Bulbasaur' UNION ALL</v>
      </c>
    </row>
    <row r="367" spans="1:9" x14ac:dyDescent="0.25">
      <c r="A367" t="s">
        <v>1015</v>
      </c>
      <c r="B367">
        <v>35</v>
      </c>
      <c r="C367">
        <v>64</v>
      </c>
      <c r="D367">
        <v>85</v>
      </c>
      <c r="E367">
        <v>55</v>
      </c>
      <c r="F367">
        <v>74</v>
      </c>
      <c r="G367">
        <v>32</v>
      </c>
      <c r="I367" t="str">
        <f t="shared" si="5"/>
        <v>SELECT id_pokemon, 35,64,85,55,74,32 FROM pokemons WHERE name = 'Bulbasaur' UNION ALL</v>
      </c>
    </row>
    <row r="368" spans="1:9" x14ac:dyDescent="0.25">
      <c r="A368" t="s">
        <v>1018</v>
      </c>
      <c r="B368">
        <v>55</v>
      </c>
      <c r="C368">
        <v>104</v>
      </c>
      <c r="D368">
        <v>105</v>
      </c>
      <c r="E368">
        <v>75</v>
      </c>
      <c r="F368">
        <v>94</v>
      </c>
      <c r="G368">
        <v>52</v>
      </c>
      <c r="I368" t="str">
        <f t="shared" si="5"/>
        <v>SELECT id_pokemon, 55,104,105,75,94,52 FROM pokemons WHERE name = 'Bulbasaur' UNION ALL</v>
      </c>
    </row>
    <row r="369" spans="1:9" x14ac:dyDescent="0.25">
      <c r="A369" t="s">
        <v>1021</v>
      </c>
      <c r="B369">
        <v>55</v>
      </c>
      <c r="C369">
        <v>84</v>
      </c>
      <c r="D369">
        <v>105</v>
      </c>
      <c r="E369">
        <v>75</v>
      </c>
      <c r="F369">
        <v>114</v>
      </c>
      <c r="G369">
        <v>52</v>
      </c>
      <c r="I369" t="str">
        <f t="shared" si="5"/>
        <v>SELECT id_pokemon, 55,84,105,75,114,52 FROM pokemons WHERE name = 'Bulbasaur' UNION ALL</v>
      </c>
    </row>
    <row r="370" spans="1:9" x14ac:dyDescent="0.25">
      <c r="A370" t="s">
        <v>1024</v>
      </c>
      <c r="B370">
        <v>100</v>
      </c>
      <c r="C370">
        <v>90</v>
      </c>
      <c r="D370">
        <v>130</v>
      </c>
      <c r="E370">
        <v>65</v>
      </c>
      <c r="F370">
        <v>45</v>
      </c>
      <c r="G370">
        <v>55</v>
      </c>
      <c r="I370" t="str">
        <f t="shared" si="5"/>
        <v>SELECT id_pokemon, 100,90,130,65,45,55 FROM pokemons WHERE name = 'Bulbasaur' UNION ALL</v>
      </c>
    </row>
    <row r="371" spans="1:9" x14ac:dyDescent="0.25">
      <c r="A371" t="s">
        <v>1026</v>
      </c>
      <c r="B371">
        <v>43</v>
      </c>
      <c r="C371">
        <v>30</v>
      </c>
      <c r="D371">
        <v>55</v>
      </c>
      <c r="E371">
        <v>65</v>
      </c>
      <c r="F371">
        <v>40</v>
      </c>
      <c r="G371">
        <v>97</v>
      </c>
      <c r="I371" t="str">
        <f t="shared" si="5"/>
        <v>SELECT id_pokemon, 43,30,55,65,40,97 FROM pokemons WHERE name = 'Bulbasaur' UNION ALL</v>
      </c>
    </row>
    <row r="372" spans="1:9" x14ac:dyDescent="0.25">
      <c r="A372" t="s">
        <v>1029</v>
      </c>
      <c r="B372">
        <v>45</v>
      </c>
      <c r="C372">
        <v>75</v>
      </c>
      <c r="D372">
        <v>60</v>
      </c>
      <c r="E372">
        <v>30</v>
      </c>
      <c r="F372">
        <v>40</v>
      </c>
      <c r="G372">
        <v>50</v>
      </c>
      <c r="I372" t="str">
        <f t="shared" si="5"/>
        <v>SELECT id_pokemon, 45,75,60,30,40,50 FROM pokemons WHERE name = 'Bulbasaur' UNION ALL</v>
      </c>
    </row>
    <row r="373" spans="1:9" x14ac:dyDescent="0.25">
      <c r="A373" t="s">
        <v>1032</v>
      </c>
      <c r="B373">
        <v>65</v>
      </c>
      <c r="C373">
        <v>95</v>
      </c>
      <c r="D373">
        <v>100</v>
      </c>
      <c r="E373">
        <v>50</v>
      </c>
      <c r="F373">
        <v>60</v>
      </c>
      <c r="G373">
        <v>50</v>
      </c>
      <c r="I373" t="str">
        <f t="shared" si="5"/>
        <v>SELECT id_pokemon, 65,95,100,50,60,50 FROM pokemons WHERE name = 'Bulbasaur' UNION ALL</v>
      </c>
    </row>
    <row r="374" spans="1:9" x14ac:dyDescent="0.25">
      <c r="A374" t="s">
        <v>1034</v>
      </c>
      <c r="B374">
        <v>95</v>
      </c>
      <c r="C374">
        <v>145</v>
      </c>
      <c r="D374">
        <v>130</v>
      </c>
      <c r="E374">
        <v>90</v>
      </c>
      <c r="F374">
        <v>120</v>
      </c>
      <c r="G374">
        <v>120</v>
      </c>
      <c r="I374" t="str">
        <f t="shared" si="5"/>
        <v>SELECT id_pokemon, 95,145,130,90,120,120 FROM pokemons WHERE name = 'Bulbasaur' UNION ALL</v>
      </c>
    </row>
    <row r="375" spans="1:9" x14ac:dyDescent="0.25">
      <c r="A375" t="s">
        <v>1037</v>
      </c>
      <c r="B375">
        <v>40</v>
      </c>
      <c r="C375">
        <v>55</v>
      </c>
      <c r="D375">
        <v>80</v>
      </c>
      <c r="E375">
        <v>60</v>
      </c>
      <c r="F375">
        <v>35</v>
      </c>
      <c r="G375">
        <v>30</v>
      </c>
      <c r="I375" t="str">
        <f t="shared" si="5"/>
        <v>SELECT id_pokemon, 40,55,80,60,35,30 FROM pokemons WHERE name = 'Bulbasaur' UNION ALL</v>
      </c>
    </row>
    <row r="376" spans="1:9" x14ac:dyDescent="0.25">
      <c r="A376" t="s">
        <v>1039</v>
      </c>
      <c r="B376">
        <v>60</v>
      </c>
      <c r="C376">
        <v>75</v>
      </c>
      <c r="D376">
        <v>100</v>
      </c>
      <c r="E376">
        <v>80</v>
      </c>
      <c r="F376">
        <v>55</v>
      </c>
      <c r="G376">
        <v>50</v>
      </c>
      <c r="I376" t="str">
        <f t="shared" si="5"/>
        <v>SELECT id_pokemon, 60,75,100,80,55,50 FROM pokemons WHERE name = 'Bulbasaur' UNION ALL</v>
      </c>
    </row>
    <row r="377" spans="1:9" x14ac:dyDescent="0.25">
      <c r="A377" t="s">
        <v>1041</v>
      </c>
      <c r="B377">
        <v>80</v>
      </c>
      <c r="C377">
        <v>145</v>
      </c>
      <c r="D377">
        <v>150</v>
      </c>
      <c r="E377">
        <v>110</v>
      </c>
      <c r="F377">
        <v>105</v>
      </c>
      <c r="G377">
        <v>110</v>
      </c>
      <c r="I377" t="str">
        <f t="shared" si="5"/>
        <v>SELECT id_pokemon, 80,145,150,110,105,110 FROM pokemons WHERE name = 'Bulbasaur' UNION ALL</v>
      </c>
    </row>
    <row r="378" spans="1:9" x14ac:dyDescent="0.25">
      <c r="A378" t="s">
        <v>1044</v>
      </c>
      <c r="B378">
        <v>80</v>
      </c>
      <c r="C378">
        <v>100</v>
      </c>
      <c r="D378">
        <v>200</v>
      </c>
      <c r="E378">
        <v>100</v>
      </c>
      <c r="F378">
        <v>50</v>
      </c>
      <c r="G378">
        <v>50</v>
      </c>
      <c r="I378" t="str">
        <f t="shared" si="5"/>
        <v>SELECT id_pokemon, 80,100,200,100,50,50 FROM pokemons WHERE name = 'Bulbasaur' UNION ALL</v>
      </c>
    </row>
    <row r="379" spans="1:9" x14ac:dyDescent="0.25">
      <c r="A379" t="s">
        <v>1047</v>
      </c>
      <c r="B379">
        <v>80</v>
      </c>
      <c r="C379">
        <v>50</v>
      </c>
      <c r="D379">
        <v>100</v>
      </c>
      <c r="E379">
        <v>200</v>
      </c>
      <c r="F379">
        <v>100</v>
      </c>
      <c r="G379">
        <v>50</v>
      </c>
      <c r="I379" t="str">
        <f t="shared" si="5"/>
        <v>SELECT id_pokemon, 80,50,100,200,100,50 FROM pokemons WHERE name = 'Bulbasaur' UNION ALL</v>
      </c>
    </row>
    <row r="380" spans="1:9" x14ac:dyDescent="0.25">
      <c r="A380" t="s">
        <v>1049</v>
      </c>
      <c r="B380">
        <v>80</v>
      </c>
      <c r="C380">
        <v>75</v>
      </c>
      <c r="D380">
        <v>150</v>
      </c>
      <c r="E380">
        <v>150</v>
      </c>
      <c r="F380">
        <v>75</v>
      </c>
      <c r="G380">
        <v>50</v>
      </c>
      <c r="I380" t="str">
        <f t="shared" si="5"/>
        <v>SELECT id_pokemon, 80,75,150,150,75,50 FROM pokemons WHERE name = 'Bulbasaur' UNION ALL</v>
      </c>
    </row>
    <row r="381" spans="1:9" x14ac:dyDescent="0.25">
      <c r="A381" t="s">
        <v>1051</v>
      </c>
      <c r="B381">
        <v>80</v>
      </c>
      <c r="C381">
        <v>100</v>
      </c>
      <c r="D381">
        <v>120</v>
      </c>
      <c r="E381">
        <v>150</v>
      </c>
      <c r="F381">
        <v>140</v>
      </c>
      <c r="G381">
        <v>110</v>
      </c>
      <c r="I381" t="str">
        <f t="shared" si="5"/>
        <v>SELECT id_pokemon, 80,100,120,150,140,110 FROM pokemons WHERE name = 'Bulbasaur' UNION ALL</v>
      </c>
    </row>
    <row r="382" spans="1:9" x14ac:dyDescent="0.25">
      <c r="A382" t="s">
        <v>1053</v>
      </c>
      <c r="B382">
        <v>80</v>
      </c>
      <c r="C382">
        <v>130</v>
      </c>
      <c r="D382">
        <v>100</v>
      </c>
      <c r="E382">
        <v>120</v>
      </c>
      <c r="F382">
        <v>160</v>
      </c>
      <c r="G382">
        <v>110</v>
      </c>
      <c r="I382" t="str">
        <f t="shared" si="5"/>
        <v>SELECT id_pokemon, 80,130,100,120,160,110 FROM pokemons WHERE name = 'Bulbasaur' UNION ALL</v>
      </c>
    </row>
    <row r="383" spans="1:9" x14ac:dyDescent="0.25">
      <c r="A383" t="s">
        <v>1056</v>
      </c>
      <c r="B383">
        <v>100</v>
      </c>
      <c r="C383">
        <v>150</v>
      </c>
      <c r="D383">
        <v>90</v>
      </c>
      <c r="E383">
        <v>160</v>
      </c>
      <c r="F383">
        <v>180</v>
      </c>
      <c r="G383">
        <v>90</v>
      </c>
      <c r="I383" t="str">
        <f t="shared" si="5"/>
        <v>SELECT id_pokemon, 100,150,90,160,180,90 FROM pokemons WHERE name = 'Bulbasaur' UNION ALL</v>
      </c>
    </row>
    <row r="384" spans="1:9" x14ac:dyDescent="0.25">
      <c r="A384" t="s">
        <v>1059</v>
      </c>
      <c r="B384">
        <v>100</v>
      </c>
      <c r="C384">
        <v>180</v>
      </c>
      <c r="D384">
        <v>160</v>
      </c>
      <c r="E384">
        <v>90</v>
      </c>
      <c r="F384">
        <v>150</v>
      </c>
      <c r="G384">
        <v>90</v>
      </c>
      <c r="I384" t="str">
        <f t="shared" si="5"/>
        <v>SELECT id_pokemon, 100,180,160,90,150,90 FROM pokemons WHERE name = 'Bulbasaur' UNION ALL</v>
      </c>
    </row>
    <row r="385" spans="1:9" x14ac:dyDescent="0.25">
      <c r="A385" t="s">
        <v>1062</v>
      </c>
      <c r="B385">
        <v>105</v>
      </c>
      <c r="C385">
        <v>180</v>
      </c>
      <c r="D385">
        <v>100</v>
      </c>
      <c r="E385">
        <v>100</v>
      </c>
      <c r="F385">
        <v>180</v>
      </c>
      <c r="G385">
        <v>115</v>
      </c>
      <c r="I385" t="str">
        <f t="shared" si="5"/>
        <v>SELECT id_pokemon, 105,180,100,100,180,115 FROM pokemons WHERE name = 'Bulbasaur' UNION ALL</v>
      </c>
    </row>
    <row r="386" spans="1:9" x14ac:dyDescent="0.25">
      <c r="A386" t="s">
        <v>1065</v>
      </c>
      <c r="B386">
        <v>100</v>
      </c>
      <c r="C386">
        <v>100</v>
      </c>
      <c r="D386">
        <v>100</v>
      </c>
      <c r="E386">
        <v>100</v>
      </c>
      <c r="F386">
        <v>100</v>
      </c>
      <c r="G386">
        <v>100</v>
      </c>
      <c r="I386" t="str">
        <f t="shared" si="5"/>
        <v>SELECT id_pokemon, 100,100,100,100,100,100 FROM pokemons WHERE name = 'Bulbasaur' UNION ALL</v>
      </c>
    </row>
    <row r="387" spans="1:9" x14ac:dyDescent="0.25">
      <c r="A387" t="s">
        <v>1068</v>
      </c>
      <c r="B387">
        <v>50</v>
      </c>
      <c r="C387">
        <v>95</v>
      </c>
      <c r="D387">
        <v>90</v>
      </c>
      <c r="E387">
        <v>90</v>
      </c>
      <c r="F387">
        <v>95</v>
      </c>
      <c r="G387">
        <v>180</v>
      </c>
      <c r="I387" t="str">
        <f t="shared" ref="I387:I450" si="6">+_xlfn.CONCAT("SELECT id_pokemon, ",B387,",",C387,",",D387,",",E387,",",F387,",",G387," FROM pokemons WHERE name = 'Bulbasaur' UNION ALL")</f>
        <v>SELECT id_pokemon, 50,95,90,90,95,180 FROM pokemons WHERE name = 'Bulbasaur' UNION ALL</v>
      </c>
    </row>
    <row r="388" spans="1:9" x14ac:dyDescent="0.25">
      <c r="A388" t="s">
        <v>1071</v>
      </c>
      <c r="B388">
        <v>55</v>
      </c>
      <c r="C388">
        <v>68</v>
      </c>
      <c r="D388">
        <v>64</v>
      </c>
      <c r="E388">
        <v>55</v>
      </c>
      <c r="F388">
        <v>45</v>
      </c>
      <c r="G388">
        <v>31</v>
      </c>
      <c r="I388" t="str">
        <f t="shared" si="6"/>
        <v>SELECT id_pokemon, 55,68,64,55,45,31 FROM pokemons WHERE name = 'Bulbasaur' UNION ALL</v>
      </c>
    </row>
    <row r="389" spans="1:9" x14ac:dyDescent="0.25">
      <c r="A389" t="s">
        <v>1073</v>
      </c>
      <c r="B389">
        <v>75</v>
      </c>
      <c r="C389">
        <v>89</v>
      </c>
      <c r="D389">
        <v>85</v>
      </c>
      <c r="E389">
        <v>65</v>
      </c>
      <c r="F389">
        <v>55</v>
      </c>
      <c r="G389">
        <v>36</v>
      </c>
      <c r="I389" t="str">
        <f t="shared" si="6"/>
        <v>SELECT id_pokemon, 75,89,85,65,55,36 FROM pokemons WHERE name = 'Bulbasaur' UNION ALL</v>
      </c>
    </row>
    <row r="390" spans="1:9" x14ac:dyDescent="0.25">
      <c r="A390" t="s">
        <v>1075</v>
      </c>
      <c r="B390">
        <v>95</v>
      </c>
      <c r="C390">
        <v>109</v>
      </c>
      <c r="D390">
        <v>105</v>
      </c>
      <c r="E390">
        <v>85</v>
      </c>
      <c r="F390">
        <v>75</v>
      </c>
      <c r="G390">
        <v>56</v>
      </c>
      <c r="I390" t="str">
        <f t="shared" si="6"/>
        <v>SELECT id_pokemon, 95,109,105,85,75,56 FROM pokemons WHERE name = 'Bulbasaur' UNION ALL</v>
      </c>
    </row>
    <row r="391" spans="1:9" x14ac:dyDescent="0.25">
      <c r="A391" t="s">
        <v>1078</v>
      </c>
      <c r="B391">
        <v>44</v>
      </c>
      <c r="C391">
        <v>58</v>
      </c>
      <c r="D391">
        <v>44</v>
      </c>
      <c r="E391">
        <v>44</v>
      </c>
      <c r="F391">
        <v>58</v>
      </c>
      <c r="G391">
        <v>61</v>
      </c>
      <c r="I391" t="str">
        <f t="shared" si="6"/>
        <v>SELECT id_pokemon, 44,58,44,44,58,61 FROM pokemons WHERE name = 'Bulbasaur' UNION ALL</v>
      </c>
    </row>
    <row r="392" spans="1:9" x14ac:dyDescent="0.25">
      <c r="A392" t="s">
        <v>1080</v>
      </c>
      <c r="B392">
        <v>64</v>
      </c>
      <c r="C392">
        <v>78</v>
      </c>
      <c r="D392">
        <v>52</v>
      </c>
      <c r="E392">
        <v>52</v>
      </c>
      <c r="F392">
        <v>78</v>
      </c>
      <c r="G392">
        <v>81</v>
      </c>
      <c r="I392" t="str">
        <f t="shared" si="6"/>
        <v>SELECT id_pokemon, 64,78,52,52,78,81 FROM pokemons WHERE name = 'Bulbasaur' UNION ALL</v>
      </c>
    </row>
    <row r="393" spans="1:9" x14ac:dyDescent="0.25">
      <c r="A393" t="s">
        <v>1082</v>
      </c>
      <c r="B393">
        <v>76</v>
      </c>
      <c r="C393">
        <v>104</v>
      </c>
      <c r="D393">
        <v>71</v>
      </c>
      <c r="E393">
        <v>71</v>
      </c>
      <c r="F393">
        <v>104</v>
      </c>
      <c r="G393">
        <v>108</v>
      </c>
      <c r="I393" t="str">
        <f t="shared" si="6"/>
        <v>SELECT id_pokemon, 76,104,71,71,104,108 FROM pokemons WHERE name = 'Bulbasaur' UNION ALL</v>
      </c>
    </row>
    <row r="394" spans="1:9" x14ac:dyDescent="0.25">
      <c r="A394" t="s">
        <v>1085</v>
      </c>
      <c r="B394">
        <v>53</v>
      </c>
      <c r="C394">
        <v>51</v>
      </c>
      <c r="D394">
        <v>53</v>
      </c>
      <c r="E394">
        <v>56</v>
      </c>
      <c r="F394">
        <v>61</v>
      </c>
      <c r="G394">
        <v>40</v>
      </c>
      <c r="I394" t="str">
        <f t="shared" si="6"/>
        <v>SELECT id_pokemon, 53,51,53,56,61,40 FROM pokemons WHERE name = 'Bulbasaur' UNION ALL</v>
      </c>
    </row>
    <row r="395" spans="1:9" x14ac:dyDescent="0.25">
      <c r="A395" t="s">
        <v>1087</v>
      </c>
      <c r="B395">
        <v>64</v>
      </c>
      <c r="C395">
        <v>66</v>
      </c>
      <c r="D395">
        <v>68</v>
      </c>
      <c r="E395">
        <v>76</v>
      </c>
      <c r="F395">
        <v>81</v>
      </c>
      <c r="G395">
        <v>50</v>
      </c>
      <c r="I395" t="str">
        <f t="shared" si="6"/>
        <v>SELECT id_pokemon, 64,66,68,76,81,50 FROM pokemons WHERE name = 'Bulbasaur' UNION ALL</v>
      </c>
    </row>
    <row r="396" spans="1:9" x14ac:dyDescent="0.25">
      <c r="A396" t="s">
        <v>1089</v>
      </c>
      <c r="B396">
        <v>84</v>
      </c>
      <c r="C396">
        <v>86</v>
      </c>
      <c r="D396">
        <v>88</v>
      </c>
      <c r="E396">
        <v>101</v>
      </c>
      <c r="F396">
        <v>111</v>
      </c>
      <c r="G396">
        <v>60</v>
      </c>
      <c r="I396" t="str">
        <f t="shared" si="6"/>
        <v>SELECT id_pokemon, 84,86,88,101,111,60 FROM pokemons WHERE name = 'Bulbasaur' UNION ALL</v>
      </c>
    </row>
    <row r="397" spans="1:9" x14ac:dyDescent="0.25">
      <c r="A397" t="s">
        <v>1092</v>
      </c>
      <c r="B397">
        <v>40</v>
      </c>
      <c r="C397">
        <v>55</v>
      </c>
      <c r="D397">
        <v>30</v>
      </c>
      <c r="E397">
        <v>30</v>
      </c>
      <c r="F397">
        <v>30</v>
      </c>
      <c r="G397">
        <v>60</v>
      </c>
      <c r="I397" t="str">
        <f t="shared" si="6"/>
        <v>SELECT id_pokemon, 40,55,30,30,30,60 FROM pokemons WHERE name = 'Bulbasaur' UNION ALL</v>
      </c>
    </row>
    <row r="398" spans="1:9" x14ac:dyDescent="0.25">
      <c r="A398" t="s">
        <v>1095</v>
      </c>
      <c r="B398">
        <v>55</v>
      </c>
      <c r="C398">
        <v>75</v>
      </c>
      <c r="D398">
        <v>50</v>
      </c>
      <c r="E398">
        <v>40</v>
      </c>
      <c r="F398">
        <v>40</v>
      </c>
      <c r="G398">
        <v>80</v>
      </c>
      <c r="I398" t="str">
        <f t="shared" si="6"/>
        <v>SELECT id_pokemon, 55,75,50,40,40,80 FROM pokemons WHERE name = 'Bulbasaur' UNION ALL</v>
      </c>
    </row>
    <row r="399" spans="1:9" x14ac:dyDescent="0.25">
      <c r="A399" t="s">
        <v>1097</v>
      </c>
      <c r="B399">
        <v>85</v>
      </c>
      <c r="C399">
        <v>120</v>
      </c>
      <c r="D399">
        <v>70</v>
      </c>
      <c r="E399">
        <v>60</v>
      </c>
      <c r="F399">
        <v>50</v>
      </c>
      <c r="G399">
        <v>100</v>
      </c>
      <c r="I399" t="str">
        <f t="shared" si="6"/>
        <v>SELECT id_pokemon, 85,120,70,60,50,100 FROM pokemons WHERE name = 'Bulbasaur' UNION ALL</v>
      </c>
    </row>
    <row r="400" spans="1:9" x14ac:dyDescent="0.25">
      <c r="A400" t="s">
        <v>1100</v>
      </c>
      <c r="B400">
        <v>59</v>
      </c>
      <c r="C400">
        <v>45</v>
      </c>
      <c r="D400">
        <v>40</v>
      </c>
      <c r="E400">
        <v>40</v>
      </c>
      <c r="F400">
        <v>35</v>
      </c>
      <c r="G400">
        <v>31</v>
      </c>
      <c r="I400" t="str">
        <f t="shared" si="6"/>
        <v>SELECT id_pokemon, 59,45,40,40,35,31 FROM pokemons WHERE name = 'Bulbasaur' UNION ALL</v>
      </c>
    </row>
    <row r="401" spans="1:9" x14ac:dyDescent="0.25">
      <c r="A401" t="s">
        <v>1102</v>
      </c>
      <c r="B401">
        <v>79</v>
      </c>
      <c r="C401">
        <v>85</v>
      </c>
      <c r="D401">
        <v>60</v>
      </c>
      <c r="E401">
        <v>60</v>
      </c>
      <c r="F401">
        <v>55</v>
      </c>
      <c r="G401">
        <v>71</v>
      </c>
      <c r="I401" t="str">
        <f t="shared" si="6"/>
        <v>SELECT id_pokemon, 79,85,60,60,55,71 FROM pokemons WHERE name = 'Bulbasaur' UNION ALL</v>
      </c>
    </row>
    <row r="402" spans="1:9" x14ac:dyDescent="0.25">
      <c r="A402" t="s">
        <v>1105</v>
      </c>
      <c r="B402">
        <v>37</v>
      </c>
      <c r="C402">
        <v>25</v>
      </c>
      <c r="D402">
        <v>41</v>
      </c>
      <c r="E402">
        <v>41</v>
      </c>
      <c r="F402">
        <v>25</v>
      </c>
      <c r="G402">
        <v>25</v>
      </c>
      <c r="I402" t="str">
        <f t="shared" si="6"/>
        <v>SELECT id_pokemon, 37,25,41,41,25,25 FROM pokemons WHERE name = 'Bulbasaur' UNION ALL</v>
      </c>
    </row>
    <row r="403" spans="1:9" x14ac:dyDescent="0.25">
      <c r="A403" t="s">
        <v>1108</v>
      </c>
      <c r="B403">
        <v>77</v>
      </c>
      <c r="C403">
        <v>85</v>
      </c>
      <c r="D403">
        <v>51</v>
      </c>
      <c r="E403">
        <v>51</v>
      </c>
      <c r="F403">
        <v>55</v>
      </c>
      <c r="G403">
        <v>65</v>
      </c>
      <c r="I403" t="str">
        <f t="shared" si="6"/>
        <v>SELECT id_pokemon, 77,85,51,51,55,65 FROM pokemons WHERE name = 'Bulbasaur' UNION ALL</v>
      </c>
    </row>
    <row r="404" spans="1:9" x14ac:dyDescent="0.25">
      <c r="A404" t="s">
        <v>1111</v>
      </c>
      <c r="B404">
        <v>45</v>
      </c>
      <c r="C404">
        <v>65</v>
      </c>
      <c r="D404">
        <v>34</v>
      </c>
      <c r="E404">
        <v>34</v>
      </c>
      <c r="F404">
        <v>40</v>
      </c>
      <c r="G404">
        <v>45</v>
      </c>
      <c r="I404" t="str">
        <f t="shared" si="6"/>
        <v>SELECT id_pokemon, 45,65,34,34,40,45 FROM pokemons WHERE name = 'Bulbasaur' UNION ALL</v>
      </c>
    </row>
    <row r="405" spans="1:9" x14ac:dyDescent="0.25">
      <c r="A405" t="s">
        <v>1113</v>
      </c>
      <c r="B405">
        <v>60</v>
      </c>
      <c r="C405">
        <v>85</v>
      </c>
      <c r="D405">
        <v>49</v>
      </c>
      <c r="E405">
        <v>49</v>
      </c>
      <c r="F405">
        <v>60</v>
      </c>
      <c r="G405">
        <v>60</v>
      </c>
      <c r="I405" t="str">
        <f t="shared" si="6"/>
        <v>SELECT id_pokemon, 60,85,49,49,60,60 FROM pokemons WHERE name = 'Bulbasaur' UNION ALL</v>
      </c>
    </row>
    <row r="406" spans="1:9" x14ac:dyDescent="0.25">
      <c r="A406" t="s">
        <v>1115</v>
      </c>
      <c r="B406">
        <v>80</v>
      </c>
      <c r="C406">
        <v>120</v>
      </c>
      <c r="D406">
        <v>79</v>
      </c>
      <c r="E406">
        <v>79</v>
      </c>
      <c r="F406">
        <v>95</v>
      </c>
      <c r="G406">
        <v>70</v>
      </c>
      <c r="I406" t="str">
        <f t="shared" si="6"/>
        <v>SELECT id_pokemon, 80,120,79,79,95,70 FROM pokemons WHERE name = 'Bulbasaur' UNION ALL</v>
      </c>
    </row>
    <row r="407" spans="1:9" x14ac:dyDescent="0.25">
      <c r="A407" t="s">
        <v>1117</v>
      </c>
      <c r="B407">
        <v>40</v>
      </c>
      <c r="C407">
        <v>30</v>
      </c>
      <c r="D407">
        <v>35</v>
      </c>
      <c r="E407">
        <v>70</v>
      </c>
      <c r="F407">
        <v>50</v>
      </c>
      <c r="G407">
        <v>55</v>
      </c>
      <c r="I407" t="str">
        <f t="shared" si="6"/>
        <v>SELECT id_pokemon, 40,30,35,70,50,55 FROM pokemons WHERE name = 'Bulbasaur' UNION ALL</v>
      </c>
    </row>
    <row r="408" spans="1:9" x14ac:dyDescent="0.25">
      <c r="A408" t="s">
        <v>1120</v>
      </c>
      <c r="B408">
        <v>60</v>
      </c>
      <c r="C408">
        <v>70</v>
      </c>
      <c r="D408">
        <v>65</v>
      </c>
      <c r="E408">
        <v>105</v>
      </c>
      <c r="F408">
        <v>125</v>
      </c>
      <c r="G408">
        <v>90</v>
      </c>
      <c r="I408" t="str">
        <f t="shared" si="6"/>
        <v>SELECT id_pokemon, 60,70,65,105,125,90 FROM pokemons WHERE name = 'Bulbasaur' UNION ALL</v>
      </c>
    </row>
    <row r="409" spans="1:9" x14ac:dyDescent="0.25">
      <c r="A409" t="s">
        <v>1123</v>
      </c>
      <c r="B409">
        <v>67</v>
      </c>
      <c r="C409">
        <v>125</v>
      </c>
      <c r="D409">
        <v>40</v>
      </c>
      <c r="E409">
        <v>30</v>
      </c>
      <c r="F409">
        <v>30</v>
      </c>
      <c r="G409">
        <v>58</v>
      </c>
      <c r="I409" t="str">
        <f t="shared" si="6"/>
        <v>SELECT id_pokemon, 67,125,40,30,30,58 FROM pokemons WHERE name = 'Bulbasaur' UNION ALL</v>
      </c>
    </row>
    <row r="410" spans="1:9" x14ac:dyDescent="0.25">
      <c r="A410" t="s">
        <v>1125</v>
      </c>
      <c r="B410">
        <v>97</v>
      </c>
      <c r="C410">
        <v>165</v>
      </c>
      <c r="D410">
        <v>60</v>
      </c>
      <c r="E410">
        <v>50</v>
      </c>
      <c r="F410">
        <v>65</v>
      </c>
      <c r="G410">
        <v>58</v>
      </c>
      <c r="I410" t="str">
        <f t="shared" si="6"/>
        <v>SELECT id_pokemon, 97,165,60,50,65,58 FROM pokemons WHERE name = 'Bulbasaur' UNION ALL</v>
      </c>
    </row>
    <row r="411" spans="1:9" x14ac:dyDescent="0.25">
      <c r="A411" t="s">
        <v>1128</v>
      </c>
      <c r="B411">
        <v>30</v>
      </c>
      <c r="C411">
        <v>42</v>
      </c>
      <c r="D411">
        <v>118</v>
      </c>
      <c r="E411">
        <v>88</v>
      </c>
      <c r="F411">
        <v>42</v>
      </c>
      <c r="G411">
        <v>30</v>
      </c>
      <c r="I411" t="str">
        <f t="shared" si="6"/>
        <v>SELECT id_pokemon, 30,42,118,88,42,30 FROM pokemons WHERE name = 'Bulbasaur' UNION ALL</v>
      </c>
    </row>
    <row r="412" spans="1:9" x14ac:dyDescent="0.25">
      <c r="A412" t="s">
        <v>1130</v>
      </c>
      <c r="B412">
        <v>60</v>
      </c>
      <c r="C412">
        <v>52</v>
      </c>
      <c r="D412">
        <v>168</v>
      </c>
      <c r="E412">
        <v>138</v>
      </c>
      <c r="F412">
        <v>47</v>
      </c>
      <c r="G412">
        <v>30</v>
      </c>
      <c r="I412" t="str">
        <f t="shared" si="6"/>
        <v>SELECT id_pokemon, 60,52,168,138,47,30 FROM pokemons WHERE name = 'Bulbasaur' UNION ALL</v>
      </c>
    </row>
    <row r="413" spans="1:9" x14ac:dyDescent="0.25">
      <c r="A413" t="s">
        <v>1133</v>
      </c>
      <c r="B413">
        <v>40</v>
      </c>
      <c r="C413">
        <v>29</v>
      </c>
      <c r="D413">
        <v>45</v>
      </c>
      <c r="E413">
        <v>45</v>
      </c>
      <c r="F413">
        <v>29</v>
      </c>
      <c r="G413">
        <v>36</v>
      </c>
      <c r="I413" t="str">
        <f t="shared" si="6"/>
        <v>SELECT id_pokemon, 40,29,45,45,29,36 FROM pokemons WHERE name = 'Bulbasaur' UNION ALL</v>
      </c>
    </row>
    <row r="414" spans="1:9" x14ac:dyDescent="0.25">
      <c r="A414" t="s">
        <v>1136</v>
      </c>
      <c r="B414">
        <v>60</v>
      </c>
      <c r="C414">
        <v>69</v>
      </c>
      <c r="D414">
        <v>95</v>
      </c>
      <c r="E414">
        <v>95</v>
      </c>
      <c r="F414">
        <v>69</v>
      </c>
      <c r="G414">
        <v>36</v>
      </c>
      <c r="I414" t="str">
        <f t="shared" si="6"/>
        <v>SELECT id_pokemon, 60,69,95,95,69,36 FROM pokemons WHERE name = 'Bulbasaur' UNION ALL</v>
      </c>
    </row>
    <row r="415" spans="1:9" x14ac:dyDescent="0.25">
      <c r="A415" t="s">
        <v>1139</v>
      </c>
      <c r="B415">
        <v>70</v>
      </c>
      <c r="C415">
        <v>94</v>
      </c>
      <c r="D415">
        <v>50</v>
      </c>
      <c r="E415">
        <v>50</v>
      </c>
      <c r="F415">
        <v>94</v>
      </c>
      <c r="G415">
        <v>66</v>
      </c>
      <c r="I415" t="str">
        <f t="shared" si="6"/>
        <v>SELECT id_pokemon, 70,94,50,50,94,66 FROM pokemons WHERE name = 'Bulbasaur' UNION ALL</v>
      </c>
    </row>
    <row r="416" spans="1:9" x14ac:dyDescent="0.25">
      <c r="A416" t="s">
        <v>1142</v>
      </c>
      <c r="B416">
        <v>30</v>
      </c>
      <c r="C416">
        <v>30</v>
      </c>
      <c r="D416">
        <v>42</v>
      </c>
      <c r="E416">
        <v>42</v>
      </c>
      <c r="F416">
        <v>30</v>
      </c>
      <c r="G416">
        <v>70</v>
      </c>
      <c r="I416" t="str">
        <f t="shared" si="6"/>
        <v>SELECT id_pokemon, 30,30,42,42,30,70 FROM pokemons WHERE name = 'Bulbasaur' UNION ALL</v>
      </c>
    </row>
    <row r="417" spans="1:9" x14ac:dyDescent="0.25">
      <c r="A417" t="s">
        <v>1144</v>
      </c>
      <c r="B417">
        <v>70</v>
      </c>
      <c r="C417">
        <v>80</v>
      </c>
      <c r="D417">
        <v>102</v>
      </c>
      <c r="E417">
        <v>102</v>
      </c>
      <c r="F417">
        <v>80</v>
      </c>
      <c r="G417">
        <v>40</v>
      </c>
      <c r="I417" t="str">
        <f t="shared" si="6"/>
        <v>SELECT id_pokemon, 70,80,102,102,80,40 FROM pokemons WHERE name = 'Bulbasaur' UNION ALL</v>
      </c>
    </row>
    <row r="418" spans="1:9" x14ac:dyDescent="0.25">
      <c r="A418" t="s">
        <v>1147</v>
      </c>
      <c r="B418">
        <v>60</v>
      </c>
      <c r="C418">
        <v>45</v>
      </c>
      <c r="D418">
        <v>70</v>
      </c>
      <c r="E418">
        <v>90</v>
      </c>
      <c r="F418">
        <v>45</v>
      </c>
      <c r="G418">
        <v>95</v>
      </c>
      <c r="I418" t="str">
        <f t="shared" si="6"/>
        <v>SELECT id_pokemon, 60,45,70,90,45,95 FROM pokemons WHERE name = 'Bulbasaur' UNION ALL</v>
      </c>
    </row>
    <row r="419" spans="1:9" x14ac:dyDescent="0.25">
      <c r="A419" t="s">
        <v>1149</v>
      </c>
      <c r="B419">
        <v>55</v>
      </c>
      <c r="C419">
        <v>65</v>
      </c>
      <c r="D419">
        <v>35</v>
      </c>
      <c r="E419">
        <v>30</v>
      </c>
      <c r="F419">
        <v>60</v>
      </c>
      <c r="G419">
        <v>85</v>
      </c>
      <c r="I419" t="str">
        <f t="shared" si="6"/>
        <v>SELECT id_pokemon, 55,65,35,30,60,85 FROM pokemons WHERE name = 'Bulbasaur' UNION ALL</v>
      </c>
    </row>
    <row r="420" spans="1:9" x14ac:dyDescent="0.25">
      <c r="A420" t="s">
        <v>1151</v>
      </c>
      <c r="B420">
        <v>85</v>
      </c>
      <c r="C420">
        <v>105</v>
      </c>
      <c r="D420">
        <v>55</v>
      </c>
      <c r="E420">
        <v>50</v>
      </c>
      <c r="F420">
        <v>85</v>
      </c>
      <c r="G420">
        <v>115</v>
      </c>
      <c r="I420" t="str">
        <f t="shared" si="6"/>
        <v>SELECT id_pokemon, 85,105,55,50,85,115 FROM pokemons WHERE name = 'Bulbasaur' UNION ALL</v>
      </c>
    </row>
    <row r="421" spans="1:9" x14ac:dyDescent="0.25">
      <c r="A421" t="s">
        <v>1154</v>
      </c>
      <c r="B421">
        <v>45</v>
      </c>
      <c r="C421">
        <v>35</v>
      </c>
      <c r="D421">
        <v>45</v>
      </c>
      <c r="E421">
        <v>53</v>
      </c>
      <c r="F421">
        <v>62</v>
      </c>
      <c r="G421">
        <v>35</v>
      </c>
      <c r="I421" t="str">
        <f t="shared" si="6"/>
        <v>SELECT id_pokemon, 45,35,45,53,62,35 FROM pokemons WHERE name = 'Bulbasaur' UNION ALL</v>
      </c>
    </row>
    <row r="422" spans="1:9" x14ac:dyDescent="0.25">
      <c r="A422" t="s">
        <v>1157</v>
      </c>
      <c r="B422">
        <v>70</v>
      </c>
      <c r="C422">
        <v>60</v>
      </c>
      <c r="D422">
        <v>70</v>
      </c>
      <c r="E422">
        <v>78</v>
      </c>
      <c r="F422">
        <v>87</v>
      </c>
      <c r="G422">
        <v>85</v>
      </c>
      <c r="I422" t="str">
        <f t="shared" si="6"/>
        <v>SELECT id_pokemon, 70,60,70,78,87,85 FROM pokemons WHERE name = 'Bulbasaur' UNION ALL</v>
      </c>
    </row>
    <row r="423" spans="1:9" x14ac:dyDescent="0.25">
      <c r="A423" t="s">
        <v>1160</v>
      </c>
      <c r="B423">
        <v>76</v>
      </c>
      <c r="C423">
        <v>48</v>
      </c>
      <c r="D423">
        <v>48</v>
      </c>
      <c r="E423">
        <v>62</v>
      </c>
      <c r="F423">
        <v>57</v>
      </c>
      <c r="G423">
        <v>34</v>
      </c>
      <c r="I423" t="str">
        <f t="shared" si="6"/>
        <v>SELECT id_pokemon, 76,48,48,62,57,34 FROM pokemons WHERE name = 'Bulbasaur' UNION ALL</v>
      </c>
    </row>
    <row r="424" spans="1:9" x14ac:dyDescent="0.25">
      <c r="A424" t="s">
        <v>1162</v>
      </c>
      <c r="B424">
        <v>111</v>
      </c>
      <c r="C424">
        <v>83</v>
      </c>
      <c r="D424">
        <v>68</v>
      </c>
      <c r="E424">
        <v>82</v>
      </c>
      <c r="F424">
        <v>92</v>
      </c>
      <c r="G424">
        <v>39</v>
      </c>
      <c r="I424" t="str">
        <f t="shared" si="6"/>
        <v>SELECT id_pokemon, 111,83,68,82,92,39 FROM pokemons WHERE name = 'Bulbasaur' UNION ALL</v>
      </c>
    </row>
    <row r="425" spans="1:9" x14ac:dyDescent="0.25">
      <c r="A425" t="s">
        <v>1165</v>
      </c>
      <c r="B425">
        <v>75</v>
      </c>
      <c r="C425">
        <v>100</v>
      </c>
      <c r="D425">
        <v>66</v>
      </c>
      <c r="E425">
        <v>66</v>
      </c>
      <c r="F425">
        <v>60</v>
      </c>
      <c r="G425">
        <v>115</v>
      </c>
      <c r="I425" t="str">
        <f t="shared" si="6"/>
        <v>SELECT id_pokemon, 75,100,66,66,60,115 FROM pokemons WHERE name = 'Bulbasaur' UNION ALL</v>
      </c>
    </row>
    <row r="426" spans="1:9" x14ac:dyDescent="0.25">
      <c r="A426" t="s">
        <v>1168</v>
      </c>
      <c r="B426">
        <v>90</v>
      </c>
      <c r="C426">
        <v>50</v>
      </c>
      <c r="D426">
        <v>34</v>
      </c>
      <c r="E426">
        <v>44</v>
      </c>
      <c r="F426">
        <v>60</v>
      </c>
      <c r="G426">
        <v>70</v>
      </c>
      <c r="I426" t="str">
        <f t="shared" si="6"/>
        <v>SELECT id_pokemon, 90,50,34,44,60,70 FROM pokemons WHERE name = 'Bulbasaur' UNION ALL</v>
      </c>
    </row>
    <row r="427" spans="1:9" x14ac:dyDescent="0.25">
      <c r="A427" t="s">
        <v>1170</v>
      </c>
      <c r="B427">
        <v>150</v>
      </c>
      <c r="C427">
        <v>80</v>
      </c>
      <c r="D427">
        <v>44</v>
      </c>
      <c r="E427">
        <v>54</v>
      </c>
      <c r="F427">
        <v>90</v>
      </c>
      <c r="G427">
        <v>80</v>
      </c>
      <c r="I427" t="str">
        <f t="shared" si="6"/>
        <v>SELECT id_pokemon, 150,80,44,54,90,80 FROM pokemons WHERE name = 'Bulbasaur' UNION ALL</v>
      </c>
    </row>
    <row r="428" spans="1:9" x14ac:dyDescent="0.25">
      <c r="A428" t="s">
        <v>1173</v>
      </c>
      <c r="B428">
        <v>55</v>
      </c>
      <c r="C428">
        <v>66</v>
      </c>
      <c r="D428">
        <v>44</v>
      </c>
      <c r="E428">
        <v>56</v>
      </c>
      <c r="F428">
        <v>44</v>
      </c>
      <c r="G428">
        <v>85</v>
      </c>
      <c r="I428" t="str">
        <f t="shared" si="6"/>
        <v>SELECT id_pokemon, 55,66,44,56,44,85 FROM pokemons WHERE name = 'Bulbasaur' UNION ALL</v>
      </c>
    </row>
    <row r="429" spans="1:9" x14ac:dyDescent="0.25">
      <c r="A429" t="s">
        <v>1176</v>
      </c>
      <c r="B429">
        <v>65</v>
      </c>
      <c r="C429">
        <v>136</v>
      </c>
      <c r="D429">
        <v>94</v>
      </c>
      <c r="E429">
        <v>96</v>
      </c>
      <c r="F429">
        <v>54</v>
      </c>
      <c r="G429">
        <v>135</v>
      </c>
      <c r="I429" t="str">
        <f t="shared" si="6"/>
        <v>SELECT id_pokemon, 65,136,94,96,54,135 FROM pokemons WHERE name = 'Bulbasaur' UNION ALL</v>
      </c>
    </row>
    <row r="430" spans="1:9" x14ac:dyDescent="0.25">
      <c r="A430" t="s">
        <v>1178</v>
      </c>
      <c r="B430">
        <v>60</v>
      </c>
      <c r="C430">
        <v>60</v>
      </c>
      <c r="D430">
        <v>60</v>
      </c>
      <c r="E430">
        <v>105</v>
      </c>
      <c r="F430">
        <v>105</v>
      </c>
      <c r="G430">
        <v>105</v>
      </c>
      <c r="I430" t="str">
        <f t="shared" si="6"/>
        <v>SELECT id_pokemon, 60,60,60,105,105,105 FROM pokemons WHERE name = 'Bulbasaur' UNION ALL</v>
      </c>
    </row>
    <row r="431" spans="1:9" x14ac:dyDescent="0.25">
      <c r="A431" t="s">
        <v>1181</v>
      </c>
      <c r="B431">
        <v>100</v>
      </c>
      <c r="C431">
        <v>125</v>
      </c>
      <c r="D431">
        <v>52</v>
      </c>
      <c r="E431">
        <v>52</v>
      </c>
      <c r="F431">
        <v>105</v>
      </c>
      <c r="G431">
        <v>71</v>
      </c>
      <c r="I431" t="str">
        <f t="shared" si="6"/>
        <v>SELECT id_pokemon, 100,125,52,52,105,71 FROM pokemons WHERE name = 'Bulbasaur' UNION ALL</v>
      </c>
    </row>
    <row r="432" spans="1:9" x14ac:dyDescent="0.25">
      <c r="A432" t="s">
        <v>1184</v>
      </c>
      <c r="B432">
        <v>49</v>
      </c>
      <c r="C432">
        <v>55</v>
      </c>
      <c r="D432">
        <v>42</v>
      </c>
      <c r="E432">
        <v>37</v>
      </c>
      <c r="F432">
        <v>42</v>
      </c>
      <c r="G432">
        <v>85</v>
      </c>
      <c r="I432" t="str">
        <f t="shared" si="6"/>
        <v>SELECT id_pokemon, 49,55,42,37,42,85 FROM pokemons WHERE name = 'Bulbasaur' UNION ALL</v>
      </c>
    </row>
    <row r="433" spans="1:9" x14ac:dyDescent="0.25">
      <c r="A433" t="s">
        <v>1187</v>
      </c>
      <c r="B433">
        <v>71</v>
      </c>
      <c r="C433">
        <v>82</v>
      </c>
      <c r="D433">
        <v>64</v>
      </c>
      <c r="E433">
        <v>59</v>
      </c>
      <c r="F433">
        <v>64</v>
      </c>
      <c r="G433">
        <v>112</v>
      </c>
      <c r="I433" t="str">
        <f t="shared" si="6"/>
        <v>SELECT id_pokemon, 71,82,64,59,64,112 FROM pokemons WHERE name = 'Bulbasaur' UNION ALL</v>
      </c>
    </row>
    <row r="434" spans="1:9" x14ac:dyDescent="0.25">
      <c r="A434" t="s">
        <v>1189</v>
      </c>
      <c r="B434">
        <v>45</v>
      </c>
      <c r="C434">
        <v>30</v>
      </c>
      <c r="D434">
        <v>50</v>
      </c>
      <c r="E434">
        <v>50</v>
      </c>
      <c r="F434">
        <v>65</v>
      </c>
      <c r="G434">
        <v>45</v>
      </c>
      <c r="I434" t="str">
        <f t="shared" si="6"/>
        <v>SELECT id_pokemon, 45,30,50,50,65,45 FROM pokemons WHERE name = 'Bulbasaur' UNION ALL</v>
      </c>
    </row>
    <row r="435" spans="1:9" x14ac:dyDescent="0.25">
      <c r="A435" t="s">
        <v>1192</v>
      </c>
      <c r="B435">
        <v>63</v>
      </c>
      <c r="C435">
        <v>63</v>
      </c>
      <c r="D435">
        <v>47</v>
      </c>
      <c r="E435">
        <v>41</v>
      </c>
      <c r="F435">
        <v>41</v>
      </c>
      <c r="G435">
        <v>74</v>
      </c>
      <c r="I435" t="str">
        <f t="shared" si="6"/>
        <v>SELECT id_pokemon, 63,63,47,41,41,74 FROM pokemons WHERE name = 'Bulbasaur' UNION ALL</v>
      </c>
    </row>
    <row r="436" spans="1:9" x14ac:dyDescent="0.25">
      <c r="A436" t="s">
        <v>1194</v>
      </c>
      <c r="B436">
        <v>103</v>
      </c>
      <c r="C436">
        <v>93</v>
      </c>
      <c r="D436">
        <v>67</v>
      </c>
      <c r="E436">
        <v>61</v>
      </c>
      <c r="F436">
        <v>71</v>
      </c>
      <c r="G436">
        <v>84</v>
      </c>
      <c r="I436" t="str">
        <f t="shared" si="6"/>
        <v>SELECT id_pokemon, 103,93,67,61,71,84 FROM pokemons WHERE name = 'Bulbasaur' UNION ALL</v>
      </c>
    </row>
    <row r="437" spans="1:9" x14ac:dyDescent="0.25">
      <c r="A437" t="s">
        <v>1197</v>
      </c>
      <c r="B437">
        <v>57</v>
      </c>
      <c r="C437">
        <v>24</v>
      </c>
      <c r="D437">
        <v>86</v>
      </c>
      <c r="E437">
        <v>86</v>
      </c>
      <c r="F437">
        <v>24</v>
      </c>
      <c r="G437">
        <v>23</v>
      </c>
      <c r="I437" t="str">
        <f t="shared" si="6"/>
        <v>SELECT id_pokemon, 57,24,86,86,24,23 FROM pokemons WHERE name = 'Bulbasaur' UNION ALL</v>
      </c>
    </row>
    <row r="438" spans="1:9" x14ac:dyDescent="0.25">
      <c r="A438" t="s">
        <v>1199</v>
      </c>
      <c r="B438">
        <v>67</v>
      </c>
      <c r="C438">
        <v>89</v>
      </c>
      <c r="D438">
        <v>116</v>
      </c>
      <c r="E438">
        <v>116</v>
      </c>
      <c r="F438">
        <v>79</v>
      </c>
      <c r="G438">
        <v>33</v>
      </c>
      <c r="I438" t="str">
        <f t="shared" si="6"/>
        <v>SELECT id_pokemon, 67,89,116,116,79,33 FROM pokemons WHERE name = 'Bulbasaur' UNION ALL</v>
      </c>
    </row>
    <row r="439" spans="1:9" x14ac:dyDescent="0.25">
      <c r="A439" t="s">
        <v>1201</v>
      </c>
      <c r="B439">
        <v>50</v>
      </c>
      <c r="C439">
        <v>80</v>
      </c>
      <c r="D439">
        <v>95</v>
      </c>
      <c r="E439">
        <v>45</v>
      </c>
      <c r="F439">
        <v>10</v>
      </c>
      <c r="G439">
        <v>10</v>
      </c>
      <c r="I439" t="str">
        <f t="shared" si="6"/>
        <v>SELECT id_pokemon, 50,80,95,45,10,10 FROM pokemons WHERE name = 'Bulbasaur' UNION ALL</v>
      </c>
    </row>
    <row r="440" spans="1:9" x14ac:dyDescent="0.25">
      <c r="A440" t="s">
        <v>1203</v>
      </c>
      <c r="B440">
        <v>20</v>
      </c>
      <c r="C440">
        <v>25</v>
      </c>
      <c r="D440">
        <v>45</v>
      </c>
      <c r="E440">
        <v>90</v>
      </c>
      <c r="F440">
        <v>70</v>
      </c>
      <c r="G440">
        <v>60</v>
      </c>
      <c r="I440" t="str">
        <f t="shared" si="6"/>
        <v>SELECT id_pokemon, 20,25,45,90,70,60 FROM pokemons WHERE name = 'Bulbasaur' UNION ALL</v>
      </c>
    </row>
    <row r="441" spans="1:9" x14ac:dyDescent="0.25">
      <c r="A441" t="s">
        <v>1206</v>
      </c>
      <c r="B441">
        <v>100</v>
      </c>
      <c r="C441">
        <v>5</v>
      </c>
      <c r="D441">
        <v>5</v>
      </c>
      <c r="E441">
        <v>65</v>
      </c>
      <c r="F441">
        <v>15</v>
      </c>
      <c r="G441">
        <v>30</v>
      </c>
      <c r="I441" t="str">
        <f t="shared" si="6"/>
        <v>SELECT id_pokemon, 100,5,5,65,15,30 FROM pokemons WHERE name = 'Bulbasaur' UNION ALL</v>
      </c>
    </row>
    <row r="442" spans="1:9" x14ac:dyDescent="0.25">
      <c r="A442" t="s">
        <v>1208</v>
      </c>
      <c r="B442">
        <v>76</v>
      </c>
      <c r="C442">
        <v>65</v>
      </c>
      <c r="D442">
        <v>45</v>
      </c>
      <c r="E442">
        <v>42</v>
      </c>
      <c r="F442">
        <v>92</v>
      </c>
      <c r="G442">
        <v>91</v>
      </c>
      <c r="I442" t="str">
        <f t="shared" si="6"/>
        <v>SELECT id_pokemon, 76,65,45,42,92,91 FROM pokemons WHERE name = 'Bulbasaur' UNION ALL</v>
      </c>
    </row>
    <row r="443" spans="1:9" x14ac:dyDescent="0.25">
      <c r="A443" t="s">
        <v>1211</v>
      </c>
      <c r="B443">
        <v>50</v>
      </c>
      <c r="C443">
        <v>92</v>
      </c>
      <c r="D443">
        <v>108</v>
      </c>
      <c r="E443">
        <v>108</v>
      </c>
      <c r="F443">
        <v>92</v>
      </c>
      <c r="G443">
        <v>35</v>
      </c>
      <c r="I443" t="str">
        <f t="shared" si="6"/>
        <v>SELECT id_pokemon, 50,92,108,108,92,35 FROM pokemons WHERE name = 'Bulbasaur' UNION ALL</v>
      </c>
    </row>
    <row r="444" spans="1:9" x14ac:dyDescent="0.25">
      <c r="A444" t="s">
        <v>1214</v>
      </c>
      <c r="B444">
        <v>58</v>
      </c>
      <c r="C444">
        <v>70</v>
      </c>
      <c r="D444">
        <v>45</v>
      </c>
      <c r="E444">
        <v>45</v>
      </c>
      <c r="F444">
        <v>40</v>
      </c>
      <c r="G444">
        <v>42</v>
      </c>
      <c r="I444" t="str">
        <f t="shared" si="6"/>
        <v>SELECT id_pokemon, 58,70,45,45,40,42 FROM pokemons WHERE name = 'Bulbasaur' UNION ALL</v>
      </c>
    </row>
    <row r="445" spans="1:9" x14ac:dyDescent="0.25">
      <c r="A445" t="s">
        <v>1216</v>
      </c>
      <c r="B445">
        <v>68</v>
      </c>
      <c r="C445">
        <v>90</v>
      </c>
      <c r="D445">
        <v>65</v>
      </c>
      <c r="E445">
        <v>55</v>
      </c>
      <c r="F445">
        <v>50</v>
      </c>
      <c r="G445">
        <v>82</v>
      </c>
      <c r="I445" t="str">
        <f t="shared" si="6"/>
        <v>SELECT id_pokemon, 68,90,65,55,50,82 FROM pokemons WHERE name = 'Bulbasaur' UNION ALL</v>
      </c>
    </row>
    <row r="446" spans="1:9" x14ac:dyDescent="0.25">
      <c r="A446" t="s">
        <v>1218</v>
      </c>
      <c r="B446">
        <v>108</v>
      </c>
      <c r="C446">
        <v>170</v>
      </c>
      <c r="D446">
        <v>115</v>
      </c>
      <c r="E446">
        <v>95</v>
      </c>
      <c r="F446">
        <v>120</v>
      </c>
      <c r="G446">
        <v>92</v>
      </c>
      <c r="I446" t="str">
        <f t="shared" si="6"/>
        <v>SELECT id_pokemon, 108,170,115,95,120,92 FROM pokemons WHERE name = 'Bulbasaur' UNION ALL</v>
      </c>
    </row>
    <row r="447" spans="1:9" x14ac:dyDescent="0.25">
      <c r="A447" t="s">
        <v>1221</v>
      </c>
      <c r="B447">
        <v>135</v>
      </c>
      <c r="C447">
        <v>85</v>
      </c>
      <c r="D447">
        <v>40</v>
      </c>
      <c r="E447">
        <v>85</v>
      </c>
      <c r="F447">
        <v>40</v>
      </c>
      <c r="G447">
        <v>5</v>
      </c>
      <c r="I447" t="str">
        <f t="shared" si="6"/>
        <v>SELECT id_pokemon, 135,85,40,85,40,5 FROM pokemons WHERE name = 'Bulbasaur' UNION ALL</v>
      </c>
    </row>
    <row r="448" spans="1:9" x14ac:dyDescent="0.25">
      <c r="A448" t="s">
        <v>1224</v>
      </c>
      <c r="B448">
        <v>40</v>
      </c>
      <c r="C448">
        <v>70</v>
      </c>
      <c r="D448">
        <v>40</v>
      </c>
      <c r="E448">
        <v>40</v>
      </c>
      <c r="F448">
        <v>35</v>
      </c>
      <c r="G448">
        <v>60</v>
      </c>
      <c r="I448" t="str">
        <f t="shared" si="6"/>
        <v>SELECT id_pokemon, 40,70,40,40,35,60 FROM pokemons WHERE name = 'Bulbasaur' UNION ALL</v>
      </c>
    </row>
    <row r="449" spans="1:9" x14ac:dyDescent="0.25">
      <c r="A449" t="s">
        <v>1227</v>
      </c>
      <c r="B449">
        <v>70</v>
      </c>
      <c r="C449">
        <v>145</v>
      </c>
      <c r="D449">
        <v>88</v>
      </c>
      <c r="E449">
        <v>70</v>
      </c>
      <c r="F449">
        <v>140</v>
      </c>
      <c r="G449">
        <v>112</v>
      </c>
      <c r="I449" t="str">
        <f t="shared" si="6"/>
        <v>SELECT id_pokemon, 70,145,88,70,140,112 FROM pokemons WHERE name = 'Bulbasaur' UNION ALL</v>
      </c>
    </row>
    <row r="450" spans="1:9" x14ac:dyDescent="0.25">
      <c r="A450" t="s">
        <v>1230</v>
      </c>
      <c r="B450">
        <v>68</v>
      </c>
      <c r="C450">
        <v>72</v>
      </c>
      <c r="D450">
        <v>78</v>
      </c>
      <c r="E450">
        <v>42</v>
      </c>
      <c r="F450">
        <v>38</v>
      </c>
      <c r="G450">
        <v>32</v>
      </c>
      <c r="I450" t="str">
        <f t="shared" si="6"/>
        <v>SELECT id_pokemon, 68,72,78,42,38,32 FROM pokemons WHERE name = 'Bulbasaur' UNION ALL</v>
      </c>
    </row>
    <row r="451" spans="1:9" x14ac:dyDescent="0.25">
      <c r="A451" t="s">
        <v>1232</v>
      </c>
      <c r="B451">
        <v>108</v>
      </c>
      <c r="C451">
        <v>112</v>
      </c>
      <c r="D451">
        <v>118</v>
      </c>
      <c r="E451">
        <v>72</v>
      </c>
      <c r="F451">
        <v>68</v>
      </c>
      <c r="G451">
        <v>47</v>
      </c>
      <c r="I451" t="str">
        <f t="shared" ref="I451:I514" si="7">+_xlfn.CONCAT("SELECT id_pokemon, ",B451,",",C451,",",D451,",",E451,",",F451,",",G451," FROM pokemons WHERE name = 'Bulbasaur' UNION ALL")</f>
        <v>SELECT id_pokemon, 108,112,118,72,68,47 FROM pokemons WHERE name = 'Bulbasaur' UNION ALL</v>
      </c>
    </row>
    <row r="452" spans="1:9" x14ac:dyDescent="0.25">
      <c r="A452" t="s">
        <v>1235</v>
      </c>
      <c r="B452">
        <v>40</v>
      </c>
      <c r="C452">
        <v>50</v>
      </c>
      <c r="D452">
        <v>90</v>
      </c>
      <c r="E452">
        <v>55</v>
      </c>
      <c r="F452">
        <v>30</v>
      </c>
      <c r="G452">
        <v>65</v>
      </c>
      <c r="I452" t="str">
        <f t="shared" si="7"/>
        <v>SELECT id_pokemon, 40,50,90,55,30,65 FROM pokemons WHERE name = 'Bulbasaur' UNION ALL</v>
      </c>
    </row>
    <row r="453" spans="1:9" x14ac:dyDescent="0.25">
      <c r="A453" t="s">
        <v>1237</v>
      </c>
      <c r="B453">
        <v>70</v>
      </c>
      <c r="C453">
        <v>90</v>
      </c>
      <c r="D453">
        <v>110</v>
      </c>
      <c r="E453">
        <v>75</v>
      </c>
      <c r="F453">
        <v>60</v>
      </c>
      <c r="G453">
        <v>95</v>
      </c>
      <c r="I453" t="str">
        <f t="shared" si="7"/>
        <v>SELECT id_pokemon, 70,90,110,75,60,95 FROM pokemons WHERE name = 'Bulbasaur' UNION ALL</v>
      </c>
    </row>
    <row r="454" spans="1:9" x14ac:dyDescent="0.25">
      <c r="A454" t="s">
        <v>1240</v>
      </c>
      <c r="B454">
        <v>48</v>
      </c>
      <c r="C454">
        <v>61</v>
      </c>
      <c r="D454">
        <v>40</v>
      </c>
      <c r="E454">
        <v>40</v>
      </c>
      <c r="F454">
        <v>61</v>
      </c>
      <c r="G454">
        <v>50</v>
      </c>
      <c r="I454" t="str">
        <f t="shared" si="7"/>
        <v>SELECT id_pokemon, 48,61,40,40,61,50 FROM pokemons WHERE name = 'Bulbasaur' UNION ALL</v>
      </c>
    </row>
    <row r="455" spans="1:9" x14ac:dyDescent="0.25">
      <c r="A455" t="s">
        <v>1242</v>
      </c>
      <c r="B455">
        <v>83</v>
      </c>
      <c r="C455">
        <v>106</v>
      </c>
      <c r="D455">
        <v>65</v>
      </c>
      <c r="E455">
        <v>65</v>
      </c>
      <c r="F455">
        <v>86</v>
      </c>
      <c r="G455">
        <v>85</v>
      </c>
      <c r="I455" t="str">
        <f t="shared" si="7"/>
        <v>SELECT id_pokemon, 83,106,65,65,86,85 FROM pokemons WHERE name = 'Bulbasaur' UNION ALL</v>
      </c>
    </row>
    <row r="456" spans="1:9" x14ac:dyDescent="0.25">
      <c r="A456" t="s">
        <v>1244</v>
      </c>
      <c r="B456">
        <v>74</v>
      </c>
      <c r="C456">
        <v>100</v>
      </c>
      <c r="D456">
        <v>72</v>
      </c>
      <c r="E456">
        <v>72</v>
      </c>
      <c r="F456">
        <v>90</v>
      </c>
      <c r="G456">
        <v>46</v>
      </c>
      <c r="I456" t="str">
        <f t="shared" si="7"/>
        <v>SELECT id_pokemon, 74,100,72,72,90,46 FROM pokemons WHERE name = 'Bulbasaur' UNION ALL</v>
      </c>
    </row>
    <row r="457" spans="1:9" x14ac:dyDescent="0.25">
      <c r="A457" t="s">
        <v>1247</v>
      </c>
      <c r="B457">
        <v>49</v>
      </c>
      <c r="C457">
        <v>49</v>
      </c>
      <c r="D457">
        <v>56</v>
      </c>
      <c r="E457">
        <v>61</v>
      </c>
      <c r="F457">
        <v>49</v>
      </c>
      <c r="G457">
        <v>66</v>
      </c>
      <c r="I457" t="str">
        <f t="shared" si="7"/>
        <v>SELECT id_pokemon, 49,49,56,61,49,66 FROM pokemons WHERE name = 'Bulbasaur' UNION ALL</v>
      </c>
    </row>
    <row r="458" spans="1:9" x14ac:dyDescent="0.25">
      <c r="A458" t="s">
        <v>1249</v>
      </c>
      <c r="B458">
        <v>69</v>
      </c>
      <c r="C458">
        <v>69</v>
      </c>
      <c r="D458">
        <v>76</v>
      </c>
      <c r="E458">
        <v>86</v>
      </c>
      <c r="F458">
        <v>69</v>
      </c>
      <c r="G458">
        <v>91</v>
      </c>
      <c r="I458" t="str">
        <f t="shared" si="7"/>
        <v>SELECT id_pokemon, 69,69,76,86,69,91 FROM pokemons WHERE name = 'Bulbasaur' UNION ALL</v>
      </c>
    </row>
    <row r="459" spans="1:9" x14ac:dyDescent="0.25">
      <c r="A459" t="s">
        <v>1251</v>
      </c>
      <c r="B459">
        <v>45</v>
      </c>
      <c r="C459">
        <v>20</v>
      </c>
      <c r="D459">
        <v>50</v>
      </c>
      <c r="E459">
        <v>120</v>
      </c>
      <c r="F459">
        <v>60</v>
      </c>
      <c r="G459">
        <v>50</v>
      </c>
      <c r="I459" t="str">
        <f t="shared" si="7"/>
        <v>SELECT id_pokemon, 45,20,50,120,60,50 FROM pokemons WHERE name = 'Bulbasaur' UNION ALL</v>
      </c>
    </row>
    <row r="460" spans="1:9" x14ac:dyDescent="0.25">
      <c r="A460" t="s">
        <v>1254</v>
      </c>
      <c r="B460">
        <v>60</v>
      </c>
      <c r="C460">
        <v>62</v>
      </c>
      <c r="D460">
        <v>50</v>
      </c>
      <c r="E460">
        <v>60</v>
      </c>
      <c r="F460">
        <v>62</v>
      </c>
      <c r="G460">
        <v>40</v>
      </c>
      <c r="I460" t="str">
        <f t="shared" si="7"/>
        <v>SELECT id_pokemon, 60,62,50,60,62,40 FROM pokemons WHERE name = 'Bulbasaur' UNION ALL</v>
      </c>
    </row>
    <row r="461" spans="1:9" x14ac:dyDescent="0.25">
      <c r="A461" t="s">
        <v>1256</v>
      </c>
      <c r="B461">
        <v>90</v>
      </c>
      <c r="C461">
        <v>132</v>
      </c>
      <c r="D461">
        <v>105</v>
      </c>
      <c r="E461">
        <v>105</v>
      </c>
      <c r="F461">
        <v>132</v>
      </c>
      <c r="G461">
        <v>30</v>
      </c>
      <c r="I461" t="str">
        <f t="shared" si="7"/>
        <v>SELECT id_pokemon, 90,132,105,105,132,30 FROM pokemons WHERE name = 'Bulbasaur' UNION ALL</v>
      </c>
    </row>
    <row r="462" spans="1:9" x14ac:dyDescent="0.25">
      <c r="A462" t="s">
        <v>1259</v>
      </c>
      <c r="B462">
        <v>70</v>
      </c>
      <c r="C462">
        <v>120</v>
      </c>
      <c r="D462">
        <v>65</v>
      </c>
      <c r="E462">
        <v>85</v>
      </c>
      <c r="F462">
        <v>45</v>
      </c>
      <c r="G462">
        <v>125</v>
      </c>
      <c r="I462" t="str">
        <f t="shared" si="7"/>
        <v>SELECT id_pokemon, 70,120,65,85,45,125 FROM pokemons WHERE name = 'Bulbasaur' UNION ALL</v>
      </c>
    </row>
    <row r="463" spans="1:9" x14ac:dyDescent="0.25">
      <c r="A463" t="s">
        <v>1261</v>
      </c>
      <c r="B463">
        <v>70</v>
      </c>
      <c r="C463">
        <v>70</v>
      </c>
      <c r="D463">
        <v>115</v>
      </c>
      <c r="E463">
        <v>90</v>
      </c>
      <c r="F463">
        <v>130</v>
      </c>
      <c r="G463">
        <v>60</v>
      </c>
      <c r="I463" t="str">
        <f t="shared" si="7"/>
        <v>SELECT id_pokemon, 70,70,115,90,130,60 FROM pokemons WHERE name = 'Bulbasaur' UNION ALL</v>
      </c>
    </row>
    <row r="464" spans="1:9" x14ac:dyDescent="0.25">
      <c r="A464" t="s">
        <v>1263</v>
      </c>
      <c r="B464">
        <v>110</v>
      </c>
      <c r="C464">
        <v>85</v>
      </c>
      <c r="D464">
        <v>95</v>
      </c>
      <c r="E464">
        <v>95</v>
      </c>
      <c r="F464">
        <v>80</v>
      </c>
      <c r="G464">
        <v>50</v>
      </c>
      <c r="I464" t="str">
        <f t="shared" si="7"/>
        <v>SELECT id_pokemon, 110,85,95,95,80,50 FROM pokemons WHERE name = 'Bulbasaur' UNION ALL</v>
      </c>
    </row>
    <row r="465" spans="1:9" x14ac:dyDescent="0.25">
      <c r="A465" t="s">
        <v>1266</v>
      </c>
      <c r="B465">
        <v>115</v>
      </c>
      <c r="C465">
        <v>140</v>
      </c>
      <c r="D465">
        <v>130</v>
      </c>
      <c r="E465">
        <v>55</v>
      </c>
      <c r="F465">
        <v>55</v>
      </c>
      <c r="G465">
        <v>40</v>
      </c>
      <c r="I465" t="str">
        <f t="shared" si="7"/>
        <v>SELECT id_pokemon, 115,140,130,55,55,40 FROM pokemons WHERE name = 'Bulbasaur' UNION ALL</v>
      </c>
    </row>
    <row r="466" spans="1:9" x14ac:dyDescent="0.25">
      <c r="A466" t="s">
        <v>1268</v>
      </c>
      <c r="B466">
        <v>100</v>
      </c>
      <c r="C466">
        <v>100</v>
      </c>
      <c r="D466">
        <v>125</v>
      </c>
      <c r="E466">
        <v>50</v>
      </c>
      <c r="F466">
        <v>110</v>
      </c>
      <c r="G466">
        <v>50</v>
      </c>
      <c r="I466" t="str">
        <f t="shared" si="7"/>
        <v>SELECT id_pokemon, 100,100,125,50,110,50 FROM pokemons WHERE name = 'Bulbasaur' UNION ALL</v>
      </c>
    </row>
    <row r="467" spans="1:9" x14ac:dyDescent="0.25">
      <c r="A467" t="s">
        <v>1271</v>
      </c>
      <c r="B467">
        <v>75</v>
      </c>
      <c r="C467">
        <v>123</v>
      </c>
      <c r="D467">
        <v>67</v>
      </c>
      <c r="E467">
        <v>85</v>
      </c>
      <c r="F467">
        <v>95</v>
      </c>
      <c r="G467">
        <v>95</v>
      </c>
      <c r="I467" t="str">
        <f t="shared" si="7"/>
        <v>SELECT id_pokemon, 75,123,67,85,95,95 FROM pokemons WHERE name = 'Bulbasaur' UNION ALL</v>
      </c>
    </row>
    <row r="468" spans="1:9" x14ac:dyDescent="0.25">
      <c r="A468" t="s">
        <v>1273</v>
      </c>
      <c r="B468">
        <v>75</v>
      </c>
      <c r="C468">
        <v>95</v>
      </c>
      <c r="D468">
        <v>67</v>
      </c>
      <c r="E468">
        <v>95</v>
      </c>
      <c r="F468">
        <v>125</v>
      </c>
      <c r="G468">
        <v>83</v>
      </c>
      <c r="I468" t="str">
        <f t="shared" si="7"/>
        <v>SELECT id_pokemon, 75,95,67,95,125,83 FROM pokemons WHERE name = 'Bulbasaur' UNION ALL</v>
      </c>
    </row>
    <row r="469" spans="1:9" x14ac:dyDescent="0.25">
      <c r="A469" t="s">
        <v>1275</v>
      </c>
      <c r="B469">
        <v>85</v>
      </c>
      <c r="C469">
        <v>50</v>
      </c>
      <c r="D469">
        <v>95</v>
      </c>
      <c r="E469">
        <v>115</v>
      </c>
      <c r="F469">
        <v>120</v>
      </c>
      <c r="G469">
        <v>80</v>
      </c>
      <c r="I469" t="str">
        <f t="shared" si="7"/>
        <v>SELECT id_pokemon, 85,50,95,115,120,80 FROM pokemons WHERE name = 'Bulbasaur' UNION ALL</v>
      </c>
    </row>
    <row r="470" spans="1:9" x14ac:dyDescent="0.25">
      <c r="A470" t="s">
        <v>1278</v>
      </c>
      <c r="B470">
        <v>86</v>
      </c>
      <c r="C470">
        <v>76</v>
      </c>
      <c r="D470">
        <v>86</v>
      </c>
      <c r="E470">
        <v>56</v>
      </c>
      <c r="F470">
        <v>116</v>
      </c>
      <c r="G470">
        <v>95</v>
      </c>
      <c r="I470" t="str">
        <f t="shared" si="7"/>
        <v>SELECT id_pokemon, 86,76,86,56,116,95 FROM pokemons WHERE name = 'Bulbasaur' UNION ALL</v>
      </c>
    </row>
    <row r="471" spans="1:9" x14ac:dyDescent="0.25">
      <c r="A471" t="s">
        <v>1281</v>
      </c>
      <c r="B471">
        <v>65</v>
      </c>
      <c r="C471">
        <v>110</v>
      </c>
      <c r="D471">
        <v>130</v>
      </c>
      <c r="E471">
        <v>65</v>
      </c>
      <c r="F471">
        <v>60</v>
      </c>
      <c r="G471">
        <v>95</v>
      </c>
      <c r="I471" t="str">
        <f t="shared" si="7"/>
        <v>SELECT id_pokemon, 65,110,130,65,60,95 FROM pokemons WHERE name = 'Bulbasaur' UNION ALL</v>
      </c>
    </row>
    <row r="472" spans="1:9" x14ac:dyDescent="0.25">
      <c r="A472" t="s">
        <v>1284</v>
      </c>
      <c r="B472">
        <v>65</v>
      </c>
      <c r="C472">
        <v>60</v>
      </c>
      <c r="D472">
        <v>110</v>
      </c>
      <c r="E472">
        <v>95</v>
      </c>
      <c r="F472">
        <v>130</v>
      </c>
      <c r="G472">
        <v>65</v>
      </c>
      <c r="I472" t="str">
        <f t="shared" si="7"/>
        <v>SELECT id_pokemon, 65,60,110,95,130,65 FROM pokemons WHERE name = 'Bulbasaur' UNION ALL</v>
      </c>
    </row>
    <row r="473" spans="1:9" x14ac:dyDescent="0.25">
      <c r="A473" t="s">
        <v>1287</v>
      </c>
      <c r="B473">
        <v>75</v>
      </c>
      <c r="C473">
        <v>95</v>
      </c>
      <c r="D473">
        <v>125</v>
      </c>
      <c r="E473">
        <v>75</v>
      </c>
      <c r="F473">
        <v>45</v>
      </c>
      <c r="G473">
        <v>95</v>
      </c>
      <c r="I473" t="str">
        <f t="shared" si="7"/>
        <v>SELECT id_pokemon, 75,95,125,75,45,95 FROM pokemons WHERE name = 'Bulbasaur' UNION ALL</v>
      </c>
    </row>
    <row r="474" spans="1:9" x14ac:dyDescent="0.25">
      <c r="A474" t="s">
        <v>1289</v>
      </c>
      <c r="B474">
        <v>110</v>
      </c>
      <c r="C474">
        <v>130</v>
      </c>
      <c r="D474">
        <v>80</v>
      </c>
      <c r="E474">
        <v>60</v>
      </c>
      <c r="F474">
        <v>70</v>
      </c>
      <c r="G474">
        <v>80</v>
      </c>
      <c r="I474" t="str">
        <f t="shared" si="7"/>
        <v>SELECT id_pokemon, 110,130,80,60,70,80 FROM pokemons WHERE name = 'Bulbasaur' UNION ALL</v>
      </c>
    </row>
    <row r="475" spans="1:9" x14ac:dyDescent="0.25">
      <c r="A475" t="s">
        <v>1292</v>
      </c>
      <c r="B475">
        <v>85</v>
      </c>
      <c r="C475">
        <v>80</v>
      </c>
      <c r="D475">
        <v>70</v>
      </c>
      <c r="E475">
        <v>75</v>
      </c>
      <c r="F475">
        <v>135</v>
      </c>
      <c r="G475">
        <v>90</v>
      </c>
      <c r="I475" t="str">
        <f t="shared" si="7"/>
        <v>SELECT id_pokemon, 85,80,70,75,135,90 FROM pokemons WHERE name = 'Bulbasaur' UNION ALL</v>
      </c>
    </row>
    <row r="476" spans="1:9" x14ac:dyDescent="0.25">
      <c r="A476" t="s">
        <v>1295</v>
      </c>
      <c r="B476">
        <v>68</v>
      </c>
      <c r="C476">
        <v>165</v>
      </c>
      <c r="D476">
        <v>95</v>
      </c>
      <c r="E476">
        <v>115</v>
      </c>
      <c r="F476">
        <v>65</v>
      </c>
      <c r="G476">
        <v>110</v>
      </c>
      <c r="I476" t="str">
        <f t="shared" si="7"/>
        <v>SELECT id_pokemon, 68,165,95,115,65,110 FROM pokemons WHERE name = 'Bulbasaur' UNION ALL</v>
      </c>
    </row>
    <row r="477" spans="1:9" x14ac:dyDescent="0.25">
      <c r="A477" t="s">
        <v>1297</v>
      </c>
      <c r="B477">
        <v>60</v>
      </c>
      <c r="C477">
        <v>55</v>
      </c>
      <c r="D477">
        <v>145</v>
      </c>
      <c r="E477">
        <v>150</v>
      </c>
      <c r="F477">
        <v>75</v>
      </c>
      <c r="G477">
        <v>40</v>
      </c>
      <c r="I477" t="str">
        <f t="shared" si="7"/>
        <v>SELECT id_pokemon, 60,55,145,150,75,40 FROM pokemons WHERE name = 'Bulbasaur' UNION ALL</v>
      </c>
    </row>
    <row r="478" spans="1:9" x14ac:dyDescent="0.25">
      <c r="A478" t="s">
        <v>1299</v>
      </c>
      <c r="B478">
        <v>45</v>
      </c>
      <c r="C478">
        <v>100</v>
      </c>
      <c r="D478">
        <v>135</v>
      </c>
      <c r="E478">
        <v>135</v>
      </c>
      <c r="F478">
        <v>65</v>
      </c>
      <c r="G478">
        <v>45</v>
      </c>
      <c r="I478" t="str">
        <f t="shared" si="7"/>
        <v>SELECT id_pokemon, 45,100,135,135,65,45 FROM pokemons WHERE name = 'Bulbasaur' UNION ALL</v>
      </c>
    </row>
    <row r="479" spans="1:9" x14ac:dyDescent="0.25">
      <c r="A479" t="s">
        <v>1302</v>
      </c>
      <c r="B479">
        <v>70</v>
      </c>
      <c r="C479">
        <v>80</v>
      </c>
      <c r="D479">
        <v>70</v>
      </c>
      <c r="E479">
        <v>70</v>
      </c>
      <c r="F479">
        <v>80</v>
      </c>
      <c r="G479">
        <v>110</v>
      </c>
      <c r="I479" t="str">
        <f t="shared" si="7"/>
        <v>SELECT id_pokemon, 70,80,70,70,80,110 FROM pokemons WHERE name = 'Bulbasaur' UNION ALL</v>
      </c>
    </row>
    <row r="480" spans="1:9" x14ac:dyDescent="0.25">
      <c r="A480" t="s">
        <v>1304</v>
      </c>
      <c r="B480">
        <v>50</v>
      </c>
      <c r="C480">
        <v>65</v>
      </c>
      <c r="D480">
        <v>107</v>
      </c>
      <c r="E480">
        <v>107</v>
      </c>
      <c r="F480">
        <v>105</v>
      </c>
      <c r="G480">
        <v>86</v>
      </c>
      <c r="I480" t="str">
        <f t="shared" si="7"/>
        <v>SELECT id_pokemon, 50,65,107,107,105,86 FROM pokemons WHERE name = 'Bulbasaur' UNION ALL</v>
      </c>
    </row>
    <row r="481" spans="1:9" x14ac:dyDescent="0.25">
      <c r="A481" t="s">
        <v>1306</v>
      </c>
      <c r="B481">
        <v>75</v>
      </c>
      <c r="C481">
        <v>75</v>
      </c>
      <c r="D481">
        <v>130</v>
      </c>
      <c r="E481">
        <v>130</v>
      </c>
      <c r="F481">
        <v>75</v>
      </c>
      <c r="G481">
        <v>95</v>
      </c>
      <c r="I481" t="str">
        <f t="shared" si="7"/>
        <v>SELECT id_pokemon, 75,75,130,130,75,95 FROM pokemons WHERE name = 'Bulbasaur' UNION ALL</v>
      </c>
    </row>
    <row r="482" spans="1:9" x14ac:dyDescent="0.25">
      <c r="A482" t="s">
        <v>1308</v>
      </c>
      <c r="B482">
        <v>80</v>
      </c>
      <c r="C482">
        <v>105</v>
      </c>
      <c r="D482">
        <v>105</v>
      </c>
      <c r="E482">
        <v>105</v>
      </c>
      <c r="F482">
        <v>105</v>
      </c>
      <c r="G482">
        <v>80</v>
      </c>
      <c r="I482" t="str">
        <f t="shared" si="7"/>
        <v>SELECT id_pokemon, 80,105,105,105,105,80 FROM pokemons WHERE name = 'Bulbasaur' UNION ALL</v>
      </c>
    </row>
    <row r="483" spans="1:9" x14ac:dyDescent="0.25">
      <c r="A483" t="s">
        <v>1310</v>
      </c>
      <c r="B483">
        <v>75</v>
      </c>
      <c r="C483">
        <v>125</v>
      </c>
      <c r="D483">
        <v>70</v>
      </c>
      <c r="E483">
        <v>70</v>
      </c>
      <c r="F483">
        <v>125</v>
      </c>
      <c r="G483">
        <v>115</v>
      </c>
      <c r="I483" t="str">
        <f t="shared" si="7"/>
        <v>SELECT id_pokemon, 75,125,70,70,125,115 FROM pokemons WHERE name = 'Bulbasaur' UNION ALL</v>
      </c>
    </row>
    <row r="484" spans="1:9" x14ac:dyDescent="0.25">
      <c r="A484" t="s">
        <v>1313</v>
      </c>
      <c r="B484">
        <v>100</v>
      </c>
      <c r="C484">
        <v>120</v>
      </c>
      <c r="D484">
        <v>120</v>
      </c>
      <c r="E484">
        <v>100</v>
      </c>
      <c r="F484">
        <v>150</v>
      </c>
      <c r="G484">
        <v>90</v>
      </c>
      <c r="I484" t="str">
        <f t="shared" si="7"/>
        <v>SELECT id_pokemon, 100,120,120,100,150,90 FROM pokemons WHERE name = 'Bulbasaur' UNION ALL</v>
      </c>
    </row>
    <row r="485" spans="1:9" x14ac:dyDescent="0.25">
      <c r="A485" t="s">
        <v>1315</v>
      </c>
      <c r="B485">
        <v>90</v>
      </c>
      <c r="C485">
        <v>120</v>
      </c>
      <c r="D485">
        <v>100</v>
      </c>
      <c r="E485">
        <v>120</v>
      </c>
      <c r="F485">
        <v>150</v>
      </c>
      <c r="G485">
        <v>100</v>
      </c>
      <c r="I485" t="str">
        <f t="shared" si="7"/>
        <v>SELECT id_pokemon, 90,120,100,120,150,100 FROM pokemons WHERE name = 'Bulbasaur' UNION ALL</v>
      </c>
    </row>
    <row r="486" spans="1:9" x14ac:dyDescent="0.25">
      <c r="A486" t="s">
        <v>1318</v>
      </c>
      <c r="B486">
        <v>91</v>
      </c>
      <c r="C486">
        <v>90</v>
      </c>
      <c r="D486">
        <v>106</v>
      </c>
      <c r="E486">
        <v>106</v>
      </c>
      <c r="F486">
        <v>130</v>
      </c>
      <c r="G486">
        <v>77</v>
      </c>
      <c r="I486" t="str">
        <f t="shared" si="7"/>
        <v>SELECT id_pokemon, 91,90,106,106,130,77 FROM pokemons WHERE name = 'Bulbasaur' UNION ALL</v>
      </c>
    </row>
    <row r="487" spans="1:9" x14ac:dyDescent="0.25">
      <c r="A487" t="s">
        <v>1321</v>
      </c>
      <c r="B487">
        <v>110</v>
      </c>
      <c r="C487">
        <v>160</v>
      </c>
      <c r="D487">
        <v>110</v>
      </c>
      <c r="E487">
        <v>110</v>
      </c>
      <c r="F487">
        <v>80</v>
      </c>
      <c r="G487">
        <v>100</v>
      </c>
      <c r="I487" t="str">
        <f t="shared" si="7"/>
        <v>SELECT id_pokemon, 110,160,110,110,80,100 FROM pokemons WHERE name = 'Bulbasaur' UNION ALL</v>
      </c>
    </row>
    <row r="488" spans="1:9" x14ac:dyDescent="0.25">
      <c r="A488" t="s">
        <v>1324</v>
      </c>
      <c r="B488">
        <v>150</v>
      </c>
      <c r="C488">
        <v>120</v>
      </c>
      <c r="D488">
        <v>100</v>
      </c>
      <c r="E488">
        <v>100</v>
      </c>
      <c r="F488">
        <v>120</v>
      </c>
      <c r="G488">
        <v>90</v>
      </c>
      <c r="I488" t="str">
        <f t="shared" si="7"/>
        <v>SELECT id_pokemon, 150,120,100,100,120,90 FROM pokemons WHERE name = 'Bulbasaur' UNION ALL</v>
      </c>
    </row>
    <row r="489" spans="1:9" x14ac:dyDescent="0.25">
      <c r="A489" t="s">
        <v>1326</v>
      </c>
      <c r="B489">
        <v>120</v>
      </c>
      <c r="C489">
        <v>70</v>
      </c>
      <c r="D489">
        <v>120</v>
      </c>
      <c r="E489">
        <v>130</v>
      </c>
      <c r="F489">
        <v>75</v>
      </c>
      <c r="G489">
        <v>85</v>
      </c>
      <c r="I489" t="str">
        <f t="shared" si="7"/>
        <v>SELECT id_pokemon, 120,70,120,130,75,85 FROM pokemons WHERE name = 'Bulbasaur' UNION ALL</v>
      </c>
    </row>
    <row r="490" spans="1:9" x14ac:dyDescent="0.25">
      <c r="A490" t="s">
        <v>1329</v>
      </c>
      <c r="B490">
        <v>80</v>
      </c>
      <c r="C490">
        <v>80</v>
      </c>
      <c r="D490">
        <v>80</v>
      </c>
      <c r="E490">
        <v>80</v>
      </c>
      <c r="F490">
        <v>80</v>
      </c>
      <c r="G490">
        <v>80</v>
      </c>
      <c r="I490" t="str">
        <f t="shared" si="7"/>
        <v>SELECT id_pokemon, 80,80,80,80,80,80 FROM pokemons WHERE name = 'Bulbasaur' UNION ALL</v>
      </c>
    </row>
    <row r="491" spans="1:9" x14ac:dyDescent="0.25">
      <c r="A491" t="s">
        <v>1331</v>
      </c>
      <c r="B491">
        <v>100</v>
      </c>
      <c r="C491">
        <v>100</v>
      </c>
      <c r="D491">
        <v>100</v>
      </c>
      <c r="E491">
        <v>100</v>
      </c>
      <c r="F491">
        <v>100</v>
      </c>
      <c r="G491">
        <v>100</v>
      </c>
      <c r="I491" t="str">
        <f t="shared" si="7"/>
        <v>SELECT id_pokemon, 100,100,100,100,100,100 FROM pokemons WHERE name = 'Bulbasaur' UNION ALL</v>
      </c>
    </row>
    <row r="492" spans="1:9" x14ac:dyDescent="0.25">
      <c r="A492" t="s">
        <v>1334</v>
      </c>
      <c r="B492">
        <v>70</v>
      </c>
      <c r="C492">
        <v>90</v>
      </c>
      <c r="D492">
        <v>90</v>
      </c>
      <c r="E492">
        <v>90</v>
      </c>
      <c r="F492">
        <v>135</v>
      </c>
      <c r="G492">
        <v>125</v>
      </c>
      <c r="I492" t="str">
        <f t="shared" si="7"/>
        <v>SELECT id_pokemon, 70,90,90,90,135,125 FROM pokemons WHERE name = 'Bulbasaur' UNION ALL</v>
      </c>
    </row>
    <row r="493" spans="1:9" x14ac:dyDescent="0.25">
      <c r="A493" t="s">
        <v>1337</v>
      </c>
      <c r="B493">
        <v>100</v>
      </c>
      <c r="C493">
        <v>103</v>
      </c>
      <c r="D493">
        <v>75</v>
      </c>
      <c r="E493">
        <v>75</v>
      </c>
      <c r="F493">
        <v>120</v>
      </c>
      <c r="G493">
        <v>127</v>
      </c>
      <c r="I493" t="str">
        <f t="shared" si="7"/>
        <v>SELECT id_pokemon, 100,103,75,75,120,127 FROM pokemons WHERE name = 'Bulbasaur' UNION ALL</v>
      </c>
    </row>
    <row r="494" spans="1:9" x14ac:dyDescent="0.25">
      <c r="A494" t="s">
        <v>1340</v>
      </c>
      <c r="B494">
        <v>120</v>
      </c>
      <c r="C494">
        <v>120</v>
      </c>
      <c r="D494">
        <v>120</v>
      </c>
      <c r="E494">
        <v>120</v>
      </c>
      <c r="F494">
        <v>120</v>
      </c>
      <c r="G494">
        <v>120</v>
      </c>
      <c r="I494" t="str">
        <f t="shared" si="7"/>
        <v>SELECT id_pokemon, 120,120,120,120,120,120 FROM pokemons WHERE name = 'Bulbasaur' UNION ALL</v>
      </c>
    </row>
    <row r="495" spans="1:9" x14ac:dyDescent="0.25">
      <c r="A495" t="s">
        <v>1343</v>
      </c>
      <c r="B495">
        <v>100</v>
      </c>
      <c r="C495">
        <v>100</v>
      </c>
      <c r="D495">
        <v>100</v>
      </c>
      <c r="E495">
        <v>100</v>
      </c>
      <c r="F495">
        <v>100</v>
      </c>
      <c r="G495">
        <v>100</v>
      </c>
      <c r="I495" t="str">
        <f t="shared" si="7"/>
        <v>SELECT id_pokemon, 100,100,100,100,100,100 FROM pokemons WHERE name = 'Bulbasaur' UNION ALL</v>
      </c>
    </row>
    <row r="496" spans="1:9" x14ac:dyDescent="0.25">
      <c r="A496" t="s">
        <v>1346</v>
      </c>
      <c r="B496">
        <v>45</v>
      </c>
      <c r="C496">
        <v>45</v>
      </c>
      <c r="D496">
        <v>55</v>
      </c>
      <c r="E496">
        <v>55</v>
      </c>
      <c r="F496">
        <v>45</v>
      </c>
      <c r="G496">
        <v>63</v>
      </c>
      <c r="I496" t="str">
        <f t="shared" si="7"/>
        <v>SELECT id_pokemon, 45,45,55,55,45,63 FROM pokemons WHERE name = 'Bulbasaur' UNION ALL</v>
      </c>
    </row>
    <row r="497" spans="1:9" x14ac:dyDescent="0.25">
      <c r="A497" t="s">
        <v>1348</v>
      </c>
      <c r="B497">
        <v>60</v>
      </c>
      <c r="C497">
        <v>60</v>
      </c>
      <c r="D497">
        <v>75</v>
      </c>
      <c r="E497">
        <v>75</v>
      </c>
      <c r="F497">
        <v>60</v>
      </c>
      <c r="G497">
        <v>83</v>
      </c>
      <c r="I497" t="str">
        <f t="shared" si="7"/>
        <v>SELECT id_pokemon, 60,60,75,75,60,83 FROM pokemons WHERE name = 'Bulbasaur' UNION ALL</v>
      </c>
    </row>
    <row r="498" spans="1:9" x14ac:dyDescent="0.25">
      <c r="A498" t="s">
        <v>1350</v>
      </c>
      <c r="B498">
        <v>75</v>
      </c>
      <c r="C498">
        <v>75</v>
      </c>
      <c r="D498">
        <v>95</v>
      </c>
      <c r="E498">
        <v>95</v>
      </c>
      <c r="F498">
        <v>75</v>
      </c>
      <c r="G498">
        <v>113</v>
      </c>
      <c r="I498" t="str">
        <f t="shared" si="7"/>
        <v>SELECT id_pokemon, 75,75,95,95,75,113 FROM pokemons WHERE name = 'Bulbasaur' UNION ALL</v>
      </c>
    </row>
    <row r="499" spans="1:9" x14ac:dyDescent="0.25">
      <c r="A499" t="s">
        <v>1353</v>
      </c>
      <c r="B499">
        <v>65</v>
      </c>
      <c r="C499">
        <v>63</v>
      </c>
      <c r="D499">
        <v>45</v>
      </c>
      <c r="E499">
        <v>45</v>
      </c>
      <c r="F499">
        <v>45</v>
      </c>
      <c r="G499">
        <v>45</v>
      </c>
      <c r="I499" t="str">
        <f t="shared" si="7"/>
        <v>SELECT id_pokemon, 65,63,45,45,45,45 FROM pokemons WHERE name = 'Bulbasaur' UNION ALL</v>
      </c>
    </row>
    <row r="500" spans="1:9" x14ac:dyDescent="0.25">
      <c r="A500" t="s">
        <v>1355</v>
      </c>
      <c r="B500">
        <v>90</v>
      </c>
      <c r="C500">
        <v>93</v>
      </c>
      <c r="D500">
        <v>55</v>
      </c>
      <c r="E500">
        <v>55</v>
      </c>
      <c r="F500">
        <v>70</v>
      </c>
      <c r="G500">
        <v>55</v>
      </c>
      <c r="I500" t="str">
        <f t="shared" si="7"/>
        <v>SELECT id_pokemon, 90,93,55,55,70,55 FROM pokemons WHERE name = 'Bulbasaur' UNION ALL</v>
      </c>
    </row>
    <row r="501" spans="1:9" x14ac:dyDescent="0.25">
      <c r="A501" t="s">
        <v>1358</v>
      </c>
      <c r="B501">
        <v>110</v>
      </c>
      <c r="C501">
        <v>123</v>
      </c>
      <c r="D501">
        <v>65</v>
      </c>
      <c r="E501">
        <v>65</v>
      </c>
      <c r="F501">
        <v>100</v>
      </c>
      <c r="G501">
        <v>65</v>
      </c>
      <c r="I501" t="str">
        <f t="shared" si="7"/>
        <v>SELECT id_pokemon, 110,123,65,65,100,65 FROM pokemons WHERE name = 'Bulbasaur' UNION ALL</v>
      </c>
    </row>
    <row r="502" spans="1:9" x14ac:dyDescent="0.25">
      <c r="A502" t="s">
        <v>1361</v>
      </c>
      <c r="B502">
        <v>55</v>
      </c>
      <c r="C502">
        <v>55</v>
      </c>
      <c r="D502">
        <v>45</v>
      </c>
      <c r="E502">
        <v>45</v>
      </c>
      <c r="F502">
        <v>63</v>
      </c>
      <c r="G502">
        <v>45</v>
      </c>
      <c r="I502" t="str">
        <f t="shared" si="7"/>
        <v>SELECT id_pokemon, 55,55,45,45,63,45 FROM pokemons WHERE name = 'Bulbasaur' UNION ALL</v>
      </c>
    </row>
    <row r="503" spans="1:9" x14ac:dyDescent="0.25">
      <c r="A503" t="s">
        <v>1363</v>
      </c>
      <c r="B503">
        <v>75</v>
      </c>
      <c r="C503">
        <v>75</v>
      </c>
      <c r="D503">
        <v>60</v>
      </c>
      <c r="E503">
        <v>60</v>
      </c>
      <c r="F503">
        <v>83</v>
      </c>
      <c r="G503">
        <v>60</v>
      </c>
      <c r="I503" t="str">
        <f t="shared" si="7"/>
        <v>SELECT id_pokemon, 75,75,60,60,83,60 FROM pokemons WHERE name = 'Bulbasaur' UNION ALL</v>
      </c>
    </row>
    <row r="504" spans="1:9" x14ac:dyDescent="0.25">
      <c r="A504" t="s">
        <v>1365</v>
      </c>
      <c r="B504">
        <v>95</v>
      </c>
      <c r="C504">
        <v>100</v>
      </c>
      <c r="D504">
        <v>85</v>
      </c>
      <c r="E504">
        <v>70</v>
      </c>
      <c r="F504">
        <v>108</v>
      </c>
      <c r="G504">
        <v>70</v>
      </c>
      <c r="I504" t="str">
        <f t="shared" si="7"/>
        <v>SELECT id_pokemon, 95,100,85,70,108,70 FROM pokemons WHERE name = 'Bulbasaur' UNION ALL</v>
      </c>
    </row>
    <row r="505" spans="1:9" x14ac:dyDescent="0.25">
      <c r="A505" t="s">
        <v>1368</v>
      </c>
      <c r="B505">
        <v>45</v>
      </c>
      <c r="C505">
        <v>55</v>
      </c>
      <c r="D505">
        <v>39</v>
      </c>
      <c r="E505">
        <v>39</v>
      </c>
      <c r="F505">
        <v>35</v>
      </c>
      <c r="G505">
        <v>42</v>
      </c>
      <c r="I505" t="str">
        <f t="shared" si="7"/>
        <v>SELECT id_pokemon, 45,55,39,39,35,42 FROM pokemons WHERE name = 'Bulbasaur' UNION ALL</v>
      </c>
    </row>
    <row r="506" spans="1:9" x14ac:dyDescent="0.25">
      <c r="A506" t="s">
        <v>1371</v>
      </c>
      <c r="B506">
        <v>60</v>
      </c>
      <c r="C506">
        <v>85</v>
      </c>
      <c r="D506">
        <v>69</v>
      </c>
      <c r="E506">
        <v>69</v>
      </c>
      <c r="F506">
        <v>60</v>
      </c>
      <c r="G506">
        <v>77</v>
      </c>
      <c r="I506" t="str">
        <f t="shared" si="7"/>
        <v>SELECT id_pokemon, 60,85,69,69,60,77 FROM pokemons WHERE name = 'Bulbasaur' UNION ALL</v>
      </c>
    </row>
    <row r="507" spans="1:9" x14ac:dyDescent="0.25">
      <c r="A507" t="s">
        <v>1374</v>
      </c>
      <c r="B507">
        <v>45</v>
      </c>
      <c r="C507">
        <v>60</v>
      </c>
      <c r="D507">
        <v>45</v>
      </c>
      <c r="E507">
        <v>45</v>
      </c>
      <c r="F507">
        <v>25</v>
      </c>
      <c r="G507">
        <v>55</v>
      </c>
      <c r="I507" t="str">
        <f t="shared" si="7"/>
        <v>SELECT id_pokemon, 45,60,45,45,25,55 FROM pokemons WHERE name = 'Bulbasaur' UNION ALL</v>
      </c>
    </row>
    <row r="508" spans="1:9" x14ac:dyDescent="0.25">
      <c r="A508" t="s">
        <v>1377</v>
      </c>
      <c r="B508">
        <v>65</v>
      </c>
      <c r="C508">
        <v>80</v>
      </c>
      <c r="D508">
        <v>65</v>
      </c>
      <c r="E508">
        <v>65</v>
      </c>
      <c r="F508">
        <v>35</v>
      </c>
      <c r="G508">
        <v>60</v>
      </c>
      <c r="I508" t="str">
        <f t="shared" si="7"/>
        <v>SELECT id_pokemon, 65,80,65,65,35,60 FROM pokemons WHERE name = 'Bulbasaur' UNION ALL</v>
      </c>
    </row>
    <row r="509" spans="1:9" x14ac:dyDescent="0.25">
      <c r="A509" t="s">
        <v>1379</v>
      </c>
      <c r="B509">
        <v>85</v>
      </c>
      <c r="C509">
        <v>110</v>
      </c>
      <c r="D509">
        <v>90</v>
      </c>
      <c r="E509">
        <v>90</v>
      </c>
      <c r="F509">
        <v>45</v>
      </c>
      <c r="G509">
        <v>80</v>
      </c>
      <c r="I509" t="str">
        <f t="shared" si="7"/>
        <v>SELECT id_pokemon, 85,110,90,90,45,80 FROM pokemons WHERE name = 'Bulbasaur' UNION ALL</v>
      </c>
    </row>
    <row r="510" spans="1:9" x14ac:dyDescent="0.25">
      <c r="A510" t="s">
        <v>1382</v>
      </c>
      <c r="B510">
        <v>41</v>
      </c>
      <c r="C510">
        <v>50</v>
      </c>
      <c r="D510">
        <v>37</v>
      </c>
      <c r="E510">
        <v>37</v>
      </c>
      <c r="F510">
        <v>50</v>
      </c>
      <c r="G510">
        <v>66</v>
      </c>
      <c r="I510" t="str">
        <f t="shared" si="7"/>
        <v>SELECT id_pokemon, 41,50,37,37,50,66 FROM pokemons WHERE name = 'Bulbasaur' UNION ALL</v>
      </c>
    </row>
    <row r="511" spans="1:9" x14ac:dyDescent="0.25">
      <c r="A511" t="s">
        <v>1384</v>
      </c>
      <c r="B511">
        <v>64</v>
      </c>
      <c r="C511">
        <v>88</v>
      </c>
      <c r="D511">
        <v>50</v>
      </c>
      <c r="E511">
        <v>50</v>
      </c>
      <c r="F511">
        <v>88</v>
      </c>
      <c r="G511">
        <v>106</v>
      </c>
      <c r="I511" t="str">
        <f t="shared" si="7"/>
        <v>SELECT id_pokemon, 64,88,50,50,88,106 FROM pokemons WHERE name = 'Bulbasaur' UNION ALL</v>
      </c>
    </row>
    <row r="512" spans="1:9" x14ac:dyDescent="0.25">
      <c r="A512" t="s">
        <v>1387</v>
      </c>
      <c r="B512">
        <v>50</v>
      </c>
      <c r="C512">
        <v>53</v>
      </c>
      <c r="D512">
        <v>48</v>
      </c>
      <c r="E512">
        <v>48</v>
      </c>
      <c r="F512">
        <v>53</v>
      </c>
      <c r="G512">
        <v>64</v>
      </c>
      <c r="I512" t="str">
        <f t="shared" si="7"/>
        <v>SELECT id_pokemon, 50,53,48,48,53,64 FROM pokemons WHERE name = 'Bulbasaur' UNION ALL</v>
      </c>
    </row>
    <row r="513" spans="1:9" x14ac:dyDescent="0.25">
      <c r="A513" t="s">
        <v>1389</v>
      </c>
      <c r="B513">
        <v>75</v>
      </c>
      <c r="C513">
        <v>98</v>
      </c>
      <c r="D513">
        <v>63</v>
      </c>
      <c r="E513">
        <v>63</v>
      </c>
      <c r="F513">
        <v>98</v>
      </c>
      <c r="G513">
        <v>101</v>
      </c>
      <c r="I513" t="str">
        <f t="shared" si="7"/>
        <v>SELECT id_pokemon, 75,98,63,63,98,101 FROM pokemons WHERE name = 'Bulbasaur' UNION ALL</v>
      </c>
    </row>
    <row r="514" spans="1:9" x14ac:dyDescent="0.25">
      <c r="A514" t="s">
        <v>1392</v>
      </c>
      <c r="B514">
        <v>50</v>
      </c>
      <c r="C514">
        <v>53</v>
      </c>
      <c r="D514">
        <v>48</v>
      </c>
      <c r="E514">
        <v>48</v>
      </c>
      <c r="F514">
        <v>53</v>
      </c>
      <c r="G514">
        <v>64</v>
      </c>
      <c r="I514" t="str">
        <f t="shared" si="7"/>
        <v>SELECT id_pokemon, 50,53,48,48,53,64 FROM pokemons WHERE name = 'Bulbasaur' UNION ALL</v>
      </c>
    </row>
    <row r="515" spans="1:9" x14ac:dyDescent="0.25">
      <c r="A515" t="s">
        <v>1394</v>
      </c>
      <c r="B515">
        <v>75</v>
      </c>
      <c r="C515">
        <v>98</v>
      </c>
      <c r="D515">
        <v>63</v>
      </c>
      <c r="E515">
        <v>63</v>
      </c>
      <c r="F515">
        <v>98</v>
      </c>
      <c r="G515">
        <v>101</v>
      </c>
      <c r="I515" t="str">
        <f t="shared" ref="I515:I578" si="8">+_xlfn.CONCAT("SELECT id_pokemon, ",B515,",",C515,",",D515,",",E515,",",F515,",",G515," FROM pokemons WHERE name = 'Bulbasaur' UNION ALL")</f>
        <v>SELECT id_pokemon, 75,98,63,63,98,101 FROM pokemons WHERE name = 'Bulbasaur' UNION ALL</v>
      </c>
    </row>
    <row r="516" spans="1:9" x14ac:dyDescent="0.25">
      <c r="A516" t="s">
        <v>1397</v>
      </c>
      <c r="B516">
        <v>50</v>
      </c>
      <c r="C516">
        <v>53</v>
      </c>
      <c r="D516">
        <v>48</v>
      </c>
      <c r="E516">
        <v>48</v>
      </c>
      <c r="F516">
        <v>53</v>
      </c>
      <c r="G516">
        <v>64</v>
      </c>
      <c r="I516" t="str">
        <f t="shared" si="8"/>
        <v>SELECT id_pokemon, 50,53,48,48,53,64 FROM pokemons WHERE name = 'Bulbasaur' UNION ALL</v>
      </c>
    </row>
    <row r="517" spans="1:9" x14ac:dyDescent="0.25">
      <c r="A517" t="s">
        <v>1399</v>
      </c>
      <c r="B517">
        <v>75</v>
      </c>
      <c r="C517">
        <v>98</v>
      </c>
      <c r="D517">
        <v>63</v>
      </c>
      <c r="E517">
        <v>63</v>
      </c>
      <c r="F517">
        <v>98</v>
      </c>
      <c r="G517">
        <v>101</v>
      </c>
      <c r="I517" t="str">
        <f t="shared" si="8"/>
        <v>SELECT id_pokemon, 75,98,63,63,98,101 FROM pokemons WHERE name = 'Bulbasaur' UNION ALL</v>
      </c>
    </row>
    <row r="518" spans="1:9" x14ac:dyDescent="0.25">
      <c r="A518" t="s">
        <v>1402</v>
      </c>
      <c r="B518">
        <v>76</v>
      </c>
      <c r="C518">
        <v>25</v>
      </c>
      <c r="D518">
        <v>45</v>
      </c>
      <c r="E518">
        <v>55</v>
      </c>
      <c r="F518">
        <v>67</v>
      </c>
      <c r="G518">
        <v>24</v>
      </c>
      <c r="I518" t="str">
        <f t="shared" si="8"/>
        <v>SELECT id_pokemon, 76,25,45,55,67,24 FROM pokemons WHERE name = 'Bulbasaur' UNION ALL</v>
      </c>
    </row>
    <row r="519" spans="1:9" x14ac:dyDescent="0.25">
      <c r="A519" t="s">
        <v>1404</v>
      </c>
      <c r="B519">
        <v>116</v>
      </c>
      <c r="C519">
        <v>55</v>
      </c>
      <c r="D519">
        <v>85</v>
      </c>
      <c r="E519">
        <v>95</v>
      </c>
      <c r="F519">
        <v>107</v>
      </c>
      <c r="G519">
        <v>29</v>
      </c>
      <c r="I519" t="str">
        <f t="shared" si="8"/>
        <v>SELECT id_pokemon, 116,55,85,95,107,29 FROM pokemons WHERE name = 'Bulbasaur' UNION ALL</v>
      </c>
    </row>
    <row r="520" spans="1:9" x14ac:dyDescent="0.25">
      <c r="A520" t="s">
        <v>1407</v>
      </c>
      <c r="B520">
        <v>50</v>
      </c>
      <c r="C520">
        <v>55</v>
      </c>
      <c r="D520">
        <v>50</v>
      </c>
      <c r="E520">
        <v>30</v>
      </c>
      <c r="F520">
        <v>36</v>
      </c>
      <c r="G520">
        <v>43</v>
      </c>
      <c r="I520" t="str">
        <f t="shared" si="8"/>
        <v>SELECT id_pokemon, 50,55,50,30,36,43 FROM pokemons WHERE name = 'Bulbasaur' UNION ALL</v>
      </c>
    </row>
    <row r="521" spans="1:9" x14ac:dyDescent="0.25">
      <c r="A521" t="s">
        <v>1409</v>
      </c>
      <c r="B521">
        <v>62</v>
      </c>
      <c r="C521">
        <v>77</v>
      </c>
      <c r="D521">
        <v>62</v>
      </c>
      <c r="E521">
        <v>42</v>
      </c>
      <c r="F521">
        <v>50</v>
      </c>
      <c r="G521">
        <v>65</v>
      </c>
      <c r="I521" t="str">
        <f t="shared" si="8"/>
        <v>SELECT id_pokemon, 62,77,62,42,50,65 FROM pokemons WHERE name = 'Bulbasaur' UNION ALL</v>
      </c>
    </row>
    <row r="522" spans="1:9" x14ac:dyDescent="0.25">
      <c r="A522" t="s">
        <v>1411</v>
      </c>
      <c r="B522">
        <v>80</v>
      </c>
      <c r="C522">
        <v>115</v>
      </c>
      <c r="D522">
        <v>80</v>
      </c>
      <c r="E522">
        <v>55</v>
      </c>
      <c r="F522">
        <v>65</v>
      </c>
      <c r="G522">
        <v>93</v>
      </c>
      <c r="I522" t="str">
        <f t="shared" si="8"/>
        <v>SELECT id_pokemon, 80,115,80,55,65,93 FROM pokemons WHERE name = 'Bulbasaur' UNION ALL</v>
      </c>
    </row>
    <row r="523" spans="1:9" x14ac:dyDescent="0.25">
      <c r="A523" t="s">
        <v>1414</v>
      </c>
      <c r="B523">
        <v>45</v>
      </c>
      <c r="C523">
        <v>60</v>
      </c>
      <c r="D523">
        <v>32</v>
      </c>
      <c r="E523">
        <v>32</v>
      </c>
      <c r="F523">
        <v>50</v>
      </c>
      <c r="G523">
        <v>76</v>
      </c>
      <c r="I523" t="str">
        <f t="shared" si="8"/>
        <v>SELECT id_pokemon, 45,60,32,32,50,76 FROM pokemons WHERE name = 'Bulbasaur' UNION ALL</v>
      </c>
    </row>
    <row r="524" spans="1:9" x14ac:dyDescent="0.25">
      <c r="A524" t="s">
        <v>1416</v>
      </c>
      <c r="B524">
        <v>75</v>
      </c>
      <c r="C524">
        <v>100</v>
      </c>
      <c r="D524">
        <v>63</v>
      </c>
      <c r="E524">
        <v>63</v>
      </c>
      <c r="F524">
        <v>80</v>
      </c>
      <c r="G524">
        <v>116</v>
      </c>
      <c r="I524" t="str">
        <f t="shared" si="8"/>
        <v>SELECT id_pokemon, 75,100,63,63,80,116 FROM pokemons WHERE name = 'Bulbasaur' UNION ALL</v>
      </c>
    </row>
    <row r="525" spans="1:9" x14ac:dyDescent="0.25">
      <c r="A525" t="s">
        <v>1419</v>
      </c>
      <c r="B525">
        <v>55</v>
      </c>
      <c r="C525">
        <v>75</v>
      </c>
      <c r="D525">
        <v>85</v>
      </c>
      <c r="E525">
        <v>25</v>
      </c>
      <c r="F525">
        <v>25</v>
      </c>
      <c r="G525">
        <v>15</v>
      </c>
      <c r="I525" t="str">
        <f t="shared" si="8"/>
        <v>SELECT id_pokemon, 55,75,85,25,25,15 FROM pokemons WHERE name = 'Bulbasaur' UNION ALL</v>
      </c>
    </row>
    <row r="526" spans="1:9" x14ac:dyDescent="0.25">
      <c r="A526" t="s">
        <v>1421</v>
      </c>
      <c r="B526">
        <v>70</v>
      </c>
      <c r="C526">
        <v>105</v>
      </c>
      <c r="D526">
        <v>105</v>
      </c>
      <c r="E526">
        <v>40</v>
      </c>
      <c r="F526">
        <v>50</v>
      </c>
      <c r="G526">
        <v>20</v>
      </c>
      <c r="I526" t="str">
        <f t="shared" si="8"/>
        <v>SELECT id_pokemon, 70,105,105,40,50,20 FROM pokemons WHERE name = 'Bulbasaur' UNION ALL</v>
      </c>
    </row>
    <row r="527" spans="1:9" x14ac:dyDescent="0.25">
      <c r="A527" t="s">
        <v>1424</v>
      </c>
      <c r="B527">
        <v>85</v>
      </c>
      <c r="C527">
        <v>135</v>
      </c>
      <c r="D527">
        <v>130</v>
      </c>
      <c r="E527">
        <v>80</v>
      </c>
      <c r="F527">
        <v>60</v>
      </c>
      <c r="G527">
        <v>25</v>
      </c>
      <c r="I527" t="str">
        <f t="shared" si="8"/>
        <v>SELECT id_pokemon, 85,135,130,80,60,25 FROM pokemons WHERE name = 'Bulbasaur' UNION ALL</v>
      </c>
    </row>
    <row r="528" spans="1:9" x14ac:dyDescent="0.25">
      <c r="A528" t="s">
        <v>1427</v>
      </c>
      <c r="B528">
        <v>65</v>
      </c>
      <c r="C528">
        <v>45</v>
      </c>
      <c r="D528">
        <v>43</v>
      </c>
      <c r="E528">
        <v>43</v>
      </c>
      <c r="F528">
        <v>55</v>
      </c>
      <c r="G528">
        <v>72</v>
      </c>
      <c r="I528" t="str">
        <f t="shared" si="8"/>
        <v>SELECT id_pokemon, 65,45,43,43,55,72 FROM pokemons WHERE name = 'Bulbasaur' UNION ALL</v>
      </c>
    </row>
    <row r="529" spans="1:9" x14ac:dyDescent="0.25">
      <c r="A529" t="s">
        <v>1429</v>
      </c>
      <c r="B529">
        <v>67</v>
      </c>
      <c r="C529">
        <v>57</v>
      </c>
      <c r="D529">
        <v>55</v>
      </c>
      <c r="E529">
        <v>55</v>
      </c>
      <c r="F529">
        <v>77</v>
      </c>
      <c r="G529">
        <v>114</v>
      </c>
      <c r="I529" t="str">
        <f t="shared" si="8"/>
        <v>SELECT id_pokemon, 67,57,55,55,77,114 FROM pokemons WHERE name = 'Bulbasaur' UNION ALL</v>
      </c>
    </row>
    <row r="530" spans="1:9" x14ac:dyDescent="0.25">
      <c r="A530" t="s">
        <v>1432</v>
      </c>
      <c r="B530">
        <v>60</v>
      </c>
      <c r="C530">
        <v>85</v>
      </c>
      <c r="D530">
        <v>40</v>
      </c>
      <c r="E530">
        <v>45</v>
      </c>
      <c r="F530">
        <v>30</v>
      </c>
      <c r="G530">
        <v>68</v>
      </c>
      <c r="I530" t="str">
        <f t="shared" si="8"/>
        <v>SELECT id_pokemon, 60,85,40,45,30,68 FROM pokemons WHERE name = 'Bulbasaur' UNION ALL</v>
      </c>
    </row>
    <row r="531" spans="1:9" x14ac:dyDescent="0.25">
      <c r="A531" t="s">
        <v>1434</v>
      </c>
      <c r="B531">
        <v>110</v>
      </c>
      <c r="C531">
        <v>135</v>
      </c>
      <c r="D531">
        <v>60</v>
      </c>
      <c r="E531">
        <v>65</v>
      </c>
      <c r="F531">
        <v>50</v>
      </c>
      <c r="G531">
        <v>88</v>
      </c>
      <c r="I531" t="str">
        <f t="shared" si="8"/>
        <v>SELECT id_pokemon, 110,135,60,65,50,88 FROM pokemons WHERE name = 'Bulbasaur' UNION ALL</v>
      </c>
    </row>
    <row r="532" spans="1:9" x14ac:dyDescent="0.25">
      <c r="A532" t="s">
        <v>1437</v>
      </c>
      <c r="B532">
        <v>103</v>
      </c>
      <c r="C532">
        <v>60</v>
      </c>
      <c r="D532">
        <v>126</v>
      </c>
      <c r="E532">
        <v>126</v>
      </c>
      <c r="F532">
        <v>80</v>
      </c>
      <c r="G532">
        <v>50</v>
      </c>
      <c r="I532" t="str">
        <f t="shared" si="8"/>
        <v>SELECT id_pokemon, 103,60,126,126,80,50 FROM pokemons WHERE name = 'Bulbasaur' UNION ALL</v>
      </c>
    </row>
    <row r="533" spans="1:9" x14ac:dyDescent="0.25">
      <c r="A533" t="s">
        <v>1440</v>
      </c>
      <c r="B533">
        <v>75</v>
      </c>
      <c r="C533">
        <v>80</v>
      </c>
      <c r="D533">
        <v>55</v>
      </c>
      <c r="E533">
        <v>35</v>
      </c>
      <c r="F533">
        <v>25</v>
      </c>
      <c r="G533">
        <v>35</v>
      </c>
      <c r="I533" t="str">
        <f t="shared" si="8"/>
        <v>SELECT id_pokemon, 75,80,55,35,25,35 FROM pokemons WHERE name = 'Bulbasaur' UNION ALL</v>
      </c>
    </row>
    <row r="534" spans="1:9" x14ac:dyDescent="0.25">
      <c r="A534" t="s">
        <v>1442</v>
      </c>
      <c r="B534">
        <v>85</v>
      </c>
      <c r="C534">
        <v>105</v>
      </c>
      <c r="D534">
        <v>85</v>
      </c>
      <c r="E534">
        <v>50</v>
      </c>
      <c r="F534">
        <v>40</v>
      </c>
      <c r="G534">
        <v>40</v>
      </c>
      <c r="I534" t="str">
        <f t="shared" si="8"/>
        <v>SELECT id_pokemon, 85,105,85,50,40,40 FROM pokemons WHERE name = 'Bulbasaur' UNION ALL</v>
      </c>
    </row>
    <row r="535" spans="1:9" x14ac:dyDescent="0.25">
      <c r="A535" t="s">
        <v>1444</v>
      </c>
      <c r="B535">
        <v>105</v>
      </c>
      <c r="C535">
        <v>140</v>
      </c>
      <c r="D535">
        <v>95</v>
      </c>
      <c r="E535">
        <v>65</v>
      </c>
      <c r="F535">
        <v>55</v>
      </c>
      <c r="G535">
        <v>45</v>
      </c>
      <c r="I535" t="str">
        <f t="shared" si="8"/>
        <v>SELECT id_pokemon, 105,140,95,65,55,45 FROM pokemons WHERE name = 'Bulbasaur' UNION ALL</v>
      </c>
    </row>
    <row r="536" spans="1:9" x14ac:dyDescent="0.25">
      <c r="A536" t="s">
        <v>1447</v>
      </c>
      <c r="B536">
        <v>50</v>
      </c>
      <c r="C536">
        <v>50</v>
      </c>
      <c r="D536">
        <v>40</v>
      </c>
      <c r="E536">
        <v>40</v>
      </c>
      <c r="F536">
        <v>50</v>
      </c>
      <c r="G536">
        <v>64</v>
      </c>
      <c r="I536" t="str">
        <f t="shared" si="8"/>
        <v>SELECT id_pokemon, 50,50,40,40,50,64 FROM pokemons WHERE name = 'Bulbasaur' UNION ALL</v>
      </c>
    </row>
    <row r="537" spans="1:9" x14ac:dyDescent="0.25">
      <c r="A537" t="s">
        <v>1449</v>
      </c>
      <c r="B537">
        <v>75</v>
      </c>
      <c r="C537">
        <v>65</v>
      </c>
      <c r="D537">
        <v>55</v>
      </c>
      <c r="E537">
        <v>55</v>
      </c>
      <c r="F537">
        <v>65</v>
      </c>
      <c r="G537">
        <v>69</v>
      </c>
      <c r="I537" t="str">
        <f t="shared" si="8"/>
        <v>SELECT id_pokemon, 75,65,55,55,65,69 FROM pokemons WHERE name = 'Bulbasaur' UNION ALL</v>
      </c>
    </row>
    <row r="538" spans="1:9" x14ac:dyDescent="0.25">
      <c r="A538" t="s">
        <v>1452</v>
      </c>
      <c r="B538">
        <v>105</v>
      </c>
      <c r="C538">
        <v>95</v>
      </c>
      <c r="D538">
        <v>75</v>
      </c>
      <c r="E538">
        <v>75</v>
      </c>
      <c r="F538">
        <v>85</v>
      </c>
      <c r="G538">
        <v>74</v>
      </c>
      <c r="I538" t="str">
        <f t="shared" si="8"/>
        <v>SELECT id_pokemon, 105,95,75,75,85,74 FROM pokemons WHERE name = 'Bulbasaur' UNION ALL</v>
      </c>
    </row>
    <row r="539" spans="1:9" x14ac:dyDescent="0.25">
      <c r="A539" t="s">
        <v>1455</v>
      </c>
      <c r="B539">
        <v>120</v>
      </c>
      <c r="C539">
        <v>100</v>
      </c>
      <c r="D539">
        <v>85</v>
      </c>
      <c r="E539">
        <v>85</v>
      </c>
      <c r="F539">
        <v>30</v>
      </c>
      <c r="G539">
        <v>45</v>
      </c>
      <c r="I539" t="str">
        <f t="shared" si="8"/>
        <v>SELECT id_pokemon, 120,100,85,85,30,45 FROM pokemons WHERE name = 'Bulbasaur' UNION ALL</v>
      </c>
    </row>
    <row r="540" spans="1:9" x14ac:dyDescent="0.25">
      <c r="A540" t="s">
        <v>1458</v>
      </c>
      <c r="B540">
        <v>75</v>
      </c>
      <c r="C540">
        <v>125</v>
      </c>
      <c r="D540">
        <v>75</v>
      </c>
      <c r="E540">
        <v>75</v>
      </c>
      <c r="F540">
        <v>30</v>
      </c>
      <c r="G540">
        <v>85</v>
      </c>
      <c r="I540" t="str">
        <f t="shared" si="8"/>
        <v>SELECT id_pokemon, 75,125,75,75,30,85 FROM pokemons WHERE name = 'Bulbasaur' UNION ALL</v>
      </c>
    </row>
    <row r="541" spans="1:9" x14ac:dyDescent="0.25">
      <c r="A541" t="s">
        <v>1461</v>
      </c>
      <c r="B541">
        <v>45</v>
      </c>
      <c r="C541">
        <v>53</v>
      </c>
      <c r="D541">
        <v>70</v>
      </c>
      <c r="E541">
        <v>60</v>
      </c>
      <c r="F541">
        <v>40</v>
      </c>
      <c r="G541">
        <v>42</v>
      </c>
      <c r="I541" t="str">
        <f t="shared" si="8"/>
        <v>SELECT id_pokemon, 45,53,70,60,40,42 FROM pokemons WHERE name = 'Bulbasaur' UNION ALL</v>
      </c>
    </row>
    <row r="542" spans="1:9" x14ac:dyDescent="0.25">
      <c r="A542" t="s">
        <v>1464</v>
      </c>
      <c r="B542">
        <v>55</v>
      </c>
      <c r="C542">
        <v>63</v>
      </c>
      <c r="D542">
        <v>90</v>
      </c>
      <c r="E542">
        <v>80</v>
      </c>
      <c r="F542">
        <v>50</v>
      </c>
      <c r="G542">
        <v>42</v>
      </c>
      <c r="I542" t="str">
        <f t="shared" si="8"/>
        <v>SELECT id_pokemon, 55,63,90,80,50,42 FROM pokemons WHERE name = 'Bulbasaur' UNION ALL</v>
      </c>
    </row>
    <row r="543" spans="1:9" x14ac:dyDescent="0.25">
      <c r="A543" t="s">
        <v>1466</v>
      </c>
      <c r="B543">
        <v>75</v>
      </c>
      <c r="C543">
        <v>103</v>
      </c>
      <c r="D543">
        <v>80</v>
      </c>
      <c r="E543">
        <v>80</v>
      </c>
      <c r="F543">
        <v>70</v>
      </c>
      <c r="G543">
        <v>92</v>
      </c>
      <c r="I543" t="str">
        <f t="shared" si="8"/>
        <v>SELECT id_pokemon, 75,103,80,80,70,92 FROM pokemons WHERE name = 'Bulbasaur' UNION ALL</v>
      </c>
    </row>
    <row r="544" spans="1:9" x14ac:dyDescent="0.25">
      <c r="A544" t="s">
        <v>1469</v>
      </c>
      <c r="B544">
        <v>30</v>
      </c>
      <c r="C544">
        <v>45</v>
      </c>
      <c r="D544">
        <v>59</v>
      </c>
      <c r="E544">
        <v>39</v>
      </c>
      <c r="F544">
        <v>30</v>
      </c>
      <c r="G544">
        <v>57</v>
      </c>
      <c r="I544" t="str">
        <f t="shared" si="8"/>
        <v>SELECT id_pokemon, 30,45,59,39,30,57 FROM pokemons WHERE name = 'Bulbasaur' UNION ALL</v>
      </c>
    </row>
    <row r="545" spans="1:9" x14ac:dyDescent="0.25">
      <c r="A545" t="s">
        <v>1471</v>
      </c>
      <c r="B545">
        <v>40</v>
      </c>
      <c r="C545">
        <v>55</v>
      </c>
      <c r="D545">
        <v>99</v>
      </c>
      <c r="E545">
        <v>79</v>
      </c>
      <c r="F545">
        <v>40</v>
      </c>
      <c r="G545">
        <v>47</v>
      </c>
      <c r="I545" t="str">
        <f t="shared" si="8"/>
        <v>SELECT id_pokemon, 40,55,99,79,40,47 FROM pokemons WHERE name = 'Bulbasaur' UNION ALL</v>
      </c>
    </row>
    <row r="546" spans="1:9" x14ac:dyDescent="0.25">
      <c r="A546" t="s">
        <v>1473</v>
      </c>
      <c r="B546">
        <v>60</v>
      </c>
      <c r="C546">
        <v>100</v>
      </c>
      <c r="D546">
        <v>89</v>
      </c>
      <c r="E546">
        <v>69</v>
      </c>
      <c r="F546">
        <v>55</v>
      </c>
      <c r="G546">
        <v>112</v>
      </c>
      <c r="I546" t="str">
        <f t="shared" si="8"/>
        <v>SELECT id_pokemon, 60,100,89,69,55,112 FROM pokemons WHERE name = 'Bulbasaur' UNION ALL</v>
      </c>
    </row>
    <row r="547" spans="1:9" x14ac:dyDescent="0.25">
      <c r="A547" t="s">
        <v>1476</v>
      </c>
      <c r="B547">
        <v>40</v>
      </c>
      <c r="C547">
        <v>27</v>
      </c>
      <c r="D547">
        <v>60</v>
      </c>
      <c r="E547">
        <v>50</v>
      </c>
      <c r="F547">
        <v>37</v>
      </c>
      <c r="G547">
        <v>66</v>
      </c>
      <c r="I547" t="str">
        <f t="shared" si="8"/>
        <v>SELECT id_pokemon, 40,27,60,50,37,66 FROM pokemons WHERE name = 'Bulbasaur' UNION ALL</v>
      </c>
    </row>
    <row r="548" spans="1:9" x14ac:dyDescent="0.25">
      <c r="A548" t="s">
        <v>1478</v>
      </c>
      <c r="B548">
        <v>60</v>
      </c>
      <c r="C548">
        <v>67</v>
      </c>
      <c r="D548">
        <v>85</v>
      </c>
      <c r="E548">
        <v>75</v>
      </c>
      <c r="F548">
        <v>77</v>
      </c>
      <c r="G548">
        <v>116</v>
      </c>
      <c r="I548" t="str">
        <f t="shared" si="8"/>
        <v>SELECT id_pokemon, 60,67,85,75,77,116 FROM pokemons WHERE name = 'Bulbasaur' UNION ALL</v>
      </c>
    </row>
    <row r="549" spans="1:9" x14ac:dyDescent="0.25">
      <c r="A549" t="s">
        <v>1481</v>
      </c>
      <c r="B549">
        <v>45</v>
      </c>
      <c r="C549">
        <v>35</v>
      </c>
      <c r="D549">
        <v>50</v>
      </c>
      <c r="E549">
        <v>50</v>
      </c>
      <c r="F549">
        <v>70</v>
      </c>
      <c r="G549">
        <v>30</v>
      </c>
      <c r="I549" t="str">
        <f t="shared" si="8"/>
        <v>SELECT id_pokemon, 45,35,50,50,70,30 FROM pokemons WHERE name = 'Bulbasaur' UNION ALL</v>
      </c>
    </row>
    <row r="550" spans="1:9" x14ac:dyDescent="0.25">
      <c r="A550" t="s">
        <v>1483</v>
      </c>
      <c r="B550">
        <v>70</v>
      </c>
      <c r="C550">
        <v>60</v>
      </c>
      <c r="D550">
        <v>75</v>
      </c>
      <c r="E550">
        <v>75</v>
      </c>
      <c r="F550">
        <v>110</v>
      </c>
      <c r="G550">
        <v>90</v>
      </c>
      <c r="I550" t="str">
        <f t="shared" si="8"/>
        <v>SELECT id_pokemon, 70,60,75,75,110,90 FROM pokemons WHERE name = 'Bulbasaur' UNION ALL</v>
      </c>
    </row>
    <row r="551" spans="1:9" x14ac:dyDescent="0.25">
      <c r="A551" t="s">
        <v>1486</v>
      </c>
      <c r="B551">
        <v>70</v>
      </c>
      <c r="C551">
        <v>92</v>
      </c>
      <c r="D551">
        <v>65</v>
      </c>
      <c r="E551">
        <v>55</v>
      </c>
      <c r="F551">
        <v>80</v>
      </c>
      <c r="G551">
        <v>98</v>
      </c>
      <c r="I551" t="str">
        <f t="shared" si="8"/>
        <v>SELECT id_pokemon, 70,92,65,55,80,98 FROM pokemons WHERE name = 'Bulbasaur' UNION ALL</v>
      </c>
    </row>
    <row r="552" spans="1:9" x14ac:dyDescent="0.25">
      <c r="A552" t="s">
        <v>1489</v>
      </c>
      <c r="B552">
        <v>50</v>
      </c>
      <c r="C552">
        <v>72</v>
      </c>
      <c r="D552">
        <v>35</v>
      </c>
      <c r="E552">
        <v>35</v>
      </c>
      <c r="F552">
        <v>35</v>
      </c>
      <c r="G552">
        <v>65</v>
      </c>
      <c r="I552" t="str">
        <f t="shared" si="8"/>
        <v>SELECT id_pokemon, 50,72,35,35,35,65 FROM pokemons WHERE name = 'Bulbasaur' UNION ALL</v>
      </c>
    </row>
    <row r="553" spans="1:9" x14ac:dyDescent="0.25">
      <c r="A553" t="s">
        <v>1491</v>
      </c>
      <c r="B553">
        <v>60</v>
      </c>
      <c r="C553">
        <v>82</v>
      </c>
      <c r="D553">
        <v>45</v>
      </c>
      <c r="E553">
        <v>45</v>
      </c>
      <c r="F553">
        <v>45</v>
      </c>
      <c r="G553">
        <v>74</v>
      </c>
      <c r="I553" t="str">
        <f t="shared" si="8"/>
        <v>SELECT id_pokemon, 60,82,45,45,45,74 FROM pokemons WHERE name = 'Bulbasaur' UNION ALL</v>
      </c>
    </row>
    <row r="554" spans="1:9" x14ac:dyDescent="0.25">
      <c r="A554" t="s">
        <v>1493</v>
      </c>
      <c r="B554">
        <v>95</v>
      </c>
      <c r="C554">
        <v>117</v>
      </c>
      <c r="D554">
        <v>80</v>
      </c>
      <c r="E554">
        <v>70</v>
      </c>
      <c r="F554">
        <v>65</v>
      </c>
      <c r="G554">
        <v>92</v>
      </c>
      <c r="I554" t="str">
        <f t="shared" si="8"/>
        <v>SELECT id_pokemon, 95,117,80,70,65,92 FROM pokemons WHERE name = 'Bulbasaur' UNION ALL</v>
      </c>
    </row>
    <row r="555" spans="1:9" x14ac:dyDescent="0.25">
      <c r="A555" t="s">
        <v>1496</v>
      </c>
      <c r="B555">
        <v>70</v>
      </c>
      <c r="C555">
        <v>90</v>
      </c>
      <c r="D555">
        <v>45</v>
      </c>
      <c r="E555">
        <v>45</v>
      </c>
      <c r="F555">
        <v>15</v>
      </c>
      <c r="G555">
        <v>50</v>
      </c>
      <c r="I555" t="str">
        <f t="shared" si="8"/>
        <v>SELECT id_pokemon, 70,90,45,45,15,50 FROM pokemons WHERE name = 'Bulbasaur' UNION ALL</v>
      </c>
    </row>
    <row r="556" spans="1:9" x14ac:dyDescent="0.25">
      <c r="A556" t="s">
        <v>1499</v>
      </c>
      <c r="B556">
        <v>105</v>
      </c>
      <c r="C556">
        <v>30</v>
      </c>
      <c r="D556">
        <v>105</v>
      </c>
      <c r="E556">
        <v>105</v>
      </c>
      <c r="F556">
        <v>140</v>
      </c>
      <c r="G556">
        <v>55</v>
      </c>
      <c r="I556" t="str">
        <f t="shared" si="8"/>
        <v>SELECT id_pokemon, 105,30,105,105,140,55 FROM pokemons WHERE name = 'Bulbasaur' UNION ALL</v>
      </c>
    </row>
    <row r="557" spans="1:9" x14ac:dyDescent="0.25">
      <c r="A557" t="s">
        <v>1502</v>
      </c>
      <c r="B557">
        <v>75</v>
      </c>
      <c r="C557">
        <v>86</v>
      </c>
      <c r="D557">
        <v>67</v>
      </c>
      <c r="E557">
        <v>67</v>
      </c>
      <c r="F557">
        <v>106</v>
      </c>
      <c r="G557">
        <v>60</v>
      </c>
      <c r="I557" t="str">
        <f t="shared" si="8"/>
        <v>SELECT id_pokemon, 75,86,67,67,106,60 FROM pokemons WHERE name = 'Bulbasaur' UNION ALL</v>
      </c>
    </row>
    <row r="558" spans="1:9" x14ac:dyDescent="0.25">
      <c r="A558" t="s">
        <v>1505</v>
      </c>
      <c r="B558">
        <v>50</v>
      </c>
      <c r="C558">
        <v>65</v>
      </c>
      <c r="D558">
        <v>85</v>
      </c>
      <c r="E558">
        <v>35</v>
      </c>
      <c r="F558">
        <v>35</v>
      </c>
      <c r="G558">
        <v>55</v>
      </c>
      <c r="I558" t="str">
        <f t="shared" si="8"/>
        <v>SELECT id_pokemon, 50,65,85,35,35,55 FROM pokemons WHERE name = 'Bulbasaur' UNION ALL</v>
      </c>
    </row>
    <row r="559" spans="1:9" x14ac:dyDescent="0.25">
      <c r="A559" t="s">
        <v>1507</v>
      </c>
      <c r="B559">
        <v>70</v>
      </c>
      <c r="C559">
        <v>105</v>
      </c>
      <c r="D559">
        <v>125</v>
      </c>
      <c r="E559">
        <v>75</v>
      </c>
      <c r="F559">
        <v>65</v>
      </c>
      <c r="G559">
        <v>45</v>
      </c>
      <c r="I559" t="str">
        <f t="shared" si="8"/>
        <v>SELECT id_pokemon, 70,105,125,75,65,45 FROM pokemons WHERE name = 'Bulbasaur' UNION ALL</v>
      </c>
    </row>
    <row r="560" spans="1:9" x14ac:dyDescent="0.25">
      <c r="A560" t="s">
        <v>1510</v>
      </c>
      <c r="B560">
        <v>50</v>
      </c>
      <c r="C560">
        <v>75</v>
      </c>
      <c r="D560">
        <v>70</v>
      </c>
      <c r="E560">
        <v>70</v>
      </c>
      <c r="F560">
        <v>35</v>
      </c>
      <c r="G560">
        <v>48</v>
      </c>
      <c r="I560" t="str">
        <f t="shared" si="8"/>
        <v>SELECT id_pokemon, 50,75,70,70,35,48 FROM pokemons WHERE name = 'Bulbasaur' UNION ALL</v>
      </c>
    </row>
    <row r="561" spans="1:9" x14ac:dyDescent="0.25">
      <c r="A561" t="s">
        <v>1512</v>
      </c>
      <c r="B561">
        <v>65</v>
      </c>
      <c r="C561">
        <v>90</v>
      </c>
      <c r="D561">
        <v>115</v>
      </c>
      <c r="E561">
        <v>115</v>
      </c>
      <c r="F561">
        <v>45</v>
      </c>
      <c r="G561">
        <v>58</v>
      </c>
      <c r="I561" t="str">
        <f t="shared" si="8"/>
        <v>SELECT id_pokemon, 65,90,115,115,45,58 FROM pokemons WHERE name = 'Bulbasaur' UNION ALL</v>
      </c>
    </row>
    <row r="562" spans="1:9" x14ac:dyDescent="0.25">
      <c r="A562" t="s">
        <v>1515</v>
      </c>
      <c r="B562">
        <v>72</v>
      </c>
      <c r="C562">
        <v>58</v>
      </c>
      <c r="D562">
        <v>80</v>
      </c>
      <c r="E562">
        <v>80</v>
      </c>
      <c r="F562">
        <v>103</v>
      </c>
      <c r="G562">
        <v>97</v>
      </c>
      <c r="I562" t="str">
        <f t="shared" si="8"/>
        <v>SELECT id_pokemon, 72,58,80,80,103,97 FROM pokemons WHERE name = 'Bulbasaur' UNION ALL</v>
      </c>
    </row>
    <row r="563" spans="1:9" x14ac:dyDescent="0.25">
      <c r="A563" t="s">
        <v>1518</v>
      </c>
      <c r="B563">
        <v>38</v>
      </c>
      <c r="C563">
        <v>30</v>
      </c>
      <c r="D563">
        <v>85</v>
      </c>
      <c r="E563">
        <v>65</v>
      </c>
      <c r="F563">
        <v>55</v>
      </c>
      <c r="G563">
        <v>30</v>
      </c>
      <c r="I563" t="str">
        <f t="shared" si="8"/>
        <v>SELECT id_pokemon, 38,30,85,65,55,30 FROM pokemons WHERE name = 'Bulbasaur' UNION ALL</v>
      </c>
    </row>
    <row r="564" spans="1:9" x14ac:dyDescent="0.25">
      <c r="A564" t="s">
        <v>1520</v>
      </c>
      <c r="B564">
        <v>58</v>
      </c>
      <c r="C564">
        <v>50</v>
      </c>
      <c r="D564">
        <v>145</v>
      </c>
      <c r="E564">
        <v>105</v>
      </c>
      <c r="F564">
        <v>95</v>
      </c>
      <c r="G564">
        <v>30</v>
      </c>
      <c r="I564" t="str">
        <f t="shared" si="8"/>
        <v>SELECT id_pokemon, 58,50,145,105,95,30 FROM pokemons WHERE name = 'Bulbasaur' UNION ALL</v>
      </c>
    </row>
    <row r="565" spans="1:9" x14ac:dyDescent="0.25">
      <c r="A565" t="s">
        <v>1523</v>
      </c>
      <c r="B565">
        <v>54</v>
      </c>
      <c r="C565">
        <v>78</v>
      </c>
      <c r="D565">
        <v>103</v>
      </c>
      <c r="E565">
        <v>45</v>
      </c>
      <c r="F565">
        <v>53</v>
      </c>
      <c r="G565">
        <v>22</v>
      </c>
      <c r="I565" t="str">
        <f t="shared" si="8"/>
        <v>SELECT id_pokemon, 54,78,103,45,53,22 FROM pokemons WHERE name = 'Bulbasaur' UNION ALL</v>
      </c>
    </row>
    <row r="566" spans="1:9" x14ac:dyDescent="0.25">
      <c r="A566" t="s">
        <v>1525</v>
      </c>
      <c r="B566">
        <v>74</v>
      </c>
      <c r="C566">
        <v>108</v>
      </c>
      <c r="D566">
        <v>133</v>
      </c>
      <c r="E566">
        <v>65</v>
      </c>
      <c r="F566">
        <v>83</v>
      </c>
      <c r="G566">
        <v>32</v>
      </c>
      <c r="I566" t="str">
        <f t="shared" si="8"/>
        <v>SELECT id_pokemon, 74,108,133,65,83,32 FROM pokemons WHERE name = 'Bulbasaur' UNION ALL</v>
      </c>
    </row>
    <row r="567" spans="1:9" x14ac:dyDescent="0.25">
      <c r="A567" t="s">
        <v>1528</v>
      </c>
      <c r="B567">
        <v>55</v>
      </c>
      <c r="C567">
        <v>112</v>
      </c>
      <c r="D567">
        <v>45</v>
      </c>
      <c r="E567">
        <v>45</v>
      </c>
      <c r="F567">
        <v>74</v>
      </c>
      <c r="G567">
        <v>70</v>
      </c>
      <c r="I567" t="str">
        <f t="shared" si="8"/>
        <v>SELECT id_pokemon, 55,112,45,45,74,70 FROM pokemons WHERE name = 'Bulbasaur' UNION ALL</v>
      </c>
    </row>
    <row r="568" spans="1:9" x14ac:dyDescent="0.25">
      <c r="A568" t="s">
        <v>1530</v>
      </c>
      <c r="B568">
        <v>75</v>
      </c>
      <c r="C568">
        <v>140</v>
      </c>
      <c r="D568">
        <v>65</v>
      </c>
      <c r="E568">
        <v>65</v>
      </c>
      <c r="F568">
        <v>112</v>
      </c>
      <c r="G568">
        <v>110</v>
      </c>
      <c r="I568" t="str">
        <f t="shared" si="8"/>
        <v>SELECT id_pokemon, 75,140,65,65,112,110 FROM pokemons WHERE name = 'Bulbasaur' UNION ALL</v>
      </c>
    </row>
    <row r="569" spans="1:9" x14ac:dyDescent="0.25">
      <c r="A569" t="s">
        <v>1533</v>
      </c>
      <c r="B569">
        <v>50</v>
      </c>
      <c r="C569">
        <v>50</v>
      </c>
      <c r="D569">
        <v>62</v>
      </c>
      <c r="E569">
        <v>62</v>
      </c>
      <c r="F569">
        <v>40</v>
      </c>
      <c r="G569">
        <v>65</v>
      </c>
      <c r="I569" t="str">
        <f t="shared" si="8"/>
        <v>SELECT id_pokemon, 50,50,62,62,40,65 FROM pokemons WHERE name = 'Bulbasaur' UNION ALL</v>
      </c>
    </row>
    <row r="570" spans="1:9" x14ac:dyDescent="0.25">
      <c r="A570" t="s">
        <v>1536</v>
      </c>
      <c r="B570">
        <v>80</v>
      </c>
      <c r="C570">
        <v>95</v>
      </c>
      <c r="D570">
        <v>82</v>
      </c>
      <c r="E570">
        <v>82</v>
      </c>
      <c r="F570">
        <v>60</v>
      </c>
      <c r="G570">
        <v>75</v>
      </c>
      <c r="I570" t="str">
        <f t="shared" si="8"/>
        <v>SELECT id_pokemon, 80,95,82,82,60,75 FROM pokemons WHERE name = 'Bulbasaur' UNION ALL</v>
      </c>
    </row>
    <row r="571" spans="1:9" x14ac:dyDescent="0.25">
      <c r="A571" t="s">
        <v>1539</v>
      </c>
      <c r="B571">
        <v>40</v>
      </c>
      <c r="C571">
        <v>65</v>
      </c>
      <c r="D571">
        <v>40</v>
      </c>
      <c r="E571">
        <v>40</v>
      </c>
      <c r="F571">
        <v>80</v>
      </c>
      <c r="G571">
        <v>65</v>
      </c>
      <c r="I571" t="str">
        <f t="shared" si="8"/>
        <v>SELECT id_pokemon, 40,65,40,40,80,65 FROM pokemons WHERE name = 'Bulbasaur' UNION ALL</v>
      </c>
    </row>
    <row r="572" spans="1:9" x14ac:dyDescent="0.25">
      <c r="A572" t="s">
        <v>1541</v>
      </c>
      <c r="B572">
        <v>60</v>
      </c>
      <c r="C572">
        <v>105</v>
      </c>
      <c r="D572">
        <v>60</v>
      </c>
      <c r="E572">
        <v>60</v>
      </c>
      <c r="F572">
        <v>120</v>
      </c>
      <c r="G572">
        <v>105</v>
      </c>
      <c r="I572" t="str">
        <f t="shared" si="8"/>
        <v>SELECT id_pokemon, 60,105,60,60,120,105 FROM pokemons WHERE name = 'Bulbasaur' UNION ALL</v>
      </c>
    </row>
    <row r="573" spans="1:9" x14ac:dyDescent="0.25">
      <c r="A573" t="s">
        <v>1544</v>
      </c>
      <c r="B573">
        <v>55</v>
      </c>
      <c r="C573">
        <v>50</v>
      </c>
      <c r="D573">
        <v>40</v>
      </c>
      <c r="E573">
        <v>40</v>
      </c>
      <c r="F573">
        <v>40</v>
      </c>
      <c r="G573">
        <v>75</v>
      </c>
      <c r="I573" t="str">
        <f t="shared" si="8"/>
        <v>SELECT id_pokemon, 55,50,40,40,40,75 FROM pokemons WHERE name = 'Bulbasaur' UNION ALL</v>
      </c>
    </row>
    <row r="574" spans="1:9" x14ac:dyDescent="0.25">
      <c r="A574" t="s">
        <v>1546</v>
      </c>
      <c r="B574">
        <v>75</v>
      </c>
      <c r="C574">
        <v>95</v>
      </c>
      <c r="D574">
        <v>60</v>
      </c>
      <c r="E574">
        <v>60</v>
      </c>
      <c r="F574">
        <v>65</v>
      </c>
      <c r="G574">
        <v>115</v>
      </c>
      <c r="I574" t="str">
        <f t="shared" si="8"/>
        <v>SELECT id_pokemon, 75,95,60,60,65,115 FROM pokemons WHERE name = 'Bulbasaur' UNION ALL</v>
      </c>
    </row>
    <row r="575" spans="1:9" x14ac:dyDescent="0.25">
      <c r="A575" t="s">
        <v>1549</v>
      </c>
      <c r="B575">
        <v>45</v>
      </c>
      <c r="C575">
        <v>30</v>
      </c>
      <c r="D575">
        <v>50</v>
      </c>
      <c r="E575">
        <v>65</v>
      </c>
      <c r="F575">
        <v>55</v>
      </c>
      <c r="G575">
        <v>45</v>
      </c>
      <c r="I575" t="str">
        <f t="shared" si="8"/>
        <v>SELECT id_pokemon, 45,30,50,65,55,45 FROM pokemons WHERE name = 'Bulbasaur' UNION ALL</v>
      </c>
    </row>
    <row r="576" spans="1:9" x14ac:dyDescent="0.25">
      <c r="A576" t="s">
        <v>1551</v>
      </c>
      <c r="B576">
        <v>60</v>
      </c>
      <c r="C576">
        <v>45</v>
      </c>
      <c r="D576">
        <v>70</v>
      </c>
      <c r="E576">
        <v>85</v>
      </c>
      <c r="F576">
        <v>75</v>
      </c>
      <c r="G576">
        <v>55</v>
      </c>
      <c r="I576" t="str">
        <f t="shared" si="8"/>
        <v>SELECT id_pokemon, 60,45,70,85,75,55 FROM pokemons WHERE name = 'Bulbasaur' UNION ALL</v>
      </c>
    </row>
    <row r="577" spans="1:9" x14ac:dyDescent="0.25">
      <c r="A577" t="s">
        <v>1553</v>
      </c>
      <c r="B577">
        <v>70</v>
      </c>
      <c r="C577">
        <v>55</v>
      </c>
      <c r="D577">
        <v>95</v>
      </c>
      <c r="E577">
        <v>110</v>
      </c>
      <c r="F577">
        <v>95</v>
      </c>
      <c r="G577">
        <v>65</v>
      </c>
      <c r="I577" t="str">
        <f t="shared" si="8"/>
        <v>SELECT id_pokemon, 70,55,95,110,95,65 FROM pokemons WHERE name = 'Bulbasaur' UNION ALL</v>
      </c>
    </row>
    <row r="578" spans="1:9" x14ac:dyDescent="0.25">
      <c r="A578" t="s">
        <v>1556</v>
      </c>
      <c r="B578">
        <v>45</v>
      </c>
      <c r="C578">
        <v>30</v>
      </c>
      <c r="D578">
        <v>40</v>
      </c>
      <c r="E578">
        <v>50</v>
      </c>
      <c r="F578">
        <v>105</v>
      </c>
      <c r="G578">
        <v>20</v>
      </c>
      <c r="I578" t="str">
        <f t="shared" si="8"/>
        <v>SELECT id_pokemon, 45,30,40,50,105,20 FROM pokemons WHERE name = 'Bulbasaur' UNION ALL</v>
      </c>
    </row>
    <row r="579" spans="1:9" x14ac:dyDescent="0.25">
      <c r="A579" t="s">
        <v>1558</v>
      </c>
      <c r="B579">
        <v>65</v>
      </c>
      <c r="C579">
        <v>40</v>
      </c>
      <c r="D579">
        <v>50</v>
      </c>
      <c r="E579">
        <v>60</v>
      </c>
      <c r="F579">
        <v>125</v>
      </c>
      <c r="G579">
        <v>30</v>
      </c>
      <c r="I579" t="str">
        <f t="shared" ref="I579:I642" si="9">+_xlfn.CONCAT("SELECT id_pokemon, ",B579,",",C579,",",D579,",",E579,",",F579,",",G579," FROM pokemons WHERE name = 'Bulbasaur' UNION ALL")</f>
        <v>SELECT id_pokemon, 65,40,50,60,125,30 FROM pokemons WHERE name = 'Bulbasaur' UNION ALL</v>
      </c>
    </row>
    <row r="580" spans="1:9" x14ac:dyDescent="0.25">
      <c r="A580" t="s">
        <v>1560</v>
      </c>
      <c r="B580">
        <v>110</v>
      </c>
      <c r="C580">
        <v>65</v>
      </c>
      <c r="D580">
        <v>75</v>
      </c>
      <c r="E580">
        <v>85</v>
      </c>
      <c r="F580">
        <v>125</v>
      </c>
      <c r="G580">
        <v>30</v>
      </c>
      <c r="I580" t="str">
        <f t="shared" si="9"/>
        <v>SELECT id_pokemon, 110,65,75,85,125,30 FROM pokemons WHERE name = 'Bulbasaur' UNION ALL</v>
      </c>
    </row>
    <row r="581" spans="1:9" x14ac:dyDescent="0.25">
      <c r="A581" t="s">
        <v>1563</v>
      </c>
      <c r="B581">
        <v>62</v>
      </c>
      <c r="C581">
        <v>44</v>
      </c>
      <c r="D581">
        <v>50</v>
      </c>
      <c r="E581">
        <v>50</v>
      </c>
      <c r="F581">
        <v>44</v>
      </c>
      <c r="G581">
        <v>55</v>
      </c>
      <c r="I581" t="str">
        <f t="shared" si="9"/>
        <v>SELECT id_pokemon, 62,44,50,50,44,55 FROM pokemons WHERE name = 'Bulbasaur' UNION ALL</v>
      </c>
    </row>
    <row r="582" spans="1:9" x14ac:dyDescent="0.25">
      <c r="A582" t="s">
        <v>1565</v>
      </c>
      <c r="B582">
        <v>75</v>
      </c>
      <c r="C582">
        <v>87</v>
      </c>
      <c r="D582">
        <v>63</v>
      </c>
      <c r="E582">
        <v>63</v>
      </c>
      <c r="F582">
        <v>87</v>
      </c>
      <c r="G582">
        <v>98</v>
      </c>
      <c r="I582" t="str">
        <f t="shared" si="9"/>
        <v>SELECT id_pokemon, 75,87,63,63,87,98 FROM pokemons WHERE name = 'Bulbasaur' UNION ALL</v>
      </c>
    </row>
    <row r="583" spans="1:9" x14ac:dyDescent="0.25">
      <c r="A583" t="s">
        <v>1568</v>
      </c>
      <c r="B583">
        <v>36</v>
      </c>
      <c r="C583">
        <v>50</v>
      </c>
      <c r="D583">
        <v>50</v>
      </c>
      <c r="E583">
        <v>60</v>
      </c>
      <c r="F583">
        <v>65</v>
      </c>
      <c r="G583">
        <v>44</v>
      </c>
      <c r="I583" t="str">
        <f t="shared" si="9"/>
        <v>SELECT id_pokemon, 36,50,50,60,65,44 FROM pokemons WHERE name = 'Bulbasaur' UNION ALL</v>
      </c>
    </row>
    <row r="584" spans="1:9" x14ac:dyDescent="0.25">
      <c r="A584" t="s">
        <v>1570</v>
      </c>
      <c r="B584">
        <v>51</v>
      </c>
      <c r="C584">
        <v>65</v>
      </c>
      <c r="D584">
        <v>65</v>
      </c>
      <c r="E584">
        <v>75</v>
      </c>
      <c r="F584">
        <v>80</v>
      </c>
      <c r="G584">
        <v>59</v>
      </c>
      <c r="I584" t="str">
        <f t="shared" si="9"/>
        <v>SELECT id_pokemon, 51,65,65,75,80,59 FROM pokemons WHERE name = 'Bulbasaur' UNION ALL</v>
      </c>
    </row>
    <row r="585" spans="1:9" x14ac:dyDescent="0.25">
      <c r="A585" t="s">
        <v>1573</v>
      </c>
      <c r="B585">
        <v>71</v>
      </c>
      <c r="C585">
        <v>95</v>
      </c>
      <c r="D585">
        <v>85</v>
      </c>
      <c r="E585">
        <v>95</v>
      </c>
      <c r="F585">
        <v>110</v>
      </c>
      <c r="G585">
        <v>79</v>
      </c>
      <c r="I585" t="str">
        <f t="shared" si="9"/>
        <v>SELECT id_pokemon, 71,95,85,95,110,79 FROM pokemons WHERE name = 'Bulbasaur' UNION ALL</v>
      </c>
    </row>
    <row r="586" spans="1:9" x14ac:dyDescent="0.25">
      <c r="A586" t="s">
        <v>1576</v>
      </c>
      <c r="B586">
        <v>60</v>
      </c>
      <c r="C586">
        <v>60</v>
      </c>
      <c r="D586">
        <v>50</v>
      </c>
      <c r="E586">
        <v>50</v>
      </c>
      <c r="F586">
        <v>40</v>
      </c>
      <c r="G586">
        <v>75</v>
      </c>
      <c r="I586" t="str">
        <f t="shared" si="9"/>
        <v>SELECT id_pokemon, 60,60,50,50,40,75 FROM pokemons WHERE name = 'Bulbasaur' UNION ALL</v>
      </c>
    </row>
    <row r="587" spans="1:9" x14ac:dyDescent="0.25">
      <c r="A587" t="s">
        <v>1578</v>
      </c>
      <c r="B587">
        <v>80</v>
      </c>
      <c r="C587">
        <v>100</v>
      </c>
      <c r="D587">
        <v>70</v>
      </c>
      <c r="E587">
        <v>70</v>
      </c>
      <c r="F587">
        <v>60</v>
      </c>
      <c r="G587">
        <v>95</v>
      </c>
      <c r="I587" t="str">
        <f t="shared" si="9"/>
        <v>SELECT id_pokemon, 80,100,70,70,60,95 FROM pokemons WHERE name = 'Bulbasaur' UNION ALL</v>
      </c>
    </row>
    <row r="588" spans="1:9" x14ac:dyDescent="0.25">
      <c r="A588" t="s">
        <v>1581</v>
      </c>
      <c r="B588">
        <v>55</v>
      </c>
      <c r="C588">
        <v>75</v>
      </c>
      <c r="D588">
        <v>60</v>
      </c>
      <c r="E588">
        <v>60</v>
      </c>
      <c r="F588">
        <v>75</v>
      </c>
      <c r="G588">
        <v>103</v>
      </c>
      <c r="I588" t="str">
        <f t="shared" si="9"/>
        <v>SELECT id_pokemon, 55,75,60,60,75,103 FROM pokemons WHERE name = 'Bulbasaur' UNION ALL</v>
      </c>
    </row>
    <row r="589" spans="1:9" x14ac:dyDescent="0.25">
      <c r="A589" t="s">
        <v>1584</v>
      </c>
      <c r="B589">
        <v>50</v>
      </c>
      <c r="C589">
        <v>75</v>
      </c>
      <c r="D589">
        <v>45</v>
      </c>
      <c r="E589">
        <v>45</v>
      </c>
      <c r="F589">
        <v>40</v>
      </c>
      <c r="G589">
        <v>60</v>
      </c>
      <c r="I589" t="str">
        <f t="shared" si="9"/>
        <v>SELECT id_pokemon, 50,75,45,45,40,60 FROM pokemons WHERE name = 'Bulbasaur' UNION ALL</v>
      </c>
    </row>
    <row r="590" spans="1:9" x14ac:dyDescent="0.25">
      <c r="A590" t="s">
        <v>1587</v>
      </c>
      <c r="B590">
        <v>70</v>
      </c>
      <c r="C590">
        <v>135</v>
      </c>
      <c r="D590">
        <v>105</v>
      </c>
      <c r="E590">
        <v>105</v>
      </c>
      <c r="F590">
        <v>60</v>
      </c>
      <c r="G590">
        <v>20</v>
      </c>
      <c r="I590" t="str">
        <f t="shared" si="9"/>
        <v>SELECT id_pokemon, 70,135,105,105,60,20 FROM pokemons WHERE name = 'Bulbasaur' UNION ALL</v>
      </c>
    </row>
    <row r="591" spans="1:9" x14ac:dyDescent="0.25">
      <c r="A591" t="s">
        <v>1590</v>
      </c>
      <c r="B591">
        <v>69</v>
      </c>
      <c r="C591">
        <v>55</v>
      </c>
      <c r="D591">
        <v>45</v>
      </c>
      <c r="E591">
        <v>55</v>
      </c>
      <c r="F591">
        <v>55</v>
      </c>
      <c r="G591">
        <v>15</v>
      </c>
      <c r="I591" t="str">
        <f t="shared" si="9"/>
        <v>SELECT id_pokemon, 69,55,45,55,55,15 FROM pokemons WHERE name = 'Bulbasaur' UNION ALL</v>
      </c>
    </row>
    <row r="592" spans="1:9" x14ac:dyDescent="0.25">
      <c r="A592" t="s">
        <v>1592</v>
      </c>
      <c r="B592">
        <v>114</v>
      </c>
      <c r="C592">
        <v>85</v>
      </c>
      <c r="D592">
        <v>70</v>
      </c>
      <c r="E592">
        <v>80</v>
      </c>
      <c r="F592">
        <v>85</v>
      </c>
      <c r="G592">
        <v>30</v>
      </c>
      <c r="I592" t="str">
        <f t="shared" si="9"/>
        <v>SELECT id_pokemon, 114,85,70,80,85,30 FROM pokemons WHERE name = 'Bulbasaur' UNION ALL</v>
      </c>
    </row>
    <row r="593" spans="1:9" x14ac:dyDescent="0.25">
      <c r="A593" t="s">
        <v>1595</v>
      </c>
      <c r="B593">
        <v>55</v>
      </c>
      <c r="C593">
        <v>40</v>
      </c>
      <c r="D593">
        <v>50</v>
      </c>
      <c r="E593">
        <v>85</v>
      </c>
      <c r="F593">
        <v>65</v>
      </c>
      <c r="G593">
        <v>40</v>
      </c>
      <c r="I593" t="str">
        <f t="shared" si="9"/>
        <v>SELECT id_pokemon, 55,40,50,85,65,40 FROM pokemons WHERE name = 'Bulbasaur' UNION ALL</v>
      </c>
    </row>
    <row r="594" spans="1:9" x14ac:dyDescent="0.25">
      <c r="A594" t="s">
        <v>1597</v>
      </c>
      <c r="B594">
        <v>100</v>
      </c>
      <c r="C594">
        <v>60</v>
      </c>
      <c r="D594">
        <v>70</v>
      </c>
      <c r="E594">
        <v>105</v>
      </c>
      <c r="F594">
        <v>85</v>
      </c>
      <c r="G594">
        <v>60</v>
      </c>
      <c r="I594" t="str">
        <f t="shared" si="9"/>
        <v>SELECT id_pokemon, 100,60,70,105,85,60 FROM pokemons WHERE name = 'Bulbasaur' UNION ALL</v>
      </c>
    </row>
    <row r="595" spans="1:9" x14ac:dyDescent="0.25">
      <c r="A595" t="s">
        <v>1600</v>
      </c>
      <c r="B595">
        <v>165</v>
      </c>
      <c r="C595">
        <v>75</v>
      </c>
      <c r="D595">
        <v>80</v>
      </c>
      <c r="E595">
        <v>45</v>
      </c>
      <c r="F595">
        <v>40</v>
      </c>
      <c r="G595">
        <v>65</v>
      </c>
      <c r="I595" t="str">
        <f t="shared" si="9"/>
        <v>SELECT id_pokemon, 165,75,80,45,40,65 FROM pokemons WHERE name = 'Bulbasaur' UNION ALL</v>
      </c>
    </row>
    <row r="596" spans="1:9" x14ac:dyDescent="0.25">
      <c r="A596" t="s">
        <v>1603</v>
      </c>
      <c r="B596">
        <v>50</v>
      </c>
      <c r="C596">
        <v>47</v>
      </c>
      <c r="D596">
        <v>50</v>
      </c>
      <c r="E596">
        <v>50</v>
      </c>
      <c r="F596">
        <v>57</v>
      </c>
      <c r="G596">
        <v>65</v>
      </c>
      <c r="I596" t="str">
        <f t="shared" si="9"/>
        <v>SELECT id_pokemon, 50,47,50,50,57,65 FROM pokemons WHERE name = 'Bulbasaur' UNION ALL</v>
      </c>
    </row>
    <row r="597" spans="1:9" x14ac:dyDescent="0.25">
      <c r="A597" t="s">
        <v>1605</v>
      </c>
      <c r="B597">
        <v>70</v>
      </c>
      <c r="C597">
        <v>77</v>
      </c>
      <c r="D597">
        <v>60</v>
      </c>
      <c r="E597">
        <v>60</v>
      </c>
      <c r="F597">
        <v>97</v>
      </c>
      <c r="G597">
        <v>108</v>
      </c>
      <c r="I597" t="str">
        <f t="shared" si="9"/>
        <v>SELECT id_pokemon, 70,77,60,60,97,108 FROM pokemons WHERE name = 'Bulbasaur' UNION ALL</v>
      </c>
    </row>
    <row r="598" spans="1:9" x14ac:dyDescent="0.25">
      <c r="A598" t="s">
        <v>1608</v>
      </c>
      <c r="B598">
        <v>44</v>
      </c>
      <c r="C598">
        <v>50</v>
      </c>
      <c r="D598">
        <v>91</v>
      </c>
      <c r="E598">
        <v>86</v>
      </c>
      <c r="F598">
        <v>24</v>
      </c>
      <c r="G598">
        <v>10</v>
      </c>
      <c r="I598" t="str">
        <f t="shared" si="9"/>
        <v>SELECT id_pokemon, 44,50,91,86,24,10 FROM pokemons WHERE name = 'Bulbasaur' UNION ALL</v>
      </c>
    </row>
    <row r="599" spans="1:9" x14ac:dyDescent="0.25">
      <c r="A599" t="s">
        <v>1611</v>
      </c>
      <c r="B599">
        <v>74</v>
      </c>
      <c r="C599">
        <v>94</v>
      </c>
      <c r="D599">
        <v>131</v>
      </c>
      <c r="E599">
        <v>116</v>
      </c>
      <c r="F599">
        <v>54</v>
      </c>
      <c r="G599">
        <v>20</v>
      </c>
      <c r="I599" t="str">
        <f t="shared" si="9"/>
        <v>SELECT id_pokemon, 74,94,131,116,54,20 FROM pokemons WHERE name = 'Bulbasaur' UNION ALL</v>
      </c>
    </row>
    <row r="600" spans="1:9" x14ac:dyDescent="0.25">
      <c r="A600" t="s">
        <v>1614</v>
      </c>
      <c r="B600">
        <v>40</v>
      </c>
      <c r="C600">
        <v>55</v>
      </c>
      <c r="D600">
        <v>70</v>
      </c>
      <c r="E600">
        <v>60</v>
      </c>
      <c r="F600">
        <v>45</v>
      </c>
      <c r="G600">
        <v>30</v>
      </c>
      <c r="I600" t="str">
        <f t="shared" si="9"/>
        <v>SELECT id_pokemon, 40,55,70,60,45,30 FROM pokemons WHERE name = 'Bulbasaur' UNION ALL</v>
      </c>
    </row>
    <row r="601" spans="1:9" x14ac:dyDescent="0.25">
      <c r="A601" t="s">
        <v>1616</v>
      </c>
      <c r="B601">
        <v>60</v>
      </c>
      <c r="C601">
        <v>80</v>
      </c>
      <c r="D601">
        <v>95</v>
      </c>
      <c r="E601">
        <v>85</v>
      </c>
      <c r="F601">
        <v>70</v>
      </c>
      <c r="G601">
        <v>50</v>
      </c>
      <c r="I601" t="str">
        <f t="shared" si="9"/>
        <v>SELECT id_pokemon, 60,80,95,85,70,50 FROM pokemons WHERE name = 'Bulbasaur' UNION ALL</v>
      </c>
    </row>
    <row r="602" spans="1:9" x14ac:dyDescent="0.25">
      <c r="A602" t="s">
        <v>1618</v>
      </c>
      <c r="B602">
        <v>60</v>
      </c>
      <c r="C602">
        <v>100</v>
      </c>
      <c r="D602">
        <v>115</v>
      </c>
      <c r="E602">
        <v>85</v>
      </c>
      <c r="F602">
        <v>70</v>
      </c>
      <c r="G602">
        <v>90</v>
      </c>
      <c r="I602" t="str">
        <f t="shared" si="9"/>
        <v>SELECT id_pokemon, 60,100,115,85,70,90 FROM pokemons WHERE name = 'Bulbasaur' UNION ALL</v>
      </c>
    </row>
    <row r="603" spans="1:9" x14ac:dyDescent="0.25">
      <c r="A603" t="s">
        <v>1620</v>
      </c>
      <c r="B603">
        <v>35</v>
      </c>
      <c r="C603">
        <v>55</v>
      </c>
      <c r="D603">
        <v>40</v>
      </c>
      <c r="E603">
        <v>40</v>
      </c>
      <c r="F603">
        <v>45</v>
      </c>
      <c r="G603">
        <v>60</v>
      </c>
      <c r="I603" t="str">
        <f t="shared" si="9"/>
        <v>SELECT id_pokemon, 35,55,40,40,45,60 FROM pokemons WHERE name = 'Bulbasaur' UNION ALL</v>
      </c>
    </row>
    <row r="604" spans="1:9" x14ac:dyDescent="0.25">
      <c r="A604" t="s">
        <v>1622</v>
      </c>
      <c r="B604">
        <v>65</v>
      </c>
      <c r="C604">
        <v>85</v>
      </c>
      <c r="D604">
        <v>70</v>
      </c>
      <c r="E604">
        <v>70</v>
      </c>
      <c r="F604">
        <v>75</v>
      </c>
      <c r="G604">
        <v>40</v>
      </c>
      <c r="I604" t="str">
        <f t="shared" si="9"/>
        <v>SELECT id_pokemon, 65,85,70,70,75,40 FROM pokemons WHERE name = 'Bulbasaur' UNION ALL</v>
      </c>
    </row>
    <row r="605" spans="1:9" x14ac:dyDescent="0.25">
      <c r="A605" t="s">
        <v>1624</v>
      </c>
      <c r="B605">
        <v>85</v>
      </c>
      <c r="C605">
        <v>115</v>
      </c>
      <c r="D605">
        <v>80</v>
      </c>
      <c r="E605">
        <v>80</v>
      </c>
      <c r="F605">
        <v>105</v>
      </c>
      <c r="G605">
        <v>50</v>
      </c>
      <c r="I605" t="str">
        <f t="shared" si="9"/>
        <v>SELECT id_pokemon, 85,115,80,80,105,50 FROM pokemons WHERE name = 'Bulbasaur' UNION ALL</v>
      </c>
    </row>
    <row r="606" spans="1:9" x14ac:dyDescent="0.25">
      <c r="A606" t="s">
        <v>1627</v>
      </c>
      <c r="B606">
        <v>55</v>
      </c>
      <c r="C606">
        <v>55</v>
      </c>
      <c r="D606">
        <v>55</v>
      </c>
      <c r="E606">
        <v>55</v>
      </c>
      <c r="F606">
        <v>85</v>
      </c>
      <c r="G606">
        <v>30</v>
      </c>
      <c r="I606" t="str">
        <f t="shared" si="9"/>
        <v>SELECT id_pokemon, 55,55,55,55,85,30 FROM pokemons WHERE name = 'Bulbasaur' UNION ALL</v>
      </c>
    </row>
    <row r="607" spans="1:9" x14ac:dyDescent="0.25">
      <c r="A607" t="s">
        <v>1629</v>
      </c>
      <c r="B607">
        <v>75</v>
      </c>
      <c r="C607">
        <v>75</v>
      </c>
      <c r="D607">
        <v>75</v>
      </c>
      <c r="E607">
        <v>95</v>
      </c>
      <c r="F607">
        <v>125</v>
      </c>
      <c r="G607">
        <v>40</v>
      </c>
      <c r="I607" t="str">
        <f t="shared" si="9"/>
        <v>SELECT id_pokemon, 75,75,75,95,125,40 FROM pokemons WHERE name = 'Bulbasaur' UNION ALL</v>
      </c>
    </row>
    <row r="608" spans="1:9" x14ac:dyDescent="0.25">
      <c r="A608" t="s">
        <v>1632</v>
      </c>
      <c r="B608">
        <v>50</v>
      </c>
      <c r="C608">
        <v>30</v>
      </c>
      <c r="D608">
        <v>55</v>
      </c>
      <c r="E608">
        <v>55</v>
      </c>
      <c r="F608">
        <v>65</v>
      </c>
      <c r="G608">
        <v>20</v>
      </c>
      <c r="I608" t="str">
        <f t="shared" si="9"/>
        <v>SELECT id_pokemon, 50,30,55,55,65,20 FROM pokemons WHERE name = 'Bulbasaur' UNION ALL</v>
      </c>
    </row>
    <row r="609" spans="1:9" x14ac:dyDescent="0.25">
      <c r="A609" t="s">
        <v>1634</v>
      </c>
      <c r="B609">
        <v>60</v>
      </c>
      <c r="C609">
        <v>40</v>
      </c>
      <c r="D609">
        <v>60</v>
      </c>
      <c r="E609">
        <v>60</v>
      </c>
      <c r="F609">
        <v>95</v>
      </c>
      <c r="G609">
        <v>55</v>
      </c>
      <c r="I609" t="str">
        <f t="shared" si="9"/>
        <v>SELECT id_pokemon, 60,40,60,60,95,55 FROM pokemons WHERE name = 'Bulbasaur' UNION ALL</v>
      </c>
    </row>
    <row r="610" spans="1:9" x14ac:dyDescent="0.25">
      <c r="A610" t="s">
        <v>1636</v>
      </c>
      <c r="B610">
        <v>60</v>
      </c>
      <c r="C610">
        <v>55</v>
      </c>
      <c r="D610">
        <v>90</v>
      </c>
      <c r="E610">
        <v>90</v>
      </c>
      <c r="F610">
        <v>145</v>
      </c>
      <c r="G610">
        <v>80</v>
      </c>
      <c r="I610" t="str">
        <f t="shared" si="9"/>
        <v>SELECT id_pokemon, 60,55,90,90,145,80 FROM pokemons WHERE name = 'Bulbasaur' UNION ALL</v>
      </c>
    </row>
    <row r="611" spans="1:9" x14ac:dyDescent="0.25">
      <c r="A611" t="s">
        <v>1639</v>
      </c>
      <c r="B611">
        <v>46</v>
      </c>
      <c r="C611">
        <v>87</v>
      </c>
      <c r="D611">
        <v>60</v>
      </c>
      <c r="E611">
        <v>40</v>
      </c>
      <c r="F611">
        <v>30</v>
      </c>
      <c r="G611">
        <v>57</v>
      </c>
      <c r="I611" t="str">
        <f t="shared" si="9"/>
        <v>SELECT id_pokemon, 46,87,60,40,30,57 FROM pokemons WHERE name = 'Bulbasaur' UNION ALL</v>
      </c>
    </row>
    <row r="612" spans="1:9" x14ac:dyDescent="0.25">
      <c r="A612" t="s">
        <v>1641</v>
      </c>
      <c r="B612">
        <v>66</v>
      </c>
      <c r="C612">
        <v>117</v>
      </c>
      <c r="D612">
        <v>70</v>
      </c>
      <c r="E612">
        <v>50</v>
      </c>
      <c r="F612">
        <v>40</v>
      </c>
      <c r="G612">
        <v>67</v>
      </c>
      <c r="I612" t="str">
        <f t="shared" si="9"/>
        <v>SELECT id_pokemon, 66,117,70,50,40,67 FROM pokemons WHERE name = 'Bulbasaur' UNION ALL</v>
      </c>
    </row>
    <row r="613" spans="1:9" x14ac:dyDescent="0.25">
      <c r="A613" t="s">
        <v>1643</v>
      </c>
      <c r="B613">
        <v>76</v>
      </c>
      <c r="C613">
        <v>147</v>
      </c>
      <c r="D613">
        <v>90</v>
      </c>
      <c r="E613">
        <v>70</v>
      </c>
      <c r="F613">
        <v>60</v>
      </c>
      <c r="G613">
        <v>97</v>
      </c>
      <c r="I613" t="str">
        <f t="shared" si="9"/>
        <v>SELECT id_pokemon, 76,147,90,70,60,97 FROM pokemons WHERE name = 'Bulbasaur' UNION ALL</v>
      </c>
    </row>
    <row r="614" spans="1:9" x14ac:dyDescent="0.25">
      <c r="A614" t="s">
        <v>1646</v>
      </c>
      <c r="B614">
        <v>55</v>
      </c>
      <c r="C614">
        <v>70</v>
      </c>
      <c r="D614">
        <v>40</v>
      </c>
      <c r="E614">
        <v>40</v>
      </c>
      <c r="F614">
        <v>60</v>
      </c>
      <c r="G614">
        <v>40</v>
      </c>
      <c r="I614" t="str">
        <f t="shared" si="9"/>
        <v>SELECT id_pokemon, 55,70,40,40,60,40 FROM pokemons WHERE name = 'Bulbasaur' UNION ALL</v>
      </c>
    </row>
    <row r="615" spans="1:9" x14ac:dyDescent="0.25">
      <c r="A615" t="s">
        <v>1649</v>
      </c>
      <c r="B615">
        <v>95</v>
      </c>
      <c r="C615">
        <v>130</v>
      </c>
      <c r="D615">
        <v>80</v>
      </c>
      <c r="E615">
        <v>80</v>
      </c>
      <c r="F615">
        <v>70</v>
      </c>
      <c r="G615">
        <v>50</v>
      </c>
      <c r="I615" t="str">
        <f t="shared" si="9"/>
        <v>SELECT id_pokemon, 95,130,80,80,70,50 FROM pokemons WHERE name = 'Bulbasaur' UNION ALL</v>
      </c>
    </row>
    <row r="616" spans="1:9" x14ac:dyDescent="0.25">
      <c r="A616" t="s">
        <v>1651</v>
      </c>
      <c r="B616">
        <v>80</v>
      </c>
      <c r="C616">
        <v>50</v>
      </c>
      <c r="D616">
        <v>50</v>
      </c>
      <c r="E616">
        <v>135</v>
      </c>
      <c r="F616">
        <v>95</v>
      </c>
      <c r="G616">
        <v>105</v>
      </c>
      <c r="I616" t="str">
        <f t="shared" si="9"/>
        <v>SELECT id_pokemon, 80,50,50,135,95,105 FROM pokemons WHERE name = 'Bulbasaur' UNION ALL</v>
      </c>
    </row>
    <row r="617" spans="1:9" x14ac:dyDescent="0.25">
      <c r="A617" t="s">
        <v>1654</v>
      </c>
      <c r="B617">
        <v>50</v>
      </c>
      <c r="C617">
        <v>40</v>
      </c>
      <c r="D617">
        <v>85</v>
      </c>
      <c r="E617">
        <v>65</v>
      </c>
      <c r="F617">
        <v>40</v>
      </c>
      <c r="G617">
        <v>25</v>
      </c>
      <c r="I617" t="str">
        <f t="shared" si="9"/>
        <v>SELECT id_pokemon, 50,40,85,65,40,25 FROM pokemons WHERE name = 'Bulbasaur' UNION ALL</v>
      </c>
    </row>
    <row r="618" spans="1:9" x14ac:dyDescent="0.25">
      <c r="A618" t="s">
        <v>1657</v>
      </c>
      <c r="B618">
        <v>80</v>
      </c>
      <c r="C618">
        <v>70</v>
      </c>
      <c r="D618">
        <v>40</v>
      </c>
      <c r="E618">
        <v>60</v>
      </c>
      <c r="F618">
        <v>100</v>
      </c>
      <c r="G618">
        <v>145</v>
      </c>
      <c r="I618" t="str">
        <f t="shared" si="9"/>
        <v>SELECT id_pokemon, 80,70,40,60,100,145 FROM pokemons WHERE name = 'Bulbasaur' UNION ALL</v>
      </c>
    </row>
    <row r="619" spans="1:9" x14ac:dyDescent="0.25">
      <c r="A619" t="s">
        <v>1660</v>
      </c>
      <c r="B619">
        <v>109</v>
      </c>
      <c r="C619">
        <v>66</v>
      </c>
      <c r="D619">
        <v>84</v>
      </c>
      <c r="E619">
        <v>99</v>
      </c>
      <c r="F619">
        <v>81</v>
      </c>
      <c r="G619">
        <v>32</v>
      </c>
      <c r="I619" t="str">
        <f t="shared" si="9"/>
        <v>SELECT id_pokemon, 109,66,84,99,81,32 FROM pokemons WHERE name = 'Bulbasaur' UNION ALL</v>
      </c>
    </row>
    <row r="620" spans="1:9" x14ac:dyDescent="0.25">
      <c r="A620" t="s">
        <v>1663</v>
      </c>
      <c r="B620">
        <v>45</v>
      </c>
      <c r="C620">
        <v>85</v>
      </c>
      <c r="D620">
        <v>50</v>
      </c>
      <c r="E620">
        <v>50</v>
      </c>
      <c r="F620">
        <v>55</v>
      </c>
      <c r="G620">
        <v>65</v>
      </c>
      <c r="I620" t="str">
        <f t="shared" si="9"/>
        <v>SELECT id_pokemon, 45,85,50,50,55,65 FROM pokemons WHERE name = 'Bulbasaur' UNION ALL</v>
      </c>
    </row>
    <row r="621" spans="1:9" x14ac:dyDescent="0.25">
      <c r="A621" t="s">
        <v>1665</v>
      </c>
      <c r="B621">
        <v>65</v>
      </c>
      <c r="C621">
        <v>125</v>
      </c>
      <c r="D621">
        <v>60</v>
      </c>
      <c r="E621">
        <v>60</v>
      </c>
      <c r="F621">
        <v>95</v>
      </c>
      <c r="G621">
        <v>105</v>
      </c>
      <c r="I621" t="str">
        <f t="shared" si="9"/>
        <v>SELECT id_pokemon, 65,125,60,60,95,105 FROM pokemons WHERE name = 'Bulbasaur' UNION ALL</v>
      </c>
    </row>
    <row r="622" spans="1:9" x14ac:dyDescent="0.25">
      <c r="A622" t="s">
        <v>1668</v>
      </c>
      <c r="B622">
        <v>77</v>
      </c>
      <c r="C622">
        <v>120</v>
      </c>
      <c r="D622">
        <v>90</v>
      </c>
      <c r="E622">
        <v>90</v>
      </c>
      <c r="F622">
        <v>60</v>
      </c>
      <c r="G622">
        <v>48</v>
      </c>
      <c r="I622" t="str">
        <f t="shared" si="9"/>
        <v>SELECT id_pokemon, 77,120,90,90,60,48 FROM pokemons WHERE name = 'Bulbasaur' UNION ALL</v>
      </c>
    </row>
    <row r="623" spans="1:9" x14ac:dyDescent="0.25">
      <c r="A623" t="s">
        <v>1671</v>
      </c>
      <c r="B623">
        <v>59</v>
      </c>
      <c r="C623">
        <v>74</v>
      </c>
      <c r="D623">
        <v>50</v>
      </c>
      <c r="E623">
        <v>50</v>
      </c>
      <c r="F623">
        <v>35</v>
      </c>
      <c r="G623">
        <v>35</v>
      </c>
      <c r="I623" t="str">
        <f t="shared" si="9"/>
        <v>SELECT id_pokemon, 59,74,50,50,35,35 FROM pokemons WHERE name = 'Bulbasaur' UNION ALL</v>
      </c>
    </row>
    <row r="624" spans="1:9" x14ac:dyDescent="0.25">
      <c r="A624" t="s">
        <v>1673</v>
      </c>
      <c r="B624">
        <v>89</v>
      </c>
      <c r="C624">
        <v>124</v>
      </c>
      <c r="D624">
        <v>80</v>
      </c>
      <c r="E624">
        <v>80</v>
      </c>
      <c r="F624">
        <v>55</v>
      </c>
      <c r="G624">
        <v>55</v>
      </c>
      <c r="I624" t="str">
        <f t="shared" si="9"/>
        <v>SELECT id_pokemon, 89,124,80,80,55,55 FROM pokemons WHERE name = 'Bulbasaur' UNION ALL</v>
      </c>
    </row>
    <row r="625" spans="1:9" x14ac:dyDescent="0.25">
      <c r="A625" t="s">
        <v>1676</v>
      </c>
      <c r="B625">
        <v>45</v>
      </c>
      <c r="C625">
        <v>85</v>
      </c>
      <c r="D625">
        <v>70</v>
      </c>
      <c r="E625">
        <v>40</v>
      </c>
      <c r="F625">
        <v>40</v>
      </c>
      <c r="G625">
        <v>60</v>
      </c>
      <c r="I625" t="str">
        <f t="shared" si="9"/>
        <v>SELECT id_pokemon, 45,85,70,40,40,60 FROM pokemons WHERE name = 'Bulbasaur' UNION ALL</v>
      </c>
    </row>
    <row r="626" spans="1:9" x14ac:dyDescent="0.25">
      <c r="A626" t="s">
        <v>1678</v>
      </c>
      <c r="B626">
        <v>65</v>
      </c>
      <c r="C626">
        <v>125</v>
      </c>
      <c r="D626">
        <v>100</v>
      </c>
      <c r="E626">
        <v>70</v>
      </c>
      <c r="F626">
        <v>60</v>
      </c>
      <c r="G626">
        <v>70</v>
      </c>
      <c r="I626" t="str">
        <f t="shared" si="9"/>
        <v>SELECT id_pokemon, 65,125,100,70,60,70 FROM pokemons WHERE name = 'Bulbasaur' UNION ALL</v>
      </c>
    </row>
    <row r="627" spans="1:9" x14ac:dyDescent="0.25">
      <c r="A627" t="s">
        <v>1681</v>
      </c>
      <c r="B627">
        <v>95</v>
      </c>
      <c r="C627">
        <v>110</v>
      </c>
      <c r="D627">
        <v>95</v>
      </c>
      <c r="E627">
        <v>95</v>
      </c>
      <c r="F627">
        <v>40</v>
      </c>
      <c r="G627">
        <v>55</v>
      </c>
      <c r="I627" t="str">
        <f t="shared" si="9"/>
        <v>SELECT id_pokemon, 95,110,95,95,40,55 FROM pokemons WHERE name = 'Bulbasaur' UNION ALL</v>
      </c>
    </row>
    <row r="628" spans="1:9" x14ac:dyDescent="0.25">
      <c r="A628" t="s">
        <v>1684</v>
      </c>
      <c r="B628">
        <v>70</v>
      </c>
      <c r="C628">
        <v>83</v>
      </c>
      <c r="D628">
        <v>50</v>
      </c>
      <c r="E628">
        <v>50</v>
      </c>
      <c r="F628">
        <v>37</v>
      </c>
      <c r="G628">
        <v>60</v>
      </c>
      <c r="I628" t="str">
        <f t="shared" si="9"/>
        <v>SELECT id_pokemon, 70,83,50,50,37,60 FROM pokemons WHERE name = 'Bulbasaur' UNION ALL</v>
      </c>
    </row>
    <row r="629" spans="1:9" x14ac:dyDescent="0.25">
      <c r="A629" t="s">
        <v>1687</v>
      </c>
      <c r="B629">
        <v>100</v>
      </c>
      <c r="C629">
        <v>123</v>
      </c>
      <c r="D629">
        <v>75</v>
      </c>
      <c r="E629">
        <v>75</v>
      </c>
      <c r="F629">
        <v>57</v>
      </c>
      <c r="G629">
        <v>80</v>
      </c>
      <c r="I629" t="str">
        <f t="shared" si="9"/>
        <v>SELECT id_pokemon, 100,123,75,75,57,80 FROM pokemons WHERE name = 'Bulbasaur' UNION ALL</v>
      </c>
    </row>
    <row r="630" spans="1:9" x14ac:dyDescent="0.25">
      <c r="A630" t="s">
        <v>1690</v>
      </c>
      <c r="B630">
        <v>70</v>
      </c>
      <c r="C630">
        <v>55</v>
      </c>
      <c r="D630">
        <v>75</v>
      </c>
      <c r="E630">
        <v>65</v>
      </c>
      <c r="F630">
        <v>45</v>
      </c>
      <c r="G630">
        <v>60</v>
      </c>
      <c r="I630" t="str">
        <f t="shared" si="9"/>
        <v>SELECT id_pokemon, 70,55,75,65,45,60 FROM pokemons WHERE name = 'Bulbasaur' UNION ALL</v>
      </c>
    </row>
    <row r="631" spans="1:9" x14ac:dyDescent="0.25">
      <c r="A631" t="s">
        <v>1692</v>
      </c>
      <c r="B631">
        <v>110</v>
      </c>
      <c r="C631">
        <v>65</v>
      </c>
      <c r="D631">
        <v>105</v>
      </c>
      <c r="E631">
        <v>95</v>
      </c>
      <c r="F631">
        <v>55</v>
      </c>
      <c r="G631">
        <v>80</v>
      </c>
      <c r="I631" t="str">
        <f t="shared" si="9"/>
        <v>SELECT id_pokemon, 110,65,105,95,55,80 FROM pokemons WHERE name = 'Bulbasaur' UNION ALL</v>
      </c>
    </row>
    <row r="632" spans="1:9" x14ac:dyDescent="0.25">
      <c r="A632" t="s">
        <v>1695</v>
      </c>
      <c r="B632">
        <v>85</v>
      </c>
      <c r="C632">
        <v>97</v>
      </c>
      <c r="D632">
        <v>66</v>
      </c>
      <c r="E632">
        <v>66</v>
      </c>
      <c r="F632">
        <v>105</v>
      </c>
      <c r="G632">
        <v>65</v>
      </c>
      <c r="I632" t="str">
        <f t="shared" si="9"/>
        <v>SELECT id_pokemon, 85,97,66,66,105,65 FROM pokemons WHERE name = 'Bulbasaur' UNION ALL</v>
      </c>
    </row>
    <row r="633" spans="1:9" x14ac:dyDescent="0.25">
      <c r="A633" t="s">
        <v>1698</v>
      </c>
      <c r="B633">
        <v>58</v>
      </c>
      <c r="C633">
        <v>109</v>
      </c>
      <c r="D633">
        <v>112</v>
      </c>
      <c r="E633">
        <v>48</v>
      </c>
      <c r="F633">
        <v>48</v>
      </c>
      <c r="G633">
        <v>109</v>
      </c>
      <c r="I633" t="str">
        <f t="shared" si="9"/>
        <v>SELECT id_pokemon, 58,109,112,48,48,109 FROM pokemons WHERE name = 'Bulbasaur' UNION ALL</v>
      </c>
    </row>
    <row r="634" spans="1:9" x14ac:dyDescent="0.25">
      <c r="A634" t="s">
        <v>1701</v>
      </c>
      <c r="B634">
        <v>52</v>
      </c>
      <c r="C634">
        <v>65</v>
      </c>
      <c r="D634">
        <v>50</v>
      </c>
      <c r="E634">
        <v>50</v>
      </c>
      <c r="F634">
        <v>45</v>
      </c>
      <c r="G634">
        <v>38</v>
      </c>
      <c r="I634" t="str">
        <f t="shared" si="9"/>
        <v>SELECT id_pokemon, 52,65,50,50,45,38 FROM pokemons WHERE name = 'Bulbasaur' UNION ALL</v>
      </c>
    </row>
    <row r="635" spans="1:9" x14ac:dyDescent="0.25">
      <c r="A635" t="s">
        <v>1703</v>
      </c>
      <c r="B635">
        <v>72</v>
      </c>
      <c r="C635">
        <v>85</v>
      </c>
      <c r="D635">
        <v>70</v>
      </c>
      <c r="E635">
        <v>70</v>
      </c>
      <c r="F635">
        <v>65</v>
      </c>
      <c r="G635">
        <v>58</v>
      </c>
      <c r="I635" t="str">
        <f t="shared" si="9"/>
        <v>SELECT id_pokemon, 72,85,70,70,65,58 FROM pokemons WHERE name = 'Bulbasaur' UNION ALL</v>
      </c>
    </row>
    <row r="636" spans="1:9" x14ac:dyDescent="0.25">
      <c r="A636" t="s">
        <v>1705</v>
      </c>
      <c r="B636">
        <v>92</v>
      </c>
      <c r="C636">
        <v>105</v>
      </c>
      <c r="D636">
        <v>90</v>
      </c>
      <c r="E636">
        <v>90</v>
      </c>
      <c r="F636">
        <v>125</v>
      </c>
      <c r="G636">
        <v>98</v>
      </c>
      <c r="I636" t="str">
        <f t="shared" si="9"/>
        <v>SELECT id_pokemon, 92,105,90,90,125,98 FROM pokemons WHERE name = 'Bulbasaur' UNION ALL</v>
      </c>
    </row>
    <row r="637" spans="1:9" x14ac:dyDescent="0.25">
      <c r="A637" t="s">
        <v>1708</v>
      </c>
      <c r="B637">
        <v>55</v>
      </c>
      <c r="C637">
        <v>85</v>
      </c>
      <c r="D637">
        <v>55</v>
      </c>
      <c r="E637">
        <v>55</v>
      </c>
      <c r="F637">
        <v>50</v>
      </c>
      <c r="G637">
        <v>60</v>
      </c>
      <c r="I637" t="str">
        <f t="shared" si="9"/>
        <v>SELECT id_pokemon, 55,85,55,55,50,60 FROM pokemons WHERE name = 'Bulbasaur' UNION ALL</v>
      </c>
    </row>
    <row r="638" spans="1:9" x14ac:dyDescent="0.25">
      <c r="A638" t="s">
        <v>1710</v>
      </c>
      <c r="B638">
        <v>85</v>
      </c>
      <c r="C638">
        <v>60</v>
      </c>
      <c r="D638">
        <v>65</v>
      </c>
      <c r="E638">
        <v>105</v>
      </c>
      <c r="F638">
        <v>135</v>
      </c>
      <c r="G638">
        <v>100</v>
      </c>
      <c r="I638" t="str">
        <f t="shared" si="9"/>
        <v>SELECT id_pokemon, 85,60,65,105,135,100 FROM pokemons WHERE name = 'Bulbasaur' UNION ALL</v>
      </c>
    </row>
    <row r="639" spans="1:9" x14ac:dyDescent="0.25">
      <c r="A639" t="s">
        <v>1713</v>
      </c>
      <c r="B639">
        <v>91</v>
      </c>
      <c r="C639">
        <v>90</v>
      </c>
      <c r="D639">
        <v>129</v>
      </c>
      <c r="E639">
        <v>72</v>
      </c>
      <c r="F639">
        <v>90</v>
      </c>
      <c r="G639">
        <v>108</v>
      </c>
      <c r="I639" t="str">
        <f t="shared" si="9"/>
        <v>SELECT id_pokemon, 91,90,129,72,90,108 FROM pokemons WHERE name = 'Bulbasaur' UNION ALL</v>
      </c>
    </row>
    <row r="640" spans="1:9" x14ac:dyDescent="0.25">
      <c r="A640" t="s">
        <v>1715</v>
      </c>
      <c r="B640">
        <v>91</v>
      </c>
      <c r="C640">
        <v>129</v>
      </c>
      <c r="D640">
        <v>90</v>
      </c>
      <c r="E640">
        <v>90</v>
      </c>
      <c r="F640">
        <v>72</v>
      </c>
      <c r="G640">
        <v>108</v>
      </c>
      <c r="I640" t="str">
        <f t="shared" si="9"/>
        <v>SELECT id_pokemon, 91,129,90,90,72,108 FROM pokemons WHERE name = 'Bulbasaur' UNION ALL</v>
      </c>
    </row>
    <row r="641" spans="1:9" x14ac:dyDescent="0.25">
      <c r="A641" t="s">
        <v>1717</v>
      </c>
      <c r="B641">
        <v>91</v>
      </c>
      <c r="C641">
        <v>90</v>
      </c>
      <c r="D641">
        <v>72</v>
      </c>
      <c r="E641">
        <v>129</v>
      </c>
      <c r="F641">
        <v>90</v>
      </c>
      <c r="G641">
        <v>108</v>
      </c>
      <c r="I641" t="str">
        <f t="shared" si="9"/>
        <v>SELECT id_pokemon, 91,90,72,129,90,108 FROM pokemons WHERE name = 'Bulbasaur' UNION ALL</v>
      </c>
    </row>
    <row r="642" spans="1:9" x14ac:dyDescent="0.25">
      <c r="A642" t="s">
        <v>1720</v>
      </c>
      <c r="B642">
        <v>79</v>
      </c>
      <c r="C642">
        <v>100</v>
      </c>
      <c r="D642">
        <v>80</v>
      </c>
      <c r="E642">
        <v>90</v>
      </c>
      <c r="F642">
        <v>110</v>
      </c>
      <c r="G642">
        <v>121</v>
      </c>
      <c r="I642" t="str">
        <f t="shared" si="9"/>
        <v>SELECT id_pokemon, 79,100,80,90,110,121 FROM pokemons WHERE name = 'Bulbasaur' UNION ALL</v>
      </c>
    </row>
    <row r="643" spans="1:9" x14ac:dyDescent="0.25">
      <c r="A643" t="s">
        <v>1723</v>
      </c>
      <c r="B643">
        <v>79</v>
      </c>
      <c r="C643">
        <v>105</v>
      </c>
      <c r="D643">
        <v>70</v>
      </c>
      <c r="E643">
        <v>80</v>
      </c>
      <c r="F643">
        <v>145</v>
      </c>
      <c r="G643">
        <v>101</v>
      </c>
      <c r="I643" t="str">
        <f t="shared" ref="I643:I706" si="10">+_xlfn.CONCAT("SELECT id_pokemon, ",B643,",",C643,",",D643,",",E643,",",F643,",",G643," FROM pokemons WHERE name = 'Bulbasaur' UNION ALL")</f>
        <v>SELECT id_pokemon, 79,105,70,80,145,101 FROM pokemons WHERE name = 'Bulbasaur' UNION ALL</v>
      </c>
    </row>
    <row r="644" spans="1:9" x14ac:dyDescent="0.25">
      <c r="A644" t="s">
        <v>1726</v>
      </c>
      <c r="B644">
        <v>100</v>
      </c>
      <c r="C644">
        <v>120</v>
      </c>
      <c r="D644">
        <v>100</v>
      </c>
      <c r="E644">
        <v>120</v>
      </c>
      <c r="F644">
        <v>150</v>
      </c>
      <c r="G644">
        <v>90</v>
      </c>
      <c r="I644" t="str">
        <f t="shared" si="10"/>
        <v>SELECT id_pokemon, 100,120,100,120,150,90 FROM pokemons WHERE name = 'Bulbasaur' UNION ALL</v>
      </c>
    </row>
    <row r="645" spans="1:9" x14ac:dyDescent="0.25">
      <c r="A645" t="s">
        <v>1729</v>
      </c>
      <c r="B645">
        <v>100</v>
      </c>
      <c r="C645">
        <v>150</v>
      </c>
      <c r="D645">
        <v>120</v>
      </c>
      <c r="E645">
        <v>100</v>
      </c>
      <c r="F645">
        <v>120</v>
      </c>
      <c r="G645">
        <v>90</v>
      </c>
      <c r="I645" t="str">
        <f t="shared" si="10"/>
        <v>SELECT id_pokemon, 100,150,120,100,120,90 FROM pokemons WHERE name = 'Bulbasaur' UNION ALL</v>
      </c>
    </row>
    <row r="646" spans="1:9" x14ac:dyDescent="0.25">
      <c r="A646" t="s">
        <v>1732</v>
      </c>
      <c r="B646">
        <v>89</v>
      </c>
      <c r="C646">
        <v>145</v>
      </c>
      <c r="D646">
        <v>90</v>
      </c>
      <c r="E646">
        <v>80</v>
      </c>
      <c r="F646">
        <v>105</v>
      </c>
      <c r="G646">
        <v>91</v>
      </c>
      <c r="I646" t="str">
        <f t="shared" si="10"/>
        <v>SELECT id_pokemon, 89,145,90,80,105,91 FROM pokemons WHERE name = 'Bulbasaur' UNION ALL</v>
      </c>
    </row>
    <row r="647" spans="1:9" x14ac:dyDescent="0.25">
      <c r="A647" t="s">
        <v>1735</v>
      </c>
      <c r="B647">
        <v>125</v>
      </c>
      <c r="C647">
        <v>120</v>
      </c>
      <c r="D647">
        <v>90</v>
      </c>
      <c r="E647">
        <v>100</v>
      </c>
      <c r="F647">
        <v>170</v>
      </c>
      <c r="G647">
        <v>95</v>
      </c>
      <c r="I647" t="str">
        <f t="shared" si="10"/>
        <v>SELECT id_pokemon, 125,120,90,100,170,95 FROM pokemons WHERE name = 'Bulbasaur' UNION ALL</v>
      </c>
    </row>
    <row r="648" spans="1:9" x14ac:dyDescent="0.25">
      <c r="A648" t="s">
        <v>1737</v>
      </c>
      <c r="B648">
        <v>91</v>
      </c>
      <c r="C648">
        <v>72</v>
      </c>
      <c r="D648">
        <v>90</v>
      </c>
      <c r="E648">
        <v>90</v>
      </c>
      <c r="F648">
        <v>129</v>
      </c>
      <c r="G648">
        <v>108</v>
      </c>
      <c r="I648" t="str">
        <f t="shared" si="10"/>
        <v>SELECT id_pokemon, 91,72,90,90,129,108 FROM pokemons WHERE name = 'Bulbasaur' UNION ALL</v>
      </c>
    </row>
    <row r="649" spans="1:9" x14ac:dyDescent="0.25">
      <c r="A649" t="s">
        <v>1739</v>
      </c>
      <c r="B649">
        <v>100</v>
      </c>
      <c r="C649">
        <v>128</v>
      </c>
      <c r="D649">
        <v>90</v>
      </c>
      <c r="E649">
        <v>77</v>
      </c>
      <c r="F649">
        <v>77</v>
      </c>
      <c r="G649">
        <v>128</v>
      </c>
      <c r="I649" t="str">
        <f t="shared" si="10"/>
        <v>SELECT id_pokemon, 100,128,90,77,77,128 FROM pokemons WHERE name = 'Bulbasaur' UNION ALL</v>
      </c>
    </row>
    <row r="650" spans="1:9" x14ac:dyDescent="0.25">
      <c r="A650" t="s">
        <v>1742</v>
      </c>
      <c r="B650">
        <v>71</v>
      </c>
      <c r="C650">
        <v>120</v>
      </c>
      <c r="D650">
        <v>95</v>
      </c>
      <c r="E650">
        <v>95</v>
      </c>
      <c r="F650">
        <v>120</v>
      </c>
      <c r="G650">
        <v>99</v>
      </c>
      <c r="I650" t="str">
        <f t="shared" si="10"/>
        <v>SELECT id_pokemon, 71,120,95,95,120,99 FROM pokemons WHERE name = 'Bulbasaur' UNION ALL</v>
      </c>
    </row>
    <row r="651" spans="1:9" x14ac:dyDescent="0.25">
      <c r="A651" t="s">
        <v>1745</v>
      </c>
      <c r="B651">
        <v>56</v>
      </c>
      <c r="C651">
        <v>61</v>
      </c>
      <c r="D651">
        <v>65</v>
      </c>
      <c r="E651">
        <v>45</v>
      </c>
      <c r="F651">
        <v>48</v>
      </c>
      <c r="G651">
        <v>38</v>
      </c>
      <c r="I651" t="str">
        <f t="shared" si="10"/>
        <v>SELECT id_pokemon, 56,61,65,45,48,38 FROM pokemons WHERE name = 'Bulbasaur' UNION ALL</v>
      </c>
    </row>
    <row r="652" spans="1:9" x14ac:dyDescent="0.25">
      <c r="A652" t="s">
        <v>1747</v>
      </c>
      <c r="B652">
        <v>61</v>
      </c>
      <c r="C652">
        <v>78</v>
      </c>
      <c r="D652">
        <v>95</v>
      </c>
      <c r="E652">
        <v>58</v>
      </c>
      <c r="F652">
        <v>56</v>
      </c>
      <c r="G652">
        <v>57</v>
      </c>
      <c r="I652" t="str">
        <f t="shared" si="10"/>
        <v>SELECT id_pokemon, 61,78,95,58,56,57 FROM pokemons WHERE name = 'Bulbasaur' UNION ALL</v>
      </c>
    </row>
    <row r="653" spans="1:9" x14ac:dyDescent="0.25">
      <c r="A653" t="s">
        <v>1749</v>
      </c>
      <c r="B653">
        <v>88</v>
      </c>
      <c r="C653">
        <v>107</v>
      </c>
      <c r="D653">
        <v>122</v>
      </c>
      <c r="E653">
        <v>75</v>
      </c>
      <c r="F653">
        <v>74</v>
      </c>
      <c r="G653">
        <v>64</v>
      </c>
      <c r="I653" t="str">
        <f t="shared" si="10"/>
        <v>SELECT id_pokemon, 88,107,122,75,74,64 FROM pokemons WHERE name = 'Bulbasaur' UNION ALL</v>
      </c>
    </row>
    <row r="654" spans="1:9" x14ac:dyDescent="0.25">
      <c r="A654" t="s">
        <v>1752</v>
      </c>
      <c r="B654">
        <v>40</v>
      </c>
      <c r="C654">
        <v>45</v>
      </c>
      <c r="D654">
        <v>40</v>
      </c>
      <c r="E654">
        <v>60</v>
      </c>
      <c r="F654">
        <v>62</v>
      </c>
      <c r="G654">
        <v>60</v>
      </c>
      <c r="I654" t="str">
        <f t="shared" si="10"/>
        <v>SELECT id_pokemon, 40,45,40,60,62,60 FROM pokemons WHERE name = 'Bulbasaur' UNION ALL</v>
      </c>
    </row>
    <row r="655" spans="1:9" x14ac:dyDescent="0.25">
      <c r="A655" t="s">
        <v>1754</v>
      </c>
      <c r="B655">
        <v>59</v>
      </c>
      <c r="C655">
        <v>59</v>
      </c>
      <c r="D655">
        <v>58</v>
      </c>
      <c r="E655">
        <v>70</v>
      </c>
      <c r="F655">
        <v>90</v>
      </c>
      <c r="G655">
        <v>73</v>
      </c>
      <c r="I655" t="str">
        <f t="shared" si="10"/>
        <v>SELECT id_pokemon, 59,59,58,70,90,73 FROM pokemons WHERE name = 'Bulbasaur' UNION ALL</v>
      </c>
    </row>
    <row r="656" spans="1:9" x14ac:dyDescent="0.25">
      <c r="A656" t="s">
        <v>1756</v>
      </c>
      <c r="B656">
        <v>75</v>
      </c>
      <c r="C656">
        <v>69</v>
      </c>
      <c r="D656">
        <v>72</v>
      </c>
      <c r="E656">
        <v>100</v>
      </c>
      <c r="F656">
        <v>114</v>
      </c>
      <c r="G656">
        <v>104</v>
      </c>
      <c r="I656" t="str">
        <f t="shared" si="10"/>
        <v>SELECT id_pokemon, 75,69,72,100,114,104 FROM pokemons WHERE name = 'Bulbasaur' UNION ALL</v>
      </c>
    </row>
    <row r="657" spans="1:9" x14ac:dyDescent="0.25">
      <c r="A657" t="s">
        <v>1759</v>
      </c>
      <c r="B657">
        <v>41</v>
      </c>
      <c r="C657">
        <v>56</v>
      </c>
      <c r="D657">
        <v>40</v>
      </c>
      <c r="E657">
        <v>44</v>
      </c>
      <c r="F657">
        <v>62</v>
      </c>
      <c r="G657">
        <v>71</v>
      </c>
      <c r="I657" t="str">
        <f t="shared" si="10"/>
        <v>SELECT id_pokemon, 41,56,40,44,62,71 FROM pokemons WHERE name = 'Bulbasaur' UNION ALL</v>
      </c>
    </row>
    <row r="658" spans="1:9" x14ac:dyDescent="0.25">
      <c r="A658" t="s">
        <v>1761</v>
      </c>
      <c r="B658">
        <v>54</v>
      </c>
      <c r="C658">
        <v>63</v>
      </c>
      <c r="D658">
        <v>52</v>
      </c>
      <c r="E658">
        <v>56</v>
      </c>
      <c r="F658">
        <v>83</v>
      </c>
      <c r="G658">
        <v>97</v>
      </c>
      <c r="I658" t="str">
        <f t="shared" si="10"/>
        <v>SELECT id_pokemon, 54,63,52,56,83,97 FROM pokemons WHERE name = 'Bulbasaur' UNION ALL</v>
      </c>
    </row>
    <row r="659" spans="1:9" x14ac:dyDescent="0.25">
      <c r="A659" t="s">
        <v>1764</v>
      </c>
      <c r="B659">
        <v>72</v>
      </c>
      <c r="C659">
        <v>145</v>
      </c>
      <c r="D659">
        <v>67</v>
      </c>
      <c r="E659">
        <v>71</v>
      </c>
      <c r="F659">
        <v>153</v>
      </c>
      <c r="G659">
        <v>132</v>
      </c>
      <c r="I659" t="str">
        <f t="shared" si="10"/>
        <v>SELECT id_pokemon, 72,145,67,71,153,132 FROM pokemons WHERE name = 'Bulbasaur' UNION ALL</v>
      </c>
    </row>
    <row r="660" spans="1:9" x14ac:dyDescent="0.25">
      <c r="A660" t="s">
        <v>1767</v>
      </c>
      <c r="B660">
        <v>38</v>
      </c>
      <c r="C660">
        <v>36</v>
      </c>
      <c r="D660">
        <v>38</v>
      </c>
      <c r="E660">
        <v>36</v>
      </c>
      <c r="F660">
        <v>32</v>
      </c>
      <c r="G660">
        <v>57</v>
      </c>
      <c r="I660" t="str">
        <f t="shared" si="10"/>
        <v>SELECT id_pokemon, 38,36,38,36,32,57 FROM pokemons WHERE name = 'Bulbasaur' UNION ALL</v>
      </c>
    </row>
    <row r="661" spans="1:9" x14ac:dyDescent="0.25">
      <c r="A661" t="s">
        <v>1769</v>
      </c>
      <c r="B661">
        <v>85</v>
      </c>
      <c r="C661">
        <v>56</v>
      </c>
      <c r="D661">
        <v>77</v>
      </c>
      <c r="E661">
        <v>77</v>
      </c>
      <c r="F661">
        <v>50</v>
      </c>
      <c r="G661">
        <v>78</v>
      </c>
      <c r="I661" t="str">
        <f t="shared" si="10"/>
        <v>SELECT id_pokemon, 85,56,77,77,50,78 FROM pokemons WHERE name = 'Bulbasaur' UNION ALL</v>
      </c>
    </row>
    <row r="662" spans="1:9" x14ac:dyDescent="0.25">
      <c r="A662" t="s">
        <v>1772</v>
      </c>
      <c r="B662">
        <v>45</v>
      </c>
      <c r="C662">
        <v>50</v>
      </c>
      <c r="D662">
        <v>43</v>
      </c>
      <c r="E662">
        <v>38</v>
      </c>
      <c r="F662">
        <v>40</v>
      </c>
      <c r="G662">
        <v>62</v>
      </c>
      <c r="I662" t="str">
        <f t="shared" si="10"/>
        <v>SELECT id_pokemon, 45,50,43,38,40,62 FROM pokemons WHERE name = 'Bulbasaur' UNION ALL</v>
      </c>
    </row>
    <row r="663" spans="1:9" x14ac:dyDescent="0.25">
      <c r="A663" t="s">
        <v>1775</v>
      </c>
      <c r="B663">
        <v>62</v>
      </c>
      <c r="C663">
        <v>73</v>
      </c>
      <c r="D663">
        <v>55</v>
      </c>
      <c r="E663">
        <v>52</v>
      </c>
      <c r="F663">
        <v>56</v>
      </c>
      <c r="G663">
        <v>84</v>
      </c>
      <c r="I663" t="str">
        <f t="shared" si="10"/>
        <v>SELECT id_pokemon, 62,73,55,52,56,84 FROM pokemons WHERE name = 'Bulbasaur' UNION ALL</v>
      </c>
    </row>
    <row r="664" spans="1:9" x14ac:dyDescent="0.25">
      <c r="A664" t="s">
        <v>1777</v>
      </c>
      <c r="B664">
        <v>78</v>
      </c>
      <c r="C664">
        <v>81</v>
      </c>
      <c r="D664">
        <v>71</v>
      </c>
      <c r="E664">
        <v>69</v>
      </c>
      <c r="F664">
        <v>74</v>
      </c>
      <c r="G664">
        <v>126</v>
      </c>
      <c r="I664" t="str">
        <f t="shared" si="10"/>
        <v>SELECT id_pokemon, 78,81,71,69,74,126 FROM pokemons WHERE name = 'Bulbasaur' UNION ALL</v>
      </c>
    </row>
    <row r="665" spans="1:9" x14ac:dyDescent="0.25">
      <c r="A665" t="s">
        <v>1780</v>
      </c>
      <c r="B665">
        <v>38</v>
      </c>
      <c r="C665">
        <v>35</v>
      </c>
      <c r="D665">
        <v>40</v>
      </c>
      <c r="E665">
        <v>25</v>
      </c>
      <c r="F665">
        <v>27</v>
      </c>
      <c r="G665">
        <v>35</v>
      </c>
      <c r="I665" t="str">
        <f t="shared" si="10"/>
        <v>SELECT id_pokemon, 38,35,40,25,27,35 FROM pokemons WHERE name = 'Bulbasaur' UNION ALL</v>
      </c>
    </row>
    <row r="666" spans="1:9" x14ac:dyDescent="0.25">
      <c r="A666" t="s">
        <v>1783</v>
      </c>
      <c r="B666">
        <v>45</v>
      </c>
      <c r="C666">
        <v>22</v>
      </c>
      <c r="D666">
        <v>60</v>
      </c>
      <c r="E666">
        <v>30</v>
      </c>
      <c r="F666">
        <v>27</v>
      </c>
      <c r="G666">
        <v>29</v>
      </c>
      <c r="I666" t="str">
        <f t="shared" si="10"/>
        <v>SELECT id_pokemon, 45,22,60,30,27,29 FROM pokemons WHERE name = 'Bulbasaur' UNION ALL</v>
      </c>
    </row>
    <row r="667" spans="1:9" x14ac:dyDescent="0.25">
      <c r="A667" t="s">
        <v>1785</v>
      </c>
      <c r="B667">
        <v>80</v>
      </c>
      <c r="C667">
        <v>52</v>
      </c>
      <c r="D667">
        <v>50</v>
      </c>
      <c r="E667">
        <v>50</v>
      </c>
      <c r="F667">
        <v>90</v>
      </c>
      <c r="G667">
        <v>89</v>
      </c>
      <c r="I667" t="str">
        <f t="shared" si="10"/>
        <v>SELECT id_pokemon, 80,52,50,50,90,89 FROM pokemons WHERE name = 'Bulbasaur' UNION ALL</v>
      </c>
    </row>
    <row r="668" spans="1:9" x14ac:dyDescent="0.25">
      <c r="A668" t="s">
        <v>1788</v>
      </c>
      <c r="B668">
        <v>62</v>
      </c>
      <c r="C668">
        <v>50</v>
      </c>
      <c r="D668">
        <v>58</v>
      </c>
      <c r="E668">
        <v>54</v>
      </c>
      <c r="F668">
        <v>73</v>
      </c>
      <c r="G668">
        <v>72</v>
      </c>
      <c r="I668" t="str">
        <f t="shared" si="10"/>
        <v>SELECT id_pokemon, 62,50,58,54,73,72 FROM pokemons WHERE name = 'Bulbasaur' UNION ALL</v>
      </c>
    </row>
    <row r="669" spans="1:9" x14ac:dyDescent="0.25">
      <c r="A669" t="s">
        <v>1790</v>
      </c>
      <c r="B669">
        <v>86</v>
      </c>
      <c r="C669">
        <v>68</v>
      </c>
      <c r="D669">
        <v>72</v>
      </c>
      <c r="E669">
        <v>66</v>
      </c>
      <c r="F669">
        <v>109</v>
      </c>
      <c r="G669">
        <v>106</v>
      </c>
      <c r="I669" t="str">
        <f t="shared" si="10"/>
        <v>SELECT id_pokemon, 86,68,72,66,109,106 FROM pokemons WHERE name = 'Bulbasaur' UNION ALL</v>
      </c>
    </row>
    <row r="670" spans="1:9" x14ac:dyDescent="0.25">
      <c r="A670" t="s">
        <v>1793</v>
      </c>
      <c r="B670">
        <v>44</v>
      </c>
      <c r="C670">
        <v>38</v>
      </c>
      <c r="D670">
        <v>39</v>
      </c>
      <c r="E670">
        <v>79</v>
      </c>
      <c r="F670">
        <v>61</v>
      </c>
      <c r="G670">
        <v>42</v>
      </c>
      <c r="I670" t="str">
        <f t="shared" si="10"/>
        <v>SELECT id_pokemon, 44,38,39,79,61,42 FROM pokemons WHERE name = 'Bulbasaur' UNION ALL</v>
      </c>
    </row>
    <row r="671" spans="1:9" x14ac:dyDescent="0.25">
      <c r="A671" t="s">
        <v>1795</v>
      </c>
      <c r="B671">
        <v>74</v>
      </c>
      <c r="C671">
        <v>65</v>
      </c>
      <c r="D671">
        <v>67</v>
      </c>
      <c r="E671">
        <v>128</v>
      </c>
      <c r="F671">
        <v>125</v>
      </c>
      <c r="G671">
        <v>92</v>
      </c>
      <c r="I671" t="str">
        <f t="shared" si="10"/>
        <v>SELECT id_pokemon, 74,65,67,128,125,92 FROM pokemons WHERE name = 'Bulbasaur' UNION ALL</v>
      </c>
    </row>
    <row r="672" spans="1:9" x14ac:dyDescent="0.25">
      <c r="A672" t="s">
        <v>1797</v>
      </c>
      <c r="B672">
        <v>78</v>
      </c>
      <c r="C672">
        <v>65</v>
      </c>
      <c r="D672">
        <v>68</v>
      </c>
      <c r="E672">
        <v>154</v>
      </c>
      <c r="F672">
        <v>112</v>
      </c>
      <c r="G672">
        <v>75</v>
      </c>
      <c r="I672" t="str">
        <f t="shared" si="10"/>
        <v>SELECT id_pokemon, 78,65,68,154,112,75 FROM pokemons WHERE name = 'Bulbasaur' UNION ALL</v>
      </c>
    </row>
    <row r="673" spans="1:9" x14ac:dyDescent="0.25">
      <c r="A673" t="s">
        <v>1800</v>
      </c>
      <c r="B673">
        <v>66</v>
      </c>
      <c r="C673">
        <v>65</v>
      </c>
      <c r="D673">
        <v>48</v>
      </c>
      <c r="E673">
        <v>57</v>
      </c>
      <c r="F673">
        <v>62</v>
      </c>
      <c r="G673">
        <v>52</v>
      </c>
      <c r="I673" t="str">
        <f t="shared" si="10"/>
        <v>SELECT id_pokemon, 66,65,48,57,62,52 FROM pokemons WHERE name = 'Bulbasaur' UNION ALL</v>
      </c>
    </row>
    <row r="674" spans="1:9" x14ac:dyDescent="0.25">
      <c r="A674" t="s">
        <v>1802</v>
      </c>
      <c r="B674">
        <v>123</v>
      </c>
      <c r="C674">
        <v>100</v>
      </c>
      <c r="D674">
        <v>62</v>
      </c>
      <c r="E674">
        <v>81</v>
      </c>
      <c r="F674">
        <v>97</v>
      </c>
      <c r="G674">
        <v>68</v>
      </c>
      <c r="I674" t="str">
        <f t="shared" si="10"/>
        <v>SELECT id_pokemon, 123,100,62,81,97,68 FROM pokemons WHERE name = 'Bulbasaur' UNION ALL</v>
      </c>
    </row>
    <row r="675" spans="1:9" x14ac:dyDescent="0.25">
      <c r="A675" t="s">
        <v>1805</v>
      </c>
      <c r="B675">
        <v>67</v>
      </c>
      <c r="C675">
        <v>82</v>
      </c>
      <c r="D675">
        <v>62</v>
      </c>
      <c r="E675">
        <v>48</v>
      </c>
      <c r="F675">
        <v>46</v>
      </c>
      <c r="G675">
        <v>43</v>
      </c>
      <c r="I675" t="str">
        <f t="shared" si="10"/>
        <v>SELECT id_pokemon, 67,82,62,48,46,43 FROM pokemons WHERE name = 'Bulbasaur' UNION ALL</v>
      </c>
    </row>
    <row r="676" spans="1:9" x14ac:dyDescent="0.25">
      <c r="A676" t="s">
        <v>1807</v>
      </c>
      <c r="B676">
        <v>95</v>
      </c>
      <c r="C676">
        <v>124</v>
      </c>
      <c r="D676">
        <v>78</v>
      </c>
      <c r="E676">
        <v>71</v>
      </c>
      <c r="F676">
        <v>69</v>
      </c>
      <c r="G676">
        <v>58</v>
      </c>
      <c r="I676" t="str">
        <f t="shared" si="10"/>
        <v>SELECT id_pokemon, 95,124,78,71,69,58 FROM pokemons WHERE name = 'Bulbasaur' UNION ALL</v>
      </c>
    </row>
    <row r="677" spans="1:9" x14ac:dyDescent="0.25">
      <c r="A677" t="s">
        <v>1810</v>
      </c>
      <c r="B677">
        <v>75</v>
      </c>
      <c r="C677">
        <v>80</v>
      </c>
      <c r="D677">
        <v>60</v>
      </c>
      <c r="E677">
        <v>90</v>
      </c>
      <c r="F677">
        <v>65</v>
      </c>
      <c r="G677">
        <v>102</v>
      </c>
      <c r="I677" t="str">
        <f t="shared" si="10"/>
        <v>SELECT id_pokemon, 75,80,60,90,65,102 FROM pokemons WHERE name = 'Bulbasaur' UNION ALL</v>
      </c>
    </row>
    <row r="678" spans="1:9" x14ac:dyDescent="0.25">
      <c r="A678" t="s">
        <v>1813</v>
      </c>
      <c r="B678">
        <v>62</v>
      </c>
      <c r="C678">
        <v>48</v>
      </c>
      <c r="D678">
        <v>54</v>
      </c>
      <c r="E678">
        <v>60</v>
      </c>
      <c r="F678">
        <v>63</v>
      </c>
      <c r="G678">
        <v>68</v>
      </c>
      <c r="I678" t="str">
        <f t="shared" si="10"/>
        <v>SELECT id_pokemon, 62,48,54,60,63,68 FROM pokemons WHERE name = 'Bulbasaur' UNION ALL</v>
      </c>
    </row>
    <row r="679" spans="1:9" x14ac:dyDescent="0.25">
      <c r="A679" t="s">
        <v>1816</v>
      </c>
      <c r="B679">
        <v>74</v>
      </c>
      <c r="C679">
        <v>48</v>
      </c>
      <c r="D679">
        <v>76</v>
      </c>
      <c r="E679">
        <v>81</v>
      </c>
      <c r="F679">
        <v>83</v>
      </c>
      <c r="G679">
        <v>104</v>
      </c>
      <c r="I679" t="str">
        <f t="shared" si="10"/>
        <v>SELECT id_pokemon, 74,48,76,81,83,104 FROM pokemons WHERE name = 'Bulbasaur' UNION ALL</v>
      </c>
    </row>
    <row r="680" spans="1:9" x14ac:dyDescent="0.25">
      <c r="A680" t="s">
        <v>1819</v>
      </c>
      <c r="B680">
        <v>45</v>
      </c>
      <c r="C680">
        <v>80</v>
      </c>
      <c r="D680">
        <v>100</v>
      </c>
      <c r="E680">
        <v>37</v>
      </c>
      <c r="F680">
        <v>35</v>
      </c>
      <c r="G680">
        <v>28</v>
      </c>
      <c r="I680" t="str">
        <f t="shared" si="10"/>
        <v>SELECT id_pokemon, 45,80,100,37,35,28 FROM pokemons WHERE name = 'Bulbasaur' UNION ALL</v>
      </c>
    </row>
    <row r="681" spans="1:9" x14ac:dyDescent="0.25">
      <c r="A681" t="s">
        <v>1821</v>
      </c>
      <c r="B681">
        <v>59</v>
      </c>
      <c r="C681">
        <v>110</v>
      </c>
      <c r="D681">
        <v>150</v>
      </c>
      <c r="E681">
        <v>49</v>
      </c>
      <c r="F681">
        <v>45</v>
      </c>
      <c r="G681">
        <v>35</v>
      </c>
      <c r="I681" t="str">
        <f t="shared" si="10"/>
        <v>SELECT id_pokemon, 59,110,150,49,45,35 FROM pokemons WHERE name = 'Bulbasaur' UNION ALL</v>
      </c>
    </row>
    <row r="682" spans="1:9" x14ac:dyDescent="0.25">
      <c r="A682" t="s">
        <v>1824</v>
      </c>
      <c r="B682">
        <v>60</v>
      </c>
      <c r="C682">
        <v>150</v>
      </c>
      <c r="D682">
        <v>50</v>
      </c>
      <c r="E682">
        <v>50</v>
      </c>
      <c r="F682">
        <v>150</v>
      </c>
      <c r="G682">
        <v>60</v>
      </c>
      <c r="I682" t="str">
        <f t="shared" si="10"/>
        <v>SELECT id_pokemon, 60,150,50,50,150,60 FROM pokemons WHERE name = 'Bulbasaur' UNION ALL</v>
      </c>
    </row>
    <row r="683" spans="1:9" x14ac:dyDescent="0.25">
      <c r="A683" t="s">
        <v>1827</v>
      </c>
      <c r="B683">
        <v>78</v>
      </c>
      <c r="C683">
        <v>52</v>
      </c>
      <c r="D683">
        <v>60</v>
      </c>
      <c r="E683">
        <v>65</v>
      </c>
      <c r="F683">
        <v>63</v>
      </c>
      <c r="G683">
        <v>23</v>
      </c>
      <c r="I683" t="str">
        <f t="shared" si="10"/>
        <v>SELECT id_pokemon, 78,52,60,65,63,23 FROM pokemons WHERE name = 'Bulbasaur' UNION ALL</v>
      </c>
    </row>
    <row r="684" spans="1:9" x14ac:dyDescent="0.25">
      <c r="A684" t="s">
        <v>1829</v>
      </c>
      <c r="B684">
        <v>101</v>
      </c>
      <c r="C684">
        <v>72</v>
      </c>
      <c r="D684">
        <v>72</v>
      </c>
      <c r="E684">
        <v>89</v>
      </c>
      <c r="F684">
        <v>99</v>
      </c>
      <c r="G684">
        <v>29</v>
      </c>
      <c r="I684" t="str">
        <f t="shared" si="10"/>
        <v>SELECT id_pokemon, 101,72,72,89,99,29 FROM pokemons WHERE name = 'Bulbasaur' UNION ALL</v>
      </c>
    </row>
    <row r="685" spans="1:9" x14ac:dyDescent="0.25">
      <c r="A685" t="s">
        <v>1832</v>
      </c>
      <c r="B685">
        <v>62</v>
      </c>
      <c r="C685">
        <v>48</v>
      </c>
      <c r="D685">
        <v>66</v>
      </c>
      <c r="E685">
        <v>57</v>
      </c>
      <c r="F685">
        <v>59</v>
      </c>
      <c r="G685">
        <v>49</v>
      </c>
      <c r="I685" t="str">
        <f t="shared" si="10"/>
        <v>SELECT id_pokemon, 62,48,66,57,59,49 FROM pokemons WHERE name = 'Bulbasaur' UNION ALL</v>
      </c>
    </row>
    <row r="686" spans="1:9" x14ac:dyDescent="0.25">
      <c r="A686" t="s">
        <v>1834</v>
      </c>
      <c r="B686">
        <v>82</v>
      </c>
      <c r="C686">
        <v>80</v>
      </c>
      <c r="D686">
        <v>86</v>
      </c>
      <c r="E686">
        <v>75</v>
      </c>
      <c r="F686">
        <v>85</v>
      </c>
      <c r="G686">
        <v>72</v>
      </c>
      <c r="I686" t="str">
        <f t="shared" si="10"/>
        <v>SELECT id_pokemon, 82,80,86,75,85,72 FROM pokemons WHERE name = 'Bulbasaur' UNION ALL</v>
      </c>
    </row>
    <row r="687" spans="1:9" x14ac:dyDescent="0.25">
      <c r="A687" t="s">
        <v>1837</v>
      </c>
      <c r="B687">
        <v>53</v>
      </c>
      <c r="C687">
        <v>54</v>
      </c>
      <c r="D687">
        <v>53</v>
      </c>
      <c r="E687">
        <v>46</v>
      </c>
      <c r="F687">
        <v>37</v>
      </c>
      <c r="G687">
        <v>45</v>
      </c>
      <c r="I687" t="str">
        <f t="shared" si="10"/>
        <v>SELECT id_pokemon, 53,54,53,46,37,45 FROM pokemons WHERE name = 'Bulbasaur' UNION ALL</v>
      </c>
    </row>
    <row r="688" spans="1:9" x14ac:dyDescent="0.25">
      <c r="A688" t="s">
        <v>1839</v>
      </c>
      <c r="B688">
        <v>86</v>
      </c>
      <c r="C688">
        <v>92</v>
      </c>
      <c r="D688">
        <v>88</v>
      </c>
      <c r="E688">
        <v>75</v>
      </c>
      <c r="F688">
        <v>68</v>
      </c>
      <c r="G688">
        <v>73</v>
      </c>
      <c r="I688" t="str">
        <f t="shared" si="10"/>
        <v>SELECT id_pokemon, 86,92,88,75,68,73 FROM pokemons WHERE name = 'Bulbasaur' UNION ALL</v>
      </c>
    </row>
    <row r="689" spans="1:9" x14ac:dyDescent="0.25">
      <c r="A689" t="s">
        <v>1842</v>
      </c>
      <c r="B689">
        <v>42</v>
      </c>
      <c r="C689">
        <v>52</v>
      </c>
      <c r="D689">
        <v>67</v>
      </c>
      <c r="E689">
        <v>56</v>
      </c>
      <c r="F689">
        <v>39</v>
      </c>
      <c r="G689">
        <v>50</v>
      </c>
      <c r="I689" t="str">
        <f t="shared" si="10"/>
        <v>SELECT id_pokemon, 42,52,67,56,39,50 FROM pokemons WHERE name = 'Bulbasaur' UNION ALL</v>
      </c>
    </row>
    <row r="690" spans="1:9" x14ac:dyDescent="0.25">
      <c r="A690" t="s">
        <v>1844</v>
      </c>
      <c r="B690">
        <v>72</v>
      </c>
      <c r="C690">
        <v>105</v>
      </c>
      <c r="D690">
        <v>115</v>
      </c>
      <c r="E690">
        <v>86</v>
      </c>
      <c r="F690">
        <v>54</v>
      </c>
      <c r="G690">
        <v>68</v>
      </c>
      <c r="I690" t="str">
        <f t="shared" si="10"/>
        <v>SELECT id_pokemon, 72,105,115,86,54,68 FROM pokemons WHERE name = 'Bulbasaur' UNION ALL</v>
      </c>
    </row>
    <row r="691" spans="1:9" x14ac:dyDescent="0.25">
      <c r="A691" t="s">
        <v>1847</v>
      </c>
      <c r="B691">
        <v>50</v>
      </c>
      <c r="C691">
        <v>60</v>
      </c>
      <c r="D691">
        <v>60</v>
      </c>
      <c r="E691">
        <v>60</v>
      </c>
      <c r="F691">
        <v>60</v>
      </c>
      <c r="G691">
        <v>30</v>
      </c>
      <c r="I691" t="str">
        <f t="shared" si="10"/>
        <v>SELECT id_pokemon, 50,60,60,60,60,30 FROM pokemons WHERE name = 'Bulbasaur' UNION ALL</v>
      </c>
    </row>
    <row r="692" spans="1:9" x14ac:dyDescent="0.25">
      <c r="A692" t="s">
        <v>1849</v>
      </c>
      <c r="B692">
        <v>65</v>
      </c>
      <c r="C692">
        <v>75</v>
      </c>
      <c r="D692">
        <v>90</v>
      </c>
      <c r="E692">
        <v>123</v>
      </c>
      <c r="F692">
        <v>97</v>
      </c>
      <c r="G692">
        <v>44</v>
      </c>
      <c r="I692" t="str">
        <f t="shared" si="10"/>
        <v>SELECT id_pokemon, 65,75,90,123,97,44 FROM pokemons WHERE name = 'Bulbasaur' UNION ALL</v>
      </c>
    </row>
    <row r="693" spans="1:9" x14ac:dyDescent="0.25">
      <c r="A693" t="s">
        <v>1852</v>
      </c>
      <c r="B693">
        <v>50</v>
      </c>
      <c r="C693">
        <v>53</v>
      </c>
      <c r="D693">
        <v>62</v>
      </c>
      <c r="E693">
        <v>63</v>
      </c>
      <c r="F693">
        <v>58</v>
      </c>
      <c r="G693">
        <v>44</v>
      </c>
      <c r="I693" t="str">
        <f t="shared" si="10"/>
        <v>SELECT id_pokemon, 50,53,62,63,58,44 FROM pokemons WHERE name = 'Bulbasaur' UNION ALL</v>
      </c>
    </row>
    <row r="694" spans="1:9" x14ac:dyDescent="0.25">
      <c r="A694" t="s">
        <v>1854</v>
      </c>
      <c r="B694">
        <v>71</v>
      </c>
      <c r="C694">
        <v>73</v>
      </c>
      <c r="D694">
        <v>88</v>
      </c>
      <c r="E694">
        <v>89</v>
      </c>
      <c r="F694">
        <v>120</v>
      </c>
      <c r="G694">
        <v>59</v>
      </c>
      <c r="I694" t="str">
        <f t="shared" si="10"/>
        <v>SELECT id_pokemon, 71,73,88,89,120,59 FROM pokemons WHERE name = 'Bulbasaur' UNION ALL</v>
      </c>
    </row>
    <row r="695" spans="1:9" x14ac:dyDescent="0.25">
      <c r="A695" t="s">
        <v>1857</v>
      </c>
      <c r="B695">
        <v>44</v>
      </c>
      <c r="C695">
        <v>38</v>
      </c>
      <c r="D695">
        <v>33</v>
      </c>
      <c r="E695">
        <v>43</v>
      </c>
      <c r="F695">
        <v>61</v>
      </c>
      <c r="G695">
        <v>70</v>
      </c>
      <c r="I695" t="str">
        <f t="shared" si="10"/>
        <v>SELECT id_pokemon, 44,38,33,43,61,70 FROM pokemons WHERE name = 'Bulbasaur' UNION ALL</v>
      </c>
    </row>
    <row r="696" spans="1:9" x14ac:dyDescent="0.25">
      <c r="A696" t="s">
        <v>1859</v>
      </c>
      <c r="B696">
        <v>62</v>
      </c>
      <c r="C696">
        <v>55</v>
      </c>
      <c r="D696">
        <v>52</v>
      </c>
      <c r="E696">
        <v>94</v>
      </c>
      <c r="F696">
        <v>109</v>
      </c>
      <c r="G696">
        <v>109</v>
      </c>
      <c r="I696" t="str">
        <f t="shared" si="10"/>
        <v>SELECT id_pokemon, 62,55,52,94,109,109 FROM pokemons WHERE name = 'Bulbasaur' UNION ALL</v>
      </c>
    </row>
    <row r="697" spans="1:9" x14ac:dyDescent="0.25">
      <c r="A697" t="s">
        <v>1862</v>
      </c>
      <c r="B697">
        <v>58</v>
      </c>
      <c r="C697">
        <v>89</v>
      </c>
      <c r="D697">
        <v>77</v>
      </c>
      <c r="E697">
        <v>45</v>
      </c>
      <c r="F697">
        <v>45</v>
      </c>
      <c r="G697">
        <v>48</v>
      </c>
      <c r="I697" t="str">
        <f t="shared" si="10"/>
        <v>SELECT id_pokemon, 58,89,77,45,45,48 FROM pokemons WHERE name = 'Bulbasaur' UNION ALL</v>
      </c>
    </row>
    <row r="698" spans="1:9" x14ac:dyDescent="0.25">
      <c r="A698" t="s">
        <v>1865</v>
      </c>
      <c r="B698">
        <v>82</v>
      </c>
      <c r="C698">
        <v>121</v>
      </c>
      <c r="D698">
        <v>119</v>
      </c>
      <c r="E698">
        <v>59</v>
      </c>
      <c r="F698">
        <v>69</v>
      </c>
      <c r="G698">
        <v>71</v>
      </c>
      <c r="I698" t="str">
        <f t="shared" si="10"/>
        <v>SELECT id_pokemon, 82,121,119,59,69,71 FROM pokemons WHERE name = 'Bulbasaur' UNION ALL</v>
      </c>
    </row>
    <row r="699" spans="1:9" x14ac:dyDescent="0.25">
      <c r="A699" t="s">
        <v>1868</v>
      </c>
      <c r="B699">
        <v>77</v>
      </c>
      <c r="C699">
        <v>59</v>
      </c>
      <c r="D699">
        <v>50</v>
      </c>
      <c r="E699">
        <v>63</v>
      </c>
      <c r="F699">
        <v>67</v>
      </c>
      <c r="G699">
        <v>46</v>
      </c>
      <c r="I699" t="str">
        <f t="shared" si="10"/>
        <v>SELECT id_pokemon, 77,59,50,63,67,46 FROM pokemons WHERE name = 'Bulbasaur' UNION ALL</v>
      </c>
    </row>
    <row r="700" spans="1:9" x14ac:dyDescent="0.25">
      <c r="A700" t="s">
        <v>1870</v>
      </c>
      <c r="B700">
        <v>123</v>
      </c>
      <c r="C700">
        <v>77</v>
      </c>
      <c r="D700">
        <v>72</v>
      </c>
      <c r="E700">
        <v>92</v>
      </c>
      <c r="F700">
        <v>99</v>
      </c>
      <c r="G700">
        <v>58</v>
      </c>
      <c r="I700" t="str">
        <f t="shared" si="10"/>
        <v>SELECT id_pokemon, 123,77,72,92,99,58 FROM pokemons WHERE name = 'Bulbasaur' UNION ALL</v>
      </c>
    </row>
    <row r="701" spans="1:9" x14ac:dyDescent="0.25">
      <c r="A701" t="s">
        <v>1873</v>
      </c>
      <c r="B701">
        <v>95</v>
      </c>
      <c r="C701">
        <v>65</v>
      </c>
      <c r="D701">
        <v>65</v>
      </c>
      <c r="E701">
        <v>130</v>
      </c>
      <c r="F701">
        <v>110</v>
      </c>
      <c r="G701">
        <v>60</v>
      </c>
      <c r="I701" t="str">
        <f t="shared" si="10"/>
        <v>SELECT id_pokemon, 95,65,65,130,110,60 FROM pokemons WHERE name = 'Bulbasaur' UNION ALL</v>
      </c>
    </row>
    <row r="702" spans="1:9" x14ac:dyDescent="0.25">
      <c r="A702" t="s">
        <v>1876</v>
      </c>
      <c r="B702">
        <v>78</v>
      </c>
      <c r="C702">
        <v>92</v>
      </c>
      <c r="D702">
        <v>75</v>
      </c>
      <c r="E702">
        <v>63</v>
      </c>
      <c r="F702">
        <v>74</v>
      </c>
      <c r="G702">
        <v>118</v>
      </c>
      <c r="I702" t="str">
        <f t="shared" si="10"/>
        <v>SELECT id_pokemon, 78,92,75,63,74,118 FROM pokemons WHERE name = 'Bulbasaur' UNION ALL</v>
      </c>
    </row>
    <row r="703" spans="1:9" x14ac:dyDescent="0.25">
      <c r="A703" t="s">
        <v>1879</v>
      </c>
      <c r="B703">
        <v>67</v>
      </c>
      <c r="C703">
        <v>58</v>
      </c>
      <c r="D703">
        <v>57</v>
      </c>
      <c r="E703">
        <v>67</v>
      </c>
      <c r="F703">
        <v>81</v>
      </c>
      <c r="G703">
        <v>101</v>
      </c>
      <c r="I703" t="str">
        <f t="shared" si="10"/>
        <v>SELECT id_pokemon, 67,58,57,67,81,101 FROM pokemons WHERE name = 'Bulbasaur' UNION ALL</v>
      </c>
    </row>
    <row r="704" spans="1:9" x14ac:dyDescent="0.25">
      <c r="A704" t="s">
        <v>1881</v>
      </c>
      <c r="B704">
        <v>50</v>
      </c>
      <c r="C704">
        <v>50</v>
      </c>
      <c r="D704">
        <v>150</v>
      </c>
      <c r="E704">
        <v>150</v>
      </c>
      <c r="F704">
        <v>50</v>
      </c>
      <c r="G704">
        <v>50</v>
      </c>
      <c r="I704" t="str">
        <f t="shared" si="10"/>
        <v>SELECT id_pokemon, 50,50,150,150,50,50 FROM pokemons WHERE name = 'Bulbasaur' UNION ALL</v>
      </c>
    </row>
    <row r="705" spans="1:9" x14ac:dyDescent="0.25">
      <c r="A705" t="s">
        <v>1884</v>
      </c>
      <c r="B705">
        <v>45</v>
      </c>
      <c r="C705">
        <v>50</v>
      </c>
      <c r="D705">
        <v>35</v>
      </c>
      <c r="E705">
        <v>75</v>
      </c>
      <c r="F705">
        <v>55</v>
      </c>
      <c r="G705">
        <v>40</v>
      </c>
      <c r="I705" t="str">
        <f t="shared" si="10"/>
        <v>SELECT id_pokemon, 45,50,35,75,55,40 FROM pokemons WHERE name = 'Bulbasaur' UNION ALL</v>
      </c>
    </row>
    <row r="706" spans="1:9" x14ac:dyDescent="0.25">
      <c r="A706" t="s">
        <v>1886</v>
      </c>
      <c r="B706">
        <v>68</v>
      </c>
      <c r="C706">
        <v>75</v>
      </c>
      <c r="D706">
        <v>53</v>
      </c>
      <c r="E706">
        <v>113</v>
      </c>
      <c r="F706">
        <v>83</v>
      </c>
      <c r="G706">
        <v>60</v>
      </c>
      <c r="I706" t="str">
        <f t="shared" si="10"/>
        <v>SELECT id_pokemon, 68,75,53,113,83,60 FROM pokemons WHERE name = 'Bulbasaur' UNION ALL</v>
      </c>
    </row>
    <row r="707" spans="1:9" x14ac:dyDescent="0.25">
      <c r="A707" t="s">
        <v>1888</v>
      </c>
      <c r="B707">
        <v>90</v>
      </c>
      <c r="C707">
        <v>100</v>
      </c>
      <c r="D707">
        <v>70</v>
      </c>
      <c r="E707">
        <v>150</v>
      </c>
      <c r="F707">
        <v>110</v>
      </c>
      <c r="G707">
        <v>80</v>
      </c>
      <c r="I707" t="str">
        <f t="shared" ref="I707:I770" si="11">+_xlfn.CONCAT("SELECT id_pokemon, ",B707,",",C707,",",D707,",",E707,",",F707,",",G707," FROM pokemons WHERE name = 'Bulbasaur' UNION ALL")</f>
        <v>SELECT id_pokemon, 90,100,70,150,110,80 FROM pokemons WHERE name = 'Bulbasaur' UNION ALL</v>
      </c>
    </row>
    <row r="708" spans="1:9" x14ac:dyDescent="0.25">
      <c r="A708" t="s">
        <v>1891</v>
      </c>
      <c r="B708">
        <v>57</v>
      </c>
      <c r="C708">
        <v>80</v>
      </c>
      <c r="D708">
        <v>91</v>
      </c>
      <c r="E708">
        <v>87</v>
      </c>
      <c r="F708">
        <v>80</v>
      </c>
      <c r="G708">
        <v>75</v>
      </c>
      <c r="I708" t="str">
        <f t="shared" si="11"/>
        <v>SELECT id_pokemon, 57,80,91,87,80,75 FROM pokemons WHERE name = 'Bulbasaur' UNION ALL</v>
      </c>
    </row>
    <row r="709" spans="1:9" x14ac:dyDescent="0.25">
      <c r="A709" t="s">
        <v>1894</v>
      </c>
      <c r="B709">
        <v>43</v>
      </c>
      <c r="C709">
        <v>70</v>
      </c>
      <c r="D709">
        <v>48</v>
      </c>
      <c r="E709">
        <v>60</v>
      </c>
      <c r="F709">
        <v>50</v>
      </c>
      <c r="G709">
        <v>38</v>
      </c>
      <c r="I709" t="str">
        <f t="shared" si="11"/>
        <v>SELECT id_pokemon, 43,70,48,60,50,38 FROM pokemons WHERE name = 'Bulbasaur' UNION ALL</v>
      </c>
    </row>
    <row r="710" spans="1:9" x14ac:dyDescent="0.25">
      <c r="A710" t="s">
        <v>1896</v>
      </c>
      <c r="B710">
        <v>85</v>
      </c>
      <c r="C710">
        <v>110</v>
      </c>
      <c r="D710">
        <v>76</v>
      </c>
      <c r="E710">
        <v>82</v>
      </c>
      <c r="F710">
        <v>65</v>
      </c>
      <c r="G710">
        <v>56</v>
      </c>
      <c r="I710" t="str">
        <f t="shared" si="11"/>
        <v>SELECT id_pokemon, 85,110,76,82,65,56 FROM pokemons WHERE name = 'Bulbasaur' UNION ALL</v>
      </c>
    </row>
    <row r="711" spans="1:9" x14ac:dyDescent="0.25">
      <c r="A711" t="s">
        <v>1899</v>
      </c>
      <c r="B711">
        <v>59</v>
      </c>
      <c r="C711">
        <v>66</v>
      </c>
      <c r="D711">
        <v>70</v>
      </c>
      <c r="E711">
        <v>55</v>
      </c>
      <c r="F711">
        <v>44</v>
      </c>
      <c r="G711">
        <v>41</v>
      </c>
      <c r="I711" t="str">
        <f t="shared" si="11"/>
        <v>SELECT id_pokemon, 59,66,70,55,44,41 FROM pokemons WHERE name = 'Bulbasaur' UNION ALL</v>
      </c>
    </row>
    <row r="712" spans="1:9" x14ac:dyDescent="0.25">
      <c r="A712" t="s">
        <v>1901</v>
      </c>
      <c r="B712">
        <v>85</v>
      </c>
      <c r="C712">
        <v>100</v>
      </c>
      <c r="D712">
        <v>122</v>
      </c>
      <c r="E712">
        <v>75</v>
      </c>
      <c r="F712">
        <v>58</v>
      </c>
      <c r="G712">
        <v>54</v>
      </c>
      <c r="I712" t="str">
        <f t="shared" si="11"/>
        <v>SELECT id_pokemon, 85,100,122,75,58,54 FROM pokemons WHERE name = 'Bulbasaur' UNION ALL</v>
      </c>
    </row>
    <row r="713" spans="1:9" x14ac:dyDescent="0.25">
      <c r="A713" t="s">
        <v>1904</v>
      </c>
      <c r="B713">
        <v>55</v>
      </c>
      <c r="C713">
        <v>69</v>
      </c>
      <c r="D713">
        <v>85</v>
      </c>
      <c r="E713">
        <v>35</v>
      </c>
      <c r="F713">
        <v>32</v>
      </c>
      <c r="G713">
        <v>28</v>
      </c>
      <c r="I713" t="str">
        <f t="shared" si="11"/>
        <v>SELECT id_pokemon, 55,69,85,35,32,28 FROM pokemons WHERE name = 'Bulbasaur' UNION ALL</v>
      </c>
    </row>
    <row r="714" spans="1:9" x14ac:dyDescent="0.25">
      <c r="A714" t="s">
        <v>1906</v>
      </c>
      <c r="B714">
        <v>95</v>
      </c>
      <c r="C714">
        <v>117</v>
      </c>
      <c r="D714">
        <v>184</v>
      </c>
      <c r="E714">
        <v>46</v>
      </c>
      <c r="F714">
        <v>44</v>
      </c>
      <c r="G714">
        <v>28</v>
      </c>
      <c r="I714" t="str">
        <f t="shared" si="11"/>
        <v>SELECT id_pokemon, 95,117,184,46,44,28 FROM pokemons WHERE name = 'Bulbasaur' UNION ALL</v>
      </c>
    </row>
    <row r="715" spans="1:9" x14ac:dyDescent="0.25">
      <c r="A715" t="s">
        <v>1909</v>
      </c>
      <c r="B715">
        <v>40</v>
      </c>
      <c r="C715">
        <v>30</v>
      </c>
      <c r="D715">
        <v>35</v>
      </c>
      <c r="E715">
        <v>40</v>
      </c>
      <c r="F715">
        <v>45</v>
      </c>
      <c r="G715">
        <v>55</v>
      </c>
      <c r="I715" t="str">
        <f t="shared" si="11"/>
        <v>SELECT id_pokemon, 40,30,35,40,45,55 FROM pokemons WHERE name = 'Bulbasaur' UNION ALL</v>
      </c>
    </row>
    <row r="716" spans="1:9" x14ac:dyDescent="0.25">
      <c r="A716" t="s">
        <v>1911</v>
      </c>
      <c r="B716">
        <v>85</v>
      </c>
      <c r="C716">
        <v>70</v>
      </c>
      <c r="D716">
        <v>80</v>
      </c>
      <c r="E716">
        <v>80</v>
      </c>
      <c r="F716">
        <v>97</v>
      </c>
      <c r="G716">
        <v>123</v>
      </c>
      <c r="I716" t="str">
        <f t="shared" si="11"/>
        <v>SELECT id_pokemon, 85,70,80,80,97,123 FROM pokemons WHERE name = 'Bulbasaur' UNION ALL</v>
      </c>
    </row>
    <row r="717" spans="1:9" x14ac:dyDescent="0.25">
      <c r="A717" t="s">
        <v>1914</v>
      </c>
      <c r="B717">
        <v>126</v>
      </c>
      <c r="C717">
        <v>131</v>
      </c>
      <c r="D717">
        <v>95</v>
      </c>
      <c r="E717">
        <v>98</v>
      </c>
      <c r="F717">
        <v>131</v>
      </c>
      <c r="G717">
        <v>99</v>
      </c>
      <c r="I717" t="str">
        <f t="shared" si="11"/>
        <v>SELECT id_pokemon, 126,131,95,98,131,99 FROM pokemons WHERE name = 'Bulbasaur' UNION ALL</v>
      </c>
    </row>
    <row r="718" spans="1:9" x14ac:dyDescent="0.25">
      <c r="A718" t="s">
        <v>1917</v>
      </c>
      <c r="B718">
        <v>126</v>
      </c>
      <c r="C718">
        <v>131</v>
      </c>
      <c r="D718">
        <v>95</v>
      </c>
      <c r="E718">
        <v>98</v>
      </c>
      <c r="F718">
        <v>131</v>
      </c>
      <c r="G718">
        <v>99</v>
      </c>
      <c r="I718" t="str">
        <f t="shared" si="11"/>
        <v>SELECT id_pokemon, 126,131,95,98,131,99 FROM pokemons WHERE name = 'Bulbasaur' UNION ALL</v>
      </c>
    </row>
    <row r="719" spans="1:9" x14ac:dyDescent="0.25">
      <c r="A719" t="s">
        <v>1920</v>
      </c>
      <c r="B719">
        <v>216</v>
      </c>
      <c r="C719">
        <v>100</v>
      </c>
      <c r="D719">
        <v>121</v>
      </c>
      <c r="E719">
        <v>95</v>
      </c>
      <c r="F719">
        <v>91</v>
      </c>
      <c r="G719">
        <v>85</v>
      </c>
      <c r="I719" t="str">
        <f t="shared" si="11"/>
        <v>SELECT id_pokemon, 216,100,121,95,91,85 FROM pokemons WHERE name = 'Bulbasaur' UNION ALL</v>
      </c>
    </row>
    <row r="720" spans="1:9" x14ac:dyDescent="0.25">
      <c r="A720" t="s">
        <v>1923</v>
      </c>
      <c r="B720">
        <v>50</v>
      </c>
      <c r="C720">
        <v>160</v>
      </c>
      <c r="D720">
        <v>110</v>
      </c>
      <c r="E720">
        <v>110</v>
      </c>
      <c r="F720">
        <v>160</v>
      </c>
      <c r="G720">
        <v>110</v>
      </c>
      <c r="I720" t="str">
        <f t="shared" si="11"/>
        <v>SELECT id_pokemon, 50,160,110,110,160,110 FROM pokemons WHERE name = 'Bulbasaur' UNION ALL</v>
      </c>
    </row>
    <row r="721" spans="1:9" x14ac:dyDescent="0.25">
      <c r="A721" t="s">
        <v>1926</v>
      </c>
      <c r="B721">
        <v>80</v>
      </c>
      <c r="C721">
        <v>160</v>
      </c>
      <c r="D721">
        <v>60</v>
      </c>
      <c r="E721">
        <v>130</v>
      </c>
      <c r="F721">
        <v>170</v>
      </c>
      <c r="G721">
        <v>80</v>
      </c>
      <c r="I721" t="str">
        <f t="shared" si="11"/>
        <v>SELECT id_pokemon, 80,160,60,130,170,80 FROM pokemons WHERE name = 'Bulbasaur' UNION ALL</v>
      </c>
    </row>
    <row r="722" spans="1:9" x14ac:dyDescent="0.25">
      <c r="A722" t="s">
        <v>1929</v>
      </c>
      <c r="B722">
        <v>80</v>
      </c>
      <c r="C722">
        <v>110</v>
      </c>
      <c r="D722">
        <v>120</v>
      </c>
      <c r="E722">
        <v>90</v>
      </c>
      <c r="F722">
        <v>130</v>
      </c>
      <c r="G722">
        <v>70</v>
      </c>
      <c r="I722" t="str">
        <f t="shared" si="11"/>
        <v>SELECT id_pokemon, 80,110,120,90,130,70 FROM pokemons WHERE name = 'Bulbasaur' UNION ALL</v>
      </c>
    </row>
    <row r="723" spans="1:9" x14ac:dyDescent="0.25">
      <c r="A723" t="s">
        <v>1932</v>
      </c>
      <c r="B723">
        <v>68</v>
      </c>
      <c r="C723">
        <v>55</v>
      </c>
      <c r="D723">
        <v>55</v>
      </c>
      <c r="E723">
        <v>50</v>
      </c>
      <c r="F723">
        <v>50</v>
      </c>
      <c r="G723">
        <v>42</v>
      </c>
      <c r="I723" t="str">
        <f t="shared" si="11"/>
        <v>SELECT id_pokemon, 68,55,55,50,50,42 FROM pokemons WHERE name = 'Bulbasaur' UNION ALL</v>
      </c>
    </row>
    <row r="724" spans="1:9" x14ac:dyDescent="0.25">
      <c r="A724" t="s">
        <v>1934</v>
      </c>
      <c r="B724">
        <v>78</v>
      </c>
      <c r="C724">
        <v>75</v>
      </c>
      <c r="D724">
        <v>75</v>
      </c>
      <c r="E724">
        <v>70</v>
      </c>
      <c r="F724">
        <v>70</v>
      </c>
      <c r="G724">
        <v>52</v>
      </c>
      <c r="I724" t="str">
        <f t="shared" si="11"/>
        <v>SELECT id_pokemon, 78,75,75,70,70,52 FROM pokemons WHERE name = 'Bulbasaur' UNION ALL</v>
      </c>
    </row>
    <row r="725" spans="1:9" x14ac:dyDescent="0.25">
      <c r="A725" t="s">
        <v>1936</v>
      </c>
      <c r="B725">
        <v>78</v>
      </c>
      <c r="C725">
        <v>107</v>
      </c>
      <c r="D725">
        <v>75</v>
      </c>
      <c r="E725">
        <v>100</v>
      </c>
      <c r="F725">
        <v>100</v>
      </c>
      <c r="G725">
        <v>70</v>
      </c>
      <c r="I725" t="str">
        <f t="shared" si="11"/>
        <v>SELECT id_pokemon, 78,107,75,100,100,70 FROM pokemons WHERE name = 'Bulbasaur' UNION ALL</v>
      </c>
    </row>
    <row r="726" spans="1:9" x14ac:dyDescent="0.25">
      <c r="A726" t="s">
        <v>1939</v>
      </c>
      <c r="B726">
        <v>45</v>
      </c>
      <c r="C726">
        <v>65</v>
      </c>
      <c r="D726">
        <v>40</v>
      </c>
      <c r="E726">
        <v>40</v>
      </c>
      <c r="F726">
        <v>60</v>
      </c>
      <c r="G726">
        <v>70</v>
      </c>
      <c r="I726" t="str">
        <f t="shared" si="11"/>
        <v>SELECT id_pokemon, 45,65,40,40,60,70 FROM pokemons WHERE name = 'Bulbasaur' UNION ALL</v>
      </c>
    </row>
    <row r="727" spans="1:9" x14ac:dyDescent="0.25">
      <c r="A727" t="s">
        <v>1941</v>
      </c>
      <c r="B727">
        <v>65</v>
      </c>
      <c r="C727">
        <v>85</v>
      </c>
      <c r="D727">
        <v>50</v>
      </c>
      <c r="E727">
        <v>50</v>
      </c>
      <c r="F727">
        <v>80</v>
      </c>
      <c r="G727">
        <v>90</v>
      </c>
      <c r="I727" t="str">
        <f t="shared" si="11"/>
        <v>SELECT id_pokemon, 65,85,50,50,80,90 FROM pokemons WHERE name = 'Bulbasaur' UNION ALL</v>
      </c>
    </row>
    <row r="728" spans="1:9" x14ac:dyDescent="0.25">
      <c r="A728" t="s">
        <v>1943</v>
      </c>
      <c r="B728">
        <v>95</v>
      </c>
      <c r="C728">
        <v>115</v>
      </c>
      <c r="D728">
        <v>90</v>
      </c>
      <c r="E728">
        <v>90</v>
      </c>
      <c r="F728">
        <v>80</v>
      </c>
      <c r="G728">
        <v>60</v>
      </c>
      <c r="I728" t="str">
        <f t="shared" si="11"/>
        <v>SELECT id_pokemon, 95,115,90,90,80,60 FROM pokemons WHERE name = 'Bulbasaur' UNION ALL</v>
      </c>
    </row>
    <row r="729" spans="1:9" x14ac:dyDescent="0.25">
      <c r="A729" t="s">
        <v>1946</v>
      </c>
      <c r="B729">
        <v>50</v>
      </c>
      <c r="C729">
        <v>54</v>
      </c>
      <c r="D729">
        <v>54</v>
      </c>
      <c r="E729">
        <v>56</v>
      </c>
      <c r="F729">
        <v>66</v>
      </c>
      <c r="G729">
        <v>40</v>
      </c>
      <c r="I729" t="str">
        <f t="shared" si="11"/>
        <v>SELECT id_pokemon, 50,54,54,56,66,40 FROM pokemons WHERE name = 'Bulbasaur' UNION ALL</v>
      </c>
    </row>
    <row r="730" spans="1:9" x14ac:dyDescent="0.25">
      <c r="A730" t="s">
        <v>1948</v>
      </c>
      <c r="B730">
        <v>60</v>
      </c>
      <c r="C730">
        <v>69</v>
      </c>
      <c r="D730">
        <v>69</v>
      </c>
      <c r="E730">
        <v>81</v>
      </c>
      <c r="F730">
        <v>91</v>
      </c>
      <c r="G730">
        <v>50</v>
      </c>
      <c r="I730" t="str">
        <f t="shared" si="11"/>
        <v>SELECT id_pokemon, 60,69,69,81,91,50 FROM pokemons WHERE name = 'Bulbasaur' UNION ALL</v>
      </c>
    </row>
    <row r="731" spans="1:9" x14ac:dyDescent="0.25">
      <c r="A731" t="s">
        <v>1950</v>
      </c>
      <c r="B731">
        <v>80</v>
      </c>
      <c r="C731">
        <v>74</v>
      </c>
      <c r="D731">
        <v>74</v>
      </c>
      <c r="E731">
        <v>116</v>
      </c>
      <c r="F731">
        <v>126</v>
      </c>
      <c r="G731">
        <v>60</v>
      </c>
      <c r="I731" t="str">
        <f t="shared" si="11"/>
        <v>SELECT id_pokemon, 80,74,74,116,126,60 FROM pokemons WHERE name = 'Bulbasaur' UNION ALL</v>
      </c>
    </row>
    <row r="732" spans="1:9" x14ac:dyDescent="0.25">
      <c r="A732" t="s">
        <v>1953</v>
      </c>
      <c r="B732">
        <v>35</v>
      </c>
      <c r="C732">
        <v>75</v>
      </c>
      <c r="D732">
        <v>30</v>
      </c>
      <c r="E732">
        <v>30</v>
      </c>
      <c r="F732">
        <v>30</v>
      </c>
      <c r="G732">
        <v>65</v>
      </c>
      <c r="I732" t="str">
        <f t="shared" si="11"/>
        <v>SELECT id_pokemon, 35,75,30,30,30,65 FROM pokemons WHERE name = 'Bulbasaur' UNION ALL</v>
      </c>
    </row>
    <row r="733" spans="1:9" x14ac:dyDescent="0.25">
      <c r="A733" t="s">
        <v>1955</v>
      </c>
      <c r="B733">
        <v>55</v>
      </c>
      <c r="C733">
        <v>85</v>
      </c>
      <c r="D733">
        <v>50</v>
      </c>
      <c r="E733">
        <v>50</v>
      </c>
      <c r="F733">
        <v>40</v>
      </c>
      <c r="G733">
        <v>75</v>
      </c>
      <c r="I733" t="str">
        <f t="shared" si="11"/>
        <v>SELECT id_pokemon, 55,85,50,50,40,75 FROM pokemons WHERE name = 'Bulbasaur' UNION ALL</v>
      </c>
    </row>
    <row r="734" spans="1:9" x14ac:dyDescent="0.25">
      <c r="A734" t="s">
        <v>1958</v>
      </c>
      <c r="B734">
        <v>80</v>
      </c>
      <c r="C734">
        <v>120</v>
      </c>
      <c r="D734">
        <v>75</v>
      </c>
      <c r="E734">
        <v>75</v>
      </c>
      <c r="F734">
        <v>75</v>
      </c>
      <c r="G734">
        <v>60</v>
      </c>
      <c r="I734" t="str">
        <f t="shared" si="11"/>
        <v>SELECT id_pokemon, 80,120,75,75,75,60 FROM pokemons WHERE name = 'Bulbasaur' UNION ALL</v>
      </c>
    </row>
    <row r="735" spans="1:9" x14ac:dyDescent="0.25">
      <c r="A735" t="s">
        <v>1961</v>
      </c>
      <c r="B735">
        <v>48</v>
      </c>
      <c r="C735">
        <v>70</v>
      </c>
      <c r="D735">
        <v>30</v>
      </c>
      <c r="E735">
        <v>30</v>
      </c>
      <c r="F735">
        <v>30</v>
      </c>
      <c r="G735">
        <v>45</v>
      </c>
      <c r="I735" t="str">
        <f t="shared" si="11"/>
        <v>SELECT id_pokemon, 48,70,30,30,30,45 FROM pokemons WHERE name = 'Bulbasaur' UNION ALL</v>
      </c>
    </row>
    <row r="736" spans="1:9" x14ac:dyDescent="0.25">
      <c r="A736" t="s">
        <v>1963</v>
      </c>
      <c r="B736">
        <v>88</v>
      </c>
      <c r="C736">
        <v>110</v>
      </c>
      <c r="D736">
        <v>60</v>
      </c>
      <c r="E736">
        <v>60</v>
      </c>
      <c r="F736">
        <v>55</v>
      </c>
      <c r="G736">
        <v>45</v>
      </c>
      <c r="I736" t="str">
        <f t="shared" si="11"/>
        <v>SELECT id_pokemon, 88,110,60,60,55,45 FROM pokemons WHERE name = 'Bulbasaur' UNION ALL</v>
      </c>
    </row>
    <row r="737" spans="1:9" x14ac:dyDescent="0.25">
      <c r="A737" t="s">
        <v>1966</v>
      </c>
      <c r="B737">
        <v>47</v>
      </c>
      <c r="C737">
        <v>62</v>
      </c>
      <c r="D737">
        <v>45</v>
      </c>
      <c r="E737">
        <v>45</v>
      </c>
      <c r="F737">
        <v>55</v>
      </c>
      <c r="G737">
        <v>46</v>
      </c>
      <c r="I737" t="str">
        <f t="shared" si="11"/>
        <v>SELECT id_pokemon, 47,62,45,45,55,46 FROM pokemons WHERE name = 'Bulbasaur' UNION ALL</v>
      </c>
    </row>
    <row r="738" spans="1:9" x14ac:dyDescent="0.25">
      <c r="A738" t="s">
        <v>1969</v>
      </c>
      <c r="B738">
        <v>57</v>
      </c>
      <c r="C738">
        <v>82</v>
      </c>
      <c r="D738">
        <v>95</v>
      </c>
      <c r="E738">
        <v>75</v>
      </c>
      <c r="F738">
        <v>55</v>
      </c>
      <c r="G738">
        <v>36</v>
      </c>
      <c r="I738" t="str">
        <f t="shared" si="11"/>
        <v>SELECT id_pokemon, 57,82,95,75,55,36 FROM pokemons WHERE name = 'Bulbasaur' UNION ALL</v>
      </c>
    </row>
    <row r="739" spans="1:9" x14ac:dyDescent="0.25">
      <c r="A739" t="s">
        <v>1971</v>
      </c>
      <c r="B739">
        <v>77</v>
      </c>
      <c r="C739">
        <v>70</v>
      </c>
      <c r="D739">
        <v>90</v>
      </c>
      <c r="E739">
        <v>75</v>
      </c>
      <c r="F739">
        <v>145</v>
      </c>
      <c r="G739">
        <v>43</v>
      </c>
      <c r="I739" t="str">
        <f t="shared" si="11"/>
        <v>SELECT id_pokemon, 77,70,90,75,145,43 FROM pokemons WHERE name = 'Bulbasaur' UNION ALL</v>
      </c>
    </row>
    <row r="740" spans="1:9" x14ac:dyDescent="0.25">
      <c r="A740" t="s">
        <v>1974</v>
      </c>
      <c r="B740">
        <v>47</v>
      </c>
      <c r="C740">
        <v>82</v>
      </c>
      <c r="D740">
        <v>57</v>
      </c>
      <c r="E740">
        <v>47</v>
      </c>
      <c r="F740">
        <v>42</v>
      </c>
      <c r="G740">
        <v>63</v>
      </c>
      <c r="I740" t="str">
        <f t="shared" si="11"/>
        <v>SELECT id_pokemon, 47,82,57,47,42,63 FROM pokemons WHERE name = 'Bulbasaur' UNION ALL</v>
      </c>
    </row>
    <row r="741" spans="1:9" x14ac:dyDescent="0.25">
      <c r="A741" t="s">
        <v>1976</v>
      </c>
      <c r="B741">
        <v>97</v>
      </c>
      <c r="C741">
        <v>132</v>
      </c>
      <c r="D741">
        <v>77</v>
      </c>
      <c r="E741">
        <v>67</v>
      </c>
      <c r="F741">
        <v>62</v>
      </c>
      <c r="G741">
        <v>43</v>
      </c>
      <c r="I741" t="str">
        <f t="shared" si="11"/>
        <v>SELECT id_pokemon, 97,132,77,67,62,43 FROM pokemons WHERE name = 'Bulbasaur' UNION ALL</v>
      </c>
    </row>
    <row r="742" spans="1:9" x14ac:dyDescent="0.25">
      <c r="A742" t="s">
        <v>1979</v>
      </c>
      <c r="B742">
        <v>75</v>
      </c>
      <c r="C742">
        <v>70</v>
      </c>
      <c r="D742">
        <v>70</v>
      </c>
      <c r="E742">
        <v>70</v>
      </c>
      <c r="F742">
        <v>98</v>
      </c>
      <c r="G742">
        <v>93</v>
      </c>
      <c r="I742" t="str">
        <f t="shared" si="11"/>
        <v>SELECT id_pokemon, 75,70,70,70,98,93 FROM pokemons WHERE name = 'Bulbasaur' UNION ALL</v>
      </c>
    </row>
    <row r="743" spans="1:9" x14ac:dyDescent="0.25">
      <c r="A743" t="s">
        <v>1982</v>
      </c>
      <c r="B743">
        <v>40</v>
      </c>
      <c r="C743">
        <v>45</v>
      </c>
      <c r="D743">
        <v>40</v>
      </c>
      <c r="E743">
        <v>40</v>
      </c>
      <c r="F743">
        <v>55</v>
      </c>
      <c r="G743">
        <v>84</v>
      </c>
      <c r="I743" t="str">
        <f t="shared" si="11"/>
        <v>SELECT id_pokemon, 40,45,40,40,55,84 FROM pokemons WHERE name = 'Bulbasaur' UNION ALL</v>
      </c>
    </row>
    <row r="744" spans="1:9" x14ac:dyDescent="0.25">
      <c r="A744" t="s">
        <v>1984</v>
      </c>
      <c r="B744">
        <v>60</v>
      </c>
      <c r="C744">
        <v>55</v>
      </c>
      <c r="D744">
        <v>60</v>
      </c>
      <c r="E744">
        <v>70</v>
      </c>
      <c r="F744">
        <v>95</v>
      </c>
      <c r="G744">
        <v>124</v>
      </c>
      <c r="I744" t="str">
        <f t="shared" si="11"/>
        <v>SELECT id_pokemon, 60,55,60,70,95,124 FROM pokemons WHERE name = 'Bulbasaur' UNION ALL</v>
      </c>
    </row>
    <row r="745" spans="1:9" x14ac:dyDescent="0.25">
      <c r="A745" t="s">
        <v>1987</v>
      </c>
      <c r="B745">
        <v>45</v>
      </c>
      <c r="C745">
        <v>65</v>
      </c>
      <c r="D745">
        <v>40</v>
      </c>
      <c r="E745">
        <v>40</v>
      </c>
      <c r="F745">
        <v>30</v>
      </c>
      <c r="G745">
        <v>60</v>
      </c>
      <c r="I745" t="str">
        <f t="shared" si="11"/>
        <v>SELECT id_pokemon, 45,65,40,40,30,60 FROM pokemons WHERE name = 'Bulbasaur' UNION ALL</v>
      </c>
    </row>
    <row r="746" spans="1:9" x14ac:dyDescent="0.25">
      <c r="A746" t="s">
        <v>1990</v>
      </c>
      <c r="B746">
        <v>85</v>
      </c>
      <c r="C746">
        <v>115</v>
      </c>
      <c r="D746">
        <v>75</v>
      </c>
      <c r="E746">
        <v>75</v>
      </c>
      <c r="F746">
        <v>55</v>
      </c>
      <c r="G746">
        <v>82</v>
      </c>
      <c r="I746" t="str">
        <f t="shared" si="11"/>
        <v>SELECT id_pokemon, 85,115,75,75,55,82 FROM pokemons WHERE name = 'Bulbasaur' UNION ALL</v>
      </c>
    </row>
    <row r="747" spans="1:9" x14ac:dyDescent="0.25">
      <c r="A747" t="s">
        <v>1993</v>
      </c>
      <c r="B747">
        <v>45</v>
      </c>
      <c r="C747">
        <v>140</v>
      </c>
      <c r="D747">
        <v>130</v>
      </c>
      <c r="E747">
        <v>135</v>
      </c>
      <c r="F747">
        <v>140</v>
      </c>
      <c r="G747">
        <v>30</v>
      </c>
      <c r="I747" t="str">
        <f t="shared" si="11"/>
        <v>SELECT id_pokemon, 45,140,130,135,140,30 FROM pokemons WHERE name = 'Bulbasaur' UNION ALL</v>
      </c>
    </row>
    <row r="748" spans="1:9" x14ac:dyDescent="0.25">
      <c r="A748" t="s">
        <v>1996</v>
      </c>
      <c r="B748">
        <v>50</v>
      </c>
      <c r="C748">
        <v>53</v>
      </c>
      <c r="D748">
        <v>62</v>
      </c>
      <c r="E748">
        <v>52</v>
      </c>
      <c r="F748">
        <v>43</v>
      </c>
      <c r="G748">
        <v>45</v>
      </c>
      <c r="I748" t="str">
        <f t="shared" si="11"/>
        <v>SELECT id_pokemon, 50,53,62,52,43,45 FROM pokemons WHERE name = 'Bulbasaur' UNION ALL</v>
      </c>
    </row>
    <row r="749" spans="1:9" x14ac:dyDescent="0.25">
      <c r="A749" t="s">
        <v>1998</v>
      </c>
      <c r="B749">
        <v>50</v>
      </c>
      <c r="C749">
        <v>63</v>
      </c>
      <c r="D749">
        <v>152</v>
      </c>
      <c r="E749">
        <v>142</v>
      </c>
      <c r="F749">
        <v>53</v>
      </c>
      <c r="G749">
        <v>35</v>
      </c>
      <c r="I749" t="str">
        <f t="shared" si="11"/>
        <v>SELECT id_pokemon, 50,63,152,142,53,35 FROM pokemons WHERE name = 'Bulbasaur' UNION ALL</v>
      </c>
    </row>
    <row r="750" spans="1:9" x14ac:dyDescent="0.25">
      <c r="A750" t="s">
        <v>2001</v>
      </c>
      <c r="B750">
        <v>70</v>
      </c>
      <c r="C750">
        <v>100</v>
      </c>
      <c r="D750">
        <v>70</v>
      </c>
      <c r="E750">
        <v>55</v>
      </c>
      <c r="F750">
        <v>45</v>
      </c>
      <c r="G750">
        <v>45</v>
      </c>
      <c r="I750" t="str">
        <f t="shared" si="11"/>
        <v>SELECT id_pokemon, 70,100,70,55,45,45 FROM pokemons WHERE name = 'Bulbasaur' UNION ALL</v>
      </c>
    </row>
    <row r="751" spans="1:9" x14ac:dyDescent="0.25">
      <c r="A751" t="s">
        <v>2003</v>
      </c>
      <c r="B751">
        <v>100</v>
      </c>
      <c r="C751">
        <v>125</v>
      </c>
      <c r="D751">
        <v>100</v>
      </c>
      <c r="E751">
        <v>85</v>
      </c>
      <c r="F751">
        <v>55</v>
      </c>
      <c r="G751">
        <v>35</v>
      </c>
      <c r="I751" t="str">
        <f t="shared" si="11"/>
        <v>SELECT id_pokemon, 100,125,100,85,55,35 FROM pokemons WHERE name = 'Bulbasaur' UNION ALL</v>
      </c>
    </row>
    <row r="752" spans="1:9" x14ac:dyDescent="0.25">
      <c r="A752" t="s">
        <v>2006</v>
      </c>
      <c r="B752">
        <v>38</v>
      </c>
      <c r="C752">
        <v>40</v>
      </c>
      <c r="D752">
        <v>52</v>
      </c>
      <c r="E752">
        <v>72</v>
      </c>
      <c r="F752">
        <v>40</v>
      </c>
      <c r="G752">
        <v>27</v>
      </c>
      <c r="I752" t="str">
        <f t="shared" si="11"/>
        <v>SELECT id_pokemon, 38,40,52,72,40,27 FROM pokemons WHERE name = 'Bulbasaur' UNION ALL</v>
      </c>
    </row>
    <row r="753" spans="1:9" x14ac:dyDescent="0.25">
      <c r="A753" t="s">
        <v>2008</v>
      </c>
      <c r="B753">
        <v>68</v>
      </c>
      <c r="C753">
        <v>70</v>
      </c>
      <c r="D753">
        <v>92</v>
      </c>
      <c r="E753">
        <v>132</v>
      </c>
      <c r="F753">
        <v>50</v>
      </c>
      <c r="G753">
        <v>42</v>
      </c>
      <c r="I753" t="str">
        <f t="shared" si="11"/>
        <v>SELECT id_pokemon, 68,70,92,132,50,42 FROM pokemons WHERE name = 'Bulbasaur' UNION ALL</v>
      </c>
    </row>
    <row r="754" spans="1:9" x14ac:dyDescent="0.25">
      <c r="A754" t="s">
        <v>2011</v>
      </c>
      <c r="B754">
        <v>40</v>
      </c>
      <c r="C754">
        <v>55</v>
      </c>
      <c r="D754">
        <v>35</v>
      </c>
      <c r="E754">
        <v>35</v>
      </c>
      <c r="F754">
        <v>50</v>
      </c>
      <c r="G754">
        <v>35</v>
      </c>
      <c r="I754" t="str">
        <f t="shared" si="11"/>
        <v>SELECT id_pokemon, 40,55,35,35,50,35 FROM pokemons WHERE name = 'Bulbasaur' UNION ALL</v>
      </c>
    </row>
    <row r="755" spans="1:9" x14ac:dyDescent="0.25">
      <c r="A755" t="s">
        <v>2013</v>
      </c>
      <c r="B755">
        <v>70</v>
      </c>
      <c r="C755">
        <v>105</v>
      </c>
      <c r="D755">
        <v>90</v>
      </c>
      <c r="E755">
        <v>90</v>
      </c>
      <c r="F755">
        <v>80</v>
      </c>
      <c r="G755">
        <v>45</v>
      </c>
      <c r="I755" t="str">
        <f t="shared" si="11"/>
        <v>SELECT id_pokemon, 70,105,90,90,80,45 FROM pokemons WHERE name = 'Bulbasaur' UNION ALL</v>
      </c>
    </row>
    <row r="756" spans="1:9" x14ac:dyDescent="0.25">
      <c r="A756" t="s">
        <v>2016</v>
      </c>
      <c r="B756">
        <v>40</v>
      </c>
      <c r="C756">
        <v>35</v>
      </c>
      <c r="D756">
        <v>55</v>
      </c>
      <c r="E756">
        <v>75</v>
      </c>
      <c r="F756">
        <v>65</v>
      </c>
      <c r="G756">
        <v>15</v>
      </c>
      <c r="I756" t="str">
        <f t="shared" si="11"/>
        <v>SELECT id_pokemon, 40,35,55,75,65,15 FROM pokemons WHERE name = 'Bulbasaur' UNION ALL</v>
      </c>
    </row>
    <row r="757" spans="1:9" x14ac:dyDescent="0.25">
      <c r="A757" t="s">
        <v>2018</v>
      </c>
      <c r="B757">
        <v>60</v>
      </c>
      <c r="C757">
        <v>45</v>
      </c>
      <c r="D757">
        <v>80</v>
      </c>
      <c r="E757">
        <v>100</v>
      </c>
      <c r="F757">
        <v>90</v>
      </c>
      <c r="G757">
        <v>30</v>
      </c>
      <c r="I757" t="str">
        <f t="shared" si="11"/>
        <v>SELECT id_pokemon, 60,45,80,100,90,30 FROM pokemons WHERE name = 'Bulbasaur' UNION ALL</v>
      </c>
    </row>
    <row r="758" spans="1:9" x14ac:dyDescent="0.25">
      <c r="A758" t="s">
        <v>2021</v>
      </c>
      <c r="B758">
        <v>48</v>
      </c>
      <c r="C758">
        <v>44</v>
      </c>
      <c r="D758">
        <v>40</v>
      </c>
      <c r="E758">
        <v>40</v>
      </c>
      <c r="F758">
        <v>71</v>
      </c>
      <c r="G758">
        <v>77</v>
      </c>
      <c r="I758" t="str">
        <f t="shared" si="11"/>
        <v>SELECT id_pokemon, 48,44,40,40,71,77 FROM pokemons WHERE name = 'Bulbasaur' UNION ALL</v>
      </c>
    </row>
    <row r="759" spans="1:9" x14ac:dyDescent="0.25">
      <c r="A759" t="s">
        <v>2023</v>
      </c>
      <c r="B759">
        <v>68</v>
      </c>
      <c r="C759">
        <v>64</v>
      </c>
      <c r="D759">
        <v>60</v>
      </c>
      <c r="E759">
        <v>60</v>
      </c>
      <c r="F759">
        <v>111</v>
      </c>
      <c r="G759">
        <v>117</v>
      </c>
      <c r="I759" t="str">
        <f t="shared" si="11"/>
        <v>SELECT id_pokemon, 68,64,60,60,111,117 FROM pokemons WHERE name = 'Bulbasaur' UNION ALL</v>
      </c>
    </row>
    <row r="760" spans="1:9" x14ac:dyDescent="0.25">
      <c r="A760" t="s">
        <v>2026</v>
      </c>
      <c r="B760">
        <v>70</v>
      </c>
      <c r="C760">
        <v>75</v>
      </c>
      <c r="D760">
        <v>50</v>
      </c>
      <c r="E760">
        <v>50</v>
      </c>
      <c r="F760">
        <v>45</v>
      </c>
      <c r="G760">
        <v>50</v>
      </c>
      <c r="I760" t="str">
        <f t="shared" si="11"/>
        <v>SELECT id_pokemon, 70,75,50,50,45,50 FROM pokemons WHERE name = 'Bulbasaur' UNION ALL</v>
      </c>
    </row>
    <row r="761" spans="1:9" x14ac:dyDescent="0.25">
      <c r="A761" t="s">
        <v>2029</v>
      </c>
      <c r="B761">
        <v>120</v>
      </c>
      <c r="C761">
        <v>125</v>
      </c>
      <c r="D761">
        <v>80</v>
      </c>
      <c r="E761">
        <v>60</v>
      </c>
      <c r="F761">
        <v>55</v>
      </c>
      <c r="G761">
        <v>60</v>
      </c>
      <c r="I761" t="str">
        <f t="shared" si="11"/>
        <v>SELECT id_pokemon, 120,125,80,60,55,60 FROM pokemons WHERE name = 'Bulbasaur' UNION ALL</v>
      </c>
    </row>
    <row r="762" spans="1:9" x14ac:dyDescent="0.25">
      <c r="A762" t="s">
        <v>2032</v>
      </c>
      <c r="B762">
        <v>42</v>
      </c>
      <c r="C762">
        <v>30</v>
      </c>
      <c r="D762">
        <v>38</v>
      </c>
      <c r="E762">
        <v>38</v>
      </c>
      <c r="F762">
        <v>30</v>
      </c>
      <c r="G762">
        <v>32</v>
      </c>
      <c r="I762" t="str">
        <f t="shared" si="11"/>
        <v>SELECT id_pokemon, 42,30,38,38,30,32 FROM pokemons WHERE name = 'Bulbasaur' UNION ALL</v>
      </c>
    </row>
    <row r="763" spans="1:9" x14ac:dyDescent="0.25">
      <c r="A763" t="s">
        <v>2034</v>
      </c>
      <c r="B763">
        <v>52</v>
      </c>
      <c r="C763">
        <v>40</v>
      </c>
      <c r="D763">
        <v>48</v>
      </c>
      <c r="E763">
        <v>48</v>
      </c>
      <c r="F763">
        <v>40</v>
      </c>
      <c r="G763">
        <v>62</v>
      </c>
      <c r="I763" t="str">
        <f t="shared" si="11"/>
        <v>SELECT id_pokemon, 52,40,48,48,40,62 FROM pokemons WHERE name = 'Bulbasaur' UNION ALL</v>
      </c>
    </row>
    <row r="764" spans="1:9" x14ac:dyDescent="0.25">
      <c r="A764" t="s">
        <v>2037</v>
      </c>
      <c r="B764">
        <v>72</v>
      </c>
      <c r="C764">
        <v>120</v>
      </c>
      <c r="D764">
        <v>98</v>
      </c>
      <c r="E764">
        <v>98</v>
      </c>
      <c r="F764">
        <v>50</v>
      </c>
      <c r="G764">
        <v>72</v>
      </c>
      <c r="I764" t="str">
        <f t="shared" si="11"/>
        <v>SELECT id_pokemon, 72,120,98,98,50,72 FROM pokemons WHERE name = 'Bulbasaur' UNION ALL</v>
      </c>
    </row>
    <row r="765" spans="1:9" x14ac:dyDescent="0.25">
      <c r="A765" t="s">
        <v>2040</v>
      </c>
      <c r="B765">
        <v>51</v>
      </c>
      <c r="C765">
        <v>52</v>
      </c>
      <c r="D765">
        <v>90</v>
      </c>
      <c r="E765">
        <v>110</v>
      </c>
      <c r="F765">
        <v>82</v>
      </c>
      <c r="G765">
        <v>100</v>
      </c>
      <c r="I765" t="str">
        <f t="shared" si="11"/>
        <v>SELECT id_pokemon, 51,52,90,110,82,100 FROM pokemons WHERE name = 'Bulbasaur' UNION ALL</v>
      </c>
    </row>
    <row r="766" spans="1:9" x14ac:dyDescent="0.25">
      <c r="A766" t="s">
        <v>2043</v>
      </c>
      <c r="B766">
        <v>90</v>
      </c>
      <c r="C766">
        <v>60</v>
      </c>
      <c r="D766">
        <v>80</v>
      </c>
      <c r="E766">
        <v>110</v>
      </c>
      <c r="F766">
        <v>90</v>
      </c>
      <c r="G766">
        <v>60</v>
      </c>
      <c r="I766" t="str">
        <f t="shared" si="11"/>
        <v>SELECT id_pokemon, 90,60,80,110,90,60 FROM pokemons WHERE name = 'Bulbasaur' UNION ALL</v>
      </c>
    </row>
    <row r="767" spans="1:9" x14ac:dyDescent="0.25">
      <c r="A767" t="s">
        <v>2046</v>
      </c>
      <c r="B767">
        <v>100</v>
      </c>
      <c r="C767">
        <v>120</v>
      </c>
      <c r="D767">
        <v>90</v>
      </c>
      <c r="E767">
        <v>60</v>
      </c>
      <c r="F767">
        <v>40</v>
      </c>
      <c r="G767">
        <v>80</v>
      </c>
      <c r="I767" t="str">
        <f t="shared" si="11"/>
        <v>SELECT id_pokemon, 100,120,90,60,40,80 FROM pokemons WHERE name = 'Bulbasaur' UNION ALL</v>
      </c>
    </row>
    <row r="768" spans="1:9" x14ac:dyDescent="0.25">
      <c r="A768" t="s">
        <v>2049</v>
      </c>
      <c r="B768">
        <v>25</v>
      </c>
      <c r="C768">
        <v>35</v>
      </c>
      <c r="D768">
        <v>40</v>
      </c>
      <c r="E768">
        <v>30</v>
      </c>
      <c r="F768">
        <v>20</v>
      </c>
      <c r="G768">
        <v>80</v>
      </c>
      <c r="I768" t="str">
        <f t="shared" si="11"/>
        <v>SELECT id_pokemon, 25,35,40,30,20,80 FROM pokemons WHERE name = 'Bulbasaur' UNION ALL</v>
      </c>
    </row>
    <row r="769" spans="1:9" x14ac:dyDescent="0.25">
      <c r="A769" t="s">
        <v>2052</v>
      </c>
      <c r="B769">
        <v>75</v>
      </c>
      <c r="C769">
        <v>125</v>
      </c>
      <c r="D769">
        <v>140</v>
      </c>
      <c r="E769">
        <v>90</v>
      </c>
      <c r="F769">
        <v>60</v>
      </c>
      <c r="G769">
        <v>40</v>
      </c>
      <c r="I769" t="str">
        <f t="shared" si="11"/>
        <v>SELECT id_pokemon, 75,125,140,90,60,40 FROM pokemons WHERE name = 'Bulbasaur' UNION ALL</v>
      </c>
    </row>
    <row r="770" spans="1:9" x14ac:dyDescent="0.25">
      <c r="A770" t="s">
        <v>2055</v>
      </c>
      <c r="B770">
        <v>55</v>
      </c>
      <c r="C770">
        <v>55</v>
      </c>
      <c r="D770">
        <v>80</v>
      </c>
      <c r="E770">
        <v>45</v>
      </c>
      <c r="F770">
        <v>70</v>
      </c>
      <c r="G770">
        <v>15</v>
      </c>
      <c r="I770" t="str">
        <f t="shared" si="11"/>
        <v>SELECT id_pokemon, 55,55,80,45,70,15 FROM pokemons WHERE name = 'Bulbasaur' UNION ALL</v>
      </c>
    </row>
    <row r="771" spans="1:9" x14ac:dyDescent="0.25">
      <c r="A771" t="s">
        <v>2057</v>
      </c>
      <c r="B771">
        <v>85</v>
      </c>
      <c r="C771">
        <v>75</v>
      </c>
      <c r="D771">
        <v>110</v>
      </c>
      <c r="E771">
        <v>75</v>
      </c>
      <c r="F771">
        <v>100</v>
      </c>
      <c r="G771">
        <v>35</v>
      </c>
      <c r="I771" t="str">
        <f t="shared" ref="I771:I802" si="12">+_xlfn.CONCAT("SELECT id_pokemon, ",B771,",",C771,",",D771,",",E771,",",F771,",",G771," FROM pokemons WHERE name = 'Bulbasaur' UNION ALL")</f>
        <v>SELECT id_pokemon, 85,75,110,75,100,35 FROM pokemons WHERE name = 'Bulbasaur' UNION ALL</v>
      </c>
    </row>
    <row r="772" spans="1:9" x14ac:dyDescent="0.25">
      <c r="A772" t="s">
        <v>2060</v>
      </c>
      <c r="B772">
        <v>55</v>
      </c>
      <c r="C772">
        <v>60</v>
      </c>
      <c r="D772">
        <v>130</v>
      </c>
      <c r="E772">
        <v>130</v>
      </c>
      <c r="F772">
        <v>30</v>
      </c>
      <c r="G772">
        <v>5</v>
      </c>
      <c r="I772" t="str">
        <f t="shared" si="12"/>
        <v>SELECT id_pokemon, 55,60,130,130,30,5 FROM pokemons WHERE name = 'Bulbasaur' UNION ALL</v>
      </c>
    </row>
    <row r="773" spans="1:9" x14ac:dyDescent="0.25">
      <c r="A773" t="s">
        <v>2063</v>
      </c>
      <c r="B773">
        <v>95</v>
      </c>
      <c r="C773">
        <v>95</v>
      </c>
      <c r="D773">
        <v>95</v>
      </c>
      <c r="E773">
        <v>95</v>
      </c>
      <c r="F773">
        <v>95</v>
      </c>
      <c r="G773">
        <v>59</v>
      </c>
      <c r="I773" t="str">
        <f t="shared" si="12"/>
        <v>SELECT id_pokemon, 95,95,95,95,95,59 FROM pokemons WHERE name = 'Bulbasaur' UNION ALL</v>
      </c>
    </row>
    <row r="774" spans="1:9" x14ac:dyDescent="0.25">
      <c r="A774" t="s">
        <v>2066</v>
      </c>
      <c r="B774">
        <v>95</v>
      </c>
      <c r="C774">
        <v>95</v>
      </c>
      <c r="D774">
        <v>95</v>
      </c>
      <c r="E774">
        <v>95</v>
      </c>
      <c r="F774">
        <v>95</v>
      </c>
      <c r="G774">
        <v>95</v>
      </c>
      <c r="I774" t="str">
        <f t="shared" si="12"/>
        <v>SELECT id_pokemon, 95,95,95,95,95,95 FROM pokemons WHERE name = 'Bulbasaur' UNION ALL</v>
      </c>
    </row>
    <row r="775" spans="1:9" x14ac:dyDescent="0.25">
      <c r="A775" t="s">
        <v>2070</v>
      </c>
      <c r="B775">
        <v>60</v>
      </c>
      <c r="C775">
        <v>100</v>
      </c>
      <c r="D775">
        <v>60</v>
      </c>
      <c r="E775">
        <v>60</v>
      </c>
      <c r="F775">
        <v>100</v>
      </c>
      <c r="G775">
        <v>120</v>
      </c>
      <c r="I775" t="str">
        <f t="shared" si="12"/>
        <v>SELECT id_pokemon, 60,100,60,60,100,120 FROM pokemons WHERE name = 'Bulbasaur' UNION ALL</v>
      </c>
    </row>
    <row r="776" spans="1:9" x14ac:dyDescent="0.25">
      <c r="A776" t="s">
        <v>2073</v>
      </c>
      <c r="B776">
        <v>65</v>
      </c>
      <c r="C776">
        <v>115</v>
      </c>
      <c r="D776">
        <v>65</v>
      </c>
      <c r="E776">
        <v>95</v>
      </c>
      <c r="F776">
        <v>75</v>
      </c>
      <c r="G776">
        <v>65</v>
      </c>
      <c r="I776" t="str">
        <f t="shared" si="12"/>
        <v>SELECT id_pokemon, 65,115,65,95,75,65 FROM pokemons WHERE name = 'Bulbasaur' UNION ALL</v>
      </c>
    </row>
    <row r="777" spans="1:9" x14ac:dyDescent="0.25">
      <c r="A777" t="s">
        <v>2076</v>
      </c>
      <c r="B777">
        <v>60</v>
      </c>
      <c r="C777">
        <v>78</v>
      </c>
      <c r="D777">
        <v>135</v>
      </c>
      <c r="E777">
        <v>85</v>
      </c>
      <c r="F777">
        <v>91</v>
      </c>
      <c r="G777">
        <v>36</v>
      </c>
      <c r="I777" t="str">
        <f t="shared" si="12"/>
        <v>SELECT id_pokemon, 60,78,135,85,91,36 FROM pokemons WHERE name = 'Bulbasaur' UNION ALL</v>
      </c>
    </row>
    <row r="778" spans="1:9" x14ac:dyDescent="0.25">
      <c r="A778" t="s">
        <v>2079</v>
      </c>
      <c r="B778">
        <v>65</v>
      </c>
      <c r="C778">
        <v>98</v>
      </c>
      <c r="D778">
        <v>63</v>
      </c>
      <c r="E778">
        <v>73</v>
      </c>
      <c r="F778">
        <v>40</v>
      </c>
      <c r="G778">
        <v>96</v>
      </c>
      <c r="I778" t="str">
        <f t="shared" si="12"/>
        <v>SELECT id_pokemon, 65,98,63,73,40,96 FROM pokemons WHERE name = 'Bulbasaur' UNION ALL</v>
      </c>
    </row>
    <row r="779" spans="1:9" x14ac:dyDescent="0.25">
      <c r="A779" t="s">
        <v>2082</v>
      </c>
      <c r="B779">
        <v>55</v>
      </c>
      <c r="C779">
        <v>90</v>
      </c>
      <c r="D779">
        <v>80</v>
      </c>
      <c r="E779">
        <v>105</v>
      </c>
      <c r="F779">
        <v>50</v>
      </c>
      <c r="G779">
        <v>96</v>
      </c>
      <c r="I779" t="str">
        <f t="shared" si="12"/>
        <v>SELECT id_pokemon, 55,90,80,105,50,96 FROM pokemons WHERE name = 'Bulbasaur' UNION ALL</v>
      </c>
    </row>
    <row r="780" spans="1:9" x14ac:dyDescent="0.25">
      <c r="A780" t="s">
        <v>2085</v>
      </c>
      <c r="B780">
        <v>68</v>
      </c>
      <c r="C780">
        <v>105</v>
      </c>
      <c r="D780">
        <v>70</v>
      </c>
      <c r="E780">
        <v>70</v>
      </c>
      <c r="F780">
        <v>70</v>
      </c>
      <c r="G780">
        <v>92</v>
      </c>
      <c r="I780" t="str">
        <f t="shared" si="12"/>
        <v>SELECT id_pokemon, 68,105,70,70,70,92 FROM pokemons WHERE name = 'Bulbasaur' UNION ALL</v>
      </c>
    </row>
    <row r="781" spans="1:9" x14ac:dyDescent="0.25">
      <c r="A781" t="s">
        <v>2088</v>
      </c>
      <c r="B781">
        <v>78</v>
      </c>
      <c r="C781">
        <v>60</v>
      </c>
      <c r="D781">
        <v>85</v>
      </c>
      <c r="E781">
        <v>91</v>
      </c>
      <c r="F781">
        <v>135</v>
      </c>
      <c r="G781">
        <v>36</v>
      </c>
      <c r="I781" t="str">
        <f t="shared" si="12"/>
        <v>SELECT id_pokemon, 78,60,85,91,135,36 FROM pokemons WHERE name = 'Bulbasaur' UNION ALL</v>
      </c>
    </row>
    <row r="782" spans="1:9" x14ac:dyDescent="0.25">
      <c r="A782" t="s">
        <v>2091</v>
      </c>
      <c r="B782">
        <v>70</v>
      </c>
      <c r="C782">
        <v>131</v>
      </c>
      <c r="D782">
        <v>100</v>
      </c>
      <c r="E782">
        <v>90</v>
      </c>
      <c r="F782">
        <v>86</v>
      </c>
      <c r="G782">
        <v>40</v>
      </c>
      <c r="I782" t="str">
        <f t="shared" si="12"/>
        <v>SELECT id_pokemon, 70,131,100,90,86,40 FROM pokemons WHERE name = 'Bulbasaur' UNION ALL</v>
      </c>
    </row>
    <row r="783" spans="1:9" x14ac:dyDescent="0.25">
      <c r="A783" t="s">
        <v>2094</v>
      </c>
      <c r="B783">
        <v>45</v>
      </c>
      <c r="C783">
        <v>55</v>
      </c>
      <c r="D783">
        <v>65</v>
      </c>
      <c r="E783">
        <v>45</v>
      </c>
      <c r="F783">
        <v>45</v>
      </c>
      <c r="G783">
        <v>45</v>
      </c>
      <c r="I783" t="str">
        <f t="shared" si="12"/>
        <v>SELECT id_pokemon, 45,55,65,45,45,45 FROM pokemons WHERE name = 'Bulbasaur' UNION ALL</v>
      </c>
    </row>
    <row r="784" spans="1:9" x14ac:dyDescent="0.25">
      <c r="A784" t="s">
        <v>2096</v>
      </c>
      <c r="B784">
        <v>55</v>
      </c>
      <c r="C784">
        <v>75</v>
      </c>
      <c r="D784">
        <v>90</v>
      </c>
      <c r="E784">
        <v>70</v>
      </c>
      <c r="F784">
        <v>65</v>
      </c>
      <c r="G784">
        <v>65</v>
      </c>
      <c r="I784" t="str">
        <f t="shared" si="12"/>
        <v>SELECT id_pokemon, 55,75,90,70,65,65 FROM pokemons WHERE name = 'Bulbasaur' UNION ALL</v>
      </c>
    </row>
    <row r="785" spans="1:9" x14ac:dyDescent="0.25">
      <c r="A785" t="s">
        <v>2098</v>
      </c>
      <c r="B785">
        <v>75</v>
      </c>
      <c r="C785">
        <v>110</v>
      </c>
      <c r="D785">
        <v>125</v>
      </c>
      <c r="E785">
        <v>105</v>
      </c>
      <c r="F785">
        <v>100</v>
      </c>
      <c r="G785">
        <v>85</v>
      </c>
      <c r="I785" t="str">
        <f t="shared" si="12"/>
        <v>SELECT id_pokemon, 75,110,125,105,100,85 FROM pokemons WHERE name = 'Bulbasaur' UNION ALL</v>
      </c>
    </row>
    <row r="786" spans="1:9" x14ac:dyDescent="0.25">
      <c r="A786" t="s">
        <v>2101</v>
      </c>
      <c r="B786">
        <v>70</v>
      </c>
      <c r="C786">
        <v>115</v>
      </c>
      <c r="D786">
        <v>85</v>
      </c>
      <c r="E786">
        <v>75</v>
      </c>
      <c r="F786">
        <v>95</v>
      </c>
      <c r="G786">
        <v>130</v>
      </c>
      <c r="I786" t="str">
        <f t="shared" si="12"/>
        <v>SELECT id_pokemon, 70,115,85,75,95,130 FROM pokemons WHERE name = 'Bulbasaur' UNION ALL</v>
      </c>
    </row>
    <row r="787" spans="1:9" x14ac:dyDescent="0.25">
      <c r="A787" t="s">
        <v>2104</v>
      </c>
      <c r="B787">
        <v>70</v>
      </c>
      <c r="C787">
        <v>85</v>
      </c>
      <c r="D787">
        <v>75</v>
      </c>
      <c r="E787">
        <v>115</v>
      </c>
      <c r="F787">
        <v>130</v>
      </c>
      <c r="G787">
        <v>95</v>
      </c>
      <c r="I787" t="str">
        <f t="shared" si="12"/>
        <v>SELECT id_pokemon, 70,85,75,115,130,95 FROM pokemons WHERE name = 'Bulbasaur' UNION ALL</v>
      </c>
    </row>
    <row r="788" spans="1:9" x14ac:dyDescent="0.25">
      <c r="A788" t="s">
        <v>2107</v>
      </c>
      <c r="B788">
        <v>70</v>
      </c>
      <c r="C788">
        <v>130</v>
      </c>
      <c r="D788">
        <v>115</v>
      </c>
      <c r="E788">
        <v>95</v>
      </c>
      <c r="F788">
        <v>85</v>
      </c>
      <c r="G788">
        <v>75</v>
      </c>
      <c r="I788" t="str">
        <f t="shared" si="12"/>
        <v>SELECT id_pokemon, 70,130,115,95,85,75 FROM pokemons WHERE name = 'Bulbasaur' UNION ALL</v>
      </c>
    </row>
    <row r="789" spans="1:9" x14ac:dyDescent="0.25">
      <c r="A789" t="s">
        <v>2110</v>
      </c>
      <c r="B789">
        <v>70</v>
      </c>
      <c r="C789">
        <v>75</v>
      </c>
      <c r="D789">
        <v>115</v>
      </c>
      <c r="E789">
        <v>130</v>
      </c>
      <c r="F789">
        <v>95</v>
      </c>
      <c r="G789">
        <v>85</v>
      </c>
      <c r="I789" t="str">
        <f t="shared" si="12"/>
        <v>SELECT id_pokemon, 70,75,115,130,95,85 FROM pokemons WHERE name = 'Bulbasaur' UNION ALL</v>
      </c>
    </row>
    <row r="790" spans="1:9" x14ac:dyDescent="0.25">
      <c r="A790" t="s">
        <v>2113</v>
      </c>
      <c r="B790">
        <v>43</v>
      </c>
      <c r="C790">
        <v>29</v>
      </c>
      <c r="D790">
        <v>31</v>
      </c>
      <c r="E790">
        <v>31</v>
      </c>
      <c r="F790">
        <v>29</v>
      </c>
      <c r="G790">
        <v>37</v>
      </c>
      <c r="I790" t="str">
        <f t="shared" si="12"/>
        <v>SELECT id_pokemon, 43,29,31,31,29,37 FROM pokemons WHERE name = 'Bulbasaur' UNION ALL</v>
      </c>
    </row>
    <row r="791" spans="1:9" x14ac:dyDescent="0.25">
      <c r="A791" t="s">
        <v>2116</v>
      </c>
      <c r="B791">
        <v>43</v>
      </c>
      <c r="C791">
        <v>29</v>
      </c>
      <c r="D791">
        <v>131</v>
      </c>
      <c r="E791">
        <v>131</v>
      </c>
      <c r="F791">
        <v>29</v>
      </c>
      <c r="G791">
        <v>37</v>
      </c>
      <c r="I791" t="str">
        <f t="shared" si="12"/>
        <v>SELECT id_pokemon, 43,29,131,131,29,37 FROM pokemons WHERE name = 'Bulbasaur' UNION ALL</v>
      </c>
    </row>
    <row r="792" spans="1:9" x14ac:dyDescent="0.25">
      <c r="A792" t="s">
        <v>2119</v>
      </c>
      <c r="B792">
        <v>137</v>
      </c>
      <c r="C792">
        <v>137</v>
      </c>
      <c r="D792">
        <v>107</v>
      </c>
      <c r="E792">
        <v>89</v>
      </c>
      <c r="F792">
        <v>113</v>
      </c>
      <c r="G792">
        <v>97</v>
      </c>
      <c r="I792" t="str">
        <f t="shared" si="12"/>
        <v>SELECT id_pokemon, 137,137,107,89,113,97 FROM pokemons WHERE name = 'Bulbasaur' UNION ALL</v>
      </c>
    </row>
    <row r="793" spans="1:9" x14ac:dyDescent="0.25">
      <c r="A793" t="s">
        <v>2122</v>
      </c>
      <c r="B793">
        <v>137</v>
      </c>
      <c r="C793">
        <v>113</v>
      </c>
      <c r="D793">
        <v>89</v>
      </c>
      <c r="E793">
        <v>107</v>
      </c>
      <c r="F793">
        <v>137</v>
      </c>
      <c r="G793">
        <v>97</v>
      </c>
      <c r="I793" t="str">
        <f t="shared" si="12"/>
        <v>SELECT id_pokemon, 137,113,89,107,137,97 FROM pokemons WHERE name = 'Bulbasaur' UNION ALL</v>
      </c>
    </row>
    <row r="794" spans="1:9" x14ac:dyDescent="0.25">
      <c r="A794" t="s">
        <v>2125</v>
      </c>
      <c r="B794">
        <v>109</v>
      </c>
      <c r="C794">
        <v>53</v>
      </c>
      <c r="D794">
        <v>47</v>
      </c>
      <c r="E794">
        <v>131</v>
      </c>
      <c r="F794">
        <v>127</v>
      </c>
      <c r="G794">
        <v>103</v>
      </c>
      <c r="I794" t="str">
        <f t="shared" si="12"/>
        <v>SELECT id_pokemon, 109,53,47,131,127,103 FROM pokemons WHERE name = 'Bulbasaur' UNION ALL</v>
      </c>
    </row>
    <row r="795" spans="1:9" x14ac:dyDescent="0.25">
      <c r="A795" t="s">
        <v>2127</v>
      </c>
      <c r="B795">
        <v>107</v>
      </c>
      <c r="C795">
        <v>139</v>
      </c>
      <c r="D795">
        <v>139</v>
      </c>
      <c r="E795">
        <v>53</v>
      </c>
      <c r="F795">
        <v>53</v>
      </c>
      <c r="G795">
        <v>79</v>
      </c>
      <c r="I795" t="str">
        <f t="shared" si="12"/>
        <v>SELECT id_pokemon, 107,139,139,53,53,79 FROM pokemons WHERE name = 'Bulbasaur' UNION ALL</v>
      </c>
    </row>
    <row r="796" spans="1:9" x14ac:dyDescent="0.25">
      <c r="A796" t="s">
        <v>2129</v>
      </c>
      <c r="B796">
        <v>71</v>
      </c>
      <c r="C796">
        <v>137</v>
      </c>
      <c r="D796">
        <v>37</v>
      </c>
      <c r="E796">
        <v>37</v>
      </c>
      <c r="F796">
        <v>137</v>
      </c>
      <c r="G796">
        <v>151</v>
      </c>
      <c r="I796" t="str">
        <f t="shared" si="12"/>
        <v>SELECT id_pokemon, 71,137,37,37,137,151 FROM pokemons WHERE name = 'Bulbasaur' UNION ALL</v>
      </c>
    </row>
    <row r="797" spans="1:9" x14ac:dyDescent="0.25">
      <c r="A797" t="s">
        <v>2131</v>
      </c>
      <c r="B797">
        <v>83</v>
      </c>
      <c r="C797">
        <v>89</v>
      </c>
      <c r="D797">
        <v>71</v>
      </c>
      <c r="E797">
        <v>71</v>
      </c>
      <c r="F797">
        <v>173</v>
      </c>
      <c r="G797">
        <v>83</v>
      </c>
      <c r="I797" t="str">
        <f t="shared" si="12"/>
        <v>SELECT id_pokemon, 83,89,71,71,173,83 FROM pokemons WHERE name = 'Bulbasaur' UNION ALL</v>
      </c>
    </row>
    <row r="798" spans="1:9" x14ac:dyDescent="0.25">
      <c r="A798" t="s">
        <v>2133</v>
      </c>
      <c r="B798">
        <v>97</v>
      </c>
      <c r="C798">
        <v>101</v>
      </c>
      <c r="D798">
        <v>103</v>
      </c>
      <c r="E798">
        <v>101</v>
      </c>
      <c r="F798">
        <v>107</v>
      </c>
      <c r="G798">
        <v>61</v>
      </c>
      <c r="I798" t="str">
        <f t="shared" si="12"/>
        <v>SELECT id_pokemon, 97,101,103,101,107,61 FROM pokemons WHERE name = 'Bulbasaur' UNION ALL</v>
      </c>
    </row>
    <row r="799" spans="1:9" x14ac:dyDescent="0.25">
      <c r="A799" t="s">
        <v>2135</v>
      </c>
      <c r="B799">
        <v>59</v>
      </c>
      <c r="C799">
        <v>181</v>
      </c>
      <c r="D799">
        <v>131</v>
      </c>
      <c r="E799">
        <v>31</v>
      </c>
      <c r="F799">
        <v>59</v>
      </c>
      <c r="G799">
        <v>109</v>
      </c>
      <c r="I799" t="str">
        <f t="shared" si="12"/>
        <v>SELECT id_pokemon, 59,181,131,31,59,109 FROM pokemons WHERE name = 'Bulbasaur' UNION ALL</v>
      </c>
    </row>
    <row r="800" spans="1:9" x14ac:dyDescent="0.25">
      <c r="A800" t="s">
        <v>2137</v>
      </c>
      <c r="B800">
        <v>223</v>
      </c>
      <c r="C800">
        <v>101</v>
      </c>
      <c r="D800">
        <v>53</v>
      </c>
      <c r="E800">
        <v>53</v>
      </c>
      <c r="F800">
        <v>97</v>
      </c>
      <c r="G800">
        <v>43</v>
      </c>
      <c r="I800" t="str">
        <f t="shared" si="12"/>
        <v>SELECT id_pokemon, 223,101,53,53,97,43 FROM pokemons WHERE name = 'Bulbasaur' UNION ALL</v>
      </c>
    </row>
    <row r="801" spans="1:9" x14ac:dyDescent="0.25">
      <c r="A801" t="s">
        <v>2140</v>
      </c>
      <c r="B801">
        <v>97</v>
      </c>
      <c r="C801">
        <v>107</v>
      </c>
      <c r="D801">
        <v>101</v>
      </c>
      <c r="E801">
        <v>89</v>
      </c>
      <c r="F801">
        <v>127</v>
      </c>
      <c r="G801">
        <v>79</v>
      </c>
      <c r="I801" t="str">
        <f t="shared" si="12"/>
        <v>SELECT id_pokemon, 97,107,101,89,127,79 FROM pokemons WHERE name = 'Bulbasaur' UNION ALL</v>
      </c>
    </row>
    <row r="802" spans="1:9" x14ac:dyDescent="0.25">
      <c r="A802" t="s">
        <v>2143</v>
      </c>
      <c r="B802">
        <v>80</v>
      </c>
      <c r="C802">
        <v>95</v>
      </c>
      <c r="D802">
        <v>115</v>
      </c>
      <c r="E802">
        <v>115</v>
      </c>
      <c r="F802">
        <v>130</v>
      </c>
      <c r="G802">
        <v>65</v>
      </c>
      <c r="I802" t="str">
        <f t="shared" si="12"/>
        <v>SELECT id_pokemon, 80,95,115,115,130,65 FROM pokemons WHERE name = 'Bulbasaur' UNION ALL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2"/>
  <sheetViews>
    <sheetView workbookViewId="0">
      <selection sqref="A1:A1048576"/>
    </sheetView>
  </sheetViews>
  <sheetFormatPr baseColWidth="10" defaultRowHeight="15" x14ac:dyDescent="0.25"/>
  <cols>
    <col min="1" max="1" width="13.140625" customWidth="1"/>
    <col min="5" max="5" width="155.85546875" bestFit="1" customWidth="1"/>
    <col min="6" max="6" width="157.42578125" bestFit="1" customWidth="1"/>
    <col min="9" max="9" width="17.5703125" bestFit="1" customWidth="1"/>
  </cols>
  <sheetData>
    <row r="1" spans="1:18" x14ac:dyDescent="0.25">
      <c r="A1" s="1" t="s">
        <v>30</v>
      </c>
      <c r="B1" s="2" t="s">
        <v>36</v>
      </c>
      <c r="C1" s="2" t="s">
        <v>37</v>
      </c>
      <c r="F1" s="1" t="s">
        <v>2745</v>
      </c>
    </row>
    <row r="2" spans="1:18" x14ac:dyDescent="0.25">
      <c r="A2" t="s">
        <v>43</v>
      </c>
      <c r="B2" t="s">
        <v>44</v>
      </c>
      <c r="C2" t="s">
        <v>45</v>
      </c>
      <c r="E2" t="str">
        <f>+_xlfn.CONCAT("SELECT id_pokemon, ( SELECT id_pokemon_type FROM pokemon_types WHERE name = '",+B2,"' LIMIT 1 )AS id_pokemon_type FROM pokemons p WHERE p.name = '",+A2,"' UNION ALL")</f>
        <v>SELECT id_pokemon, ( SELECT id_pokemon_type FROM pokemon_types WHERE name = 'grass' LIMIT 1 )AS id_pokemon_type FROM pokemons p WHERE p.name = 'Bulbasaur' UNION ALL</v>
      </c>
      <c r="F2" t="str">
        <f>+IF(C2="","",_xlfn.CONCAT("SELECT id_pokemon, ( SELECT id_pokemon_type FROM pokemon_types WHERE name = '",+C2,"' LIMIT 1 )AS id_pokemon_type FROM pokemons p WHERE p.name = '",+A2,"' UNION ALL"))</f>
        <v>SELECT id_pokemon, ( SELECT id_pokemon_type FROM pokemon_types WHERE name = 'poison' LIMIT 1 )AS id_pokemon_type FROM pokemons p WHERE p.name = 'Bulbasaur' UNION ALL</v>
      </c>
    </row>
    <row r="3" spans="1:18" x14ac:dyDescent="0.25">
      <c r="A3" t="s">
        <v>47</v>
      </c>
      <c r="B3" t="s">
        <v>44</v>
      </c>
      <c r="C3" t="s">
        <v>45</v>
      </c>
      <c r="E3" t="str">
        <f t="shared" ref="E3:E66" si="0">+_xlfn.CONCAT("SELECT id_pokemon, ( SELECT id_pokemon_type FROM pokemon_types WHERE name = '",+B3,"' LIMIT 1 )AS id_pokemon_type FROM pokemons p WHERE p.name = '",+A3,"' UNION ALL")</f>
        <v>SELECT id_pokemon, ( SELECT id_pokemon_type FROM pokemon_types WHERE name = 'grass' LIMIT 1 )AS id_pokemon_type FROM pokemons p WHERE p.name = 'Ivysaur' UNION ALL</v>
      </c>
      <c r="F3" t="str">
        <f t="shared" ref="F3:F66" si="1">+IF(C3="","",_xlfn.CONCAT("SELECT id_pokemon, ( SELECT id_pokemon_type FROM pokemon_types WHERE name = '",+C3,"' LIMIT 1 )AS id_pokemon_type FROM pokemons p WHERE p.name = '",+A3,"' UNION ALL"))</f>
        <v>SELECT id_pokemon, ( SELECT id_pokemon_type FROM pokemon_types WHERE name = 'poison' LIMIT 1 )AS id_pokemon_type FROM pokemons p WHERE p.name = 'Ivysaur' UNION ALL</v>
      </c>
      <c r="P3" s="4" t="s">
        <v>2144</v>
      </c>
      <c r="R3" s="4" t="s">
        <v>2144</v>
      </c>
    </row>
    <row r="4" spans="1:18" x14ac:dyDescent="0.25">
      <c r="A4" t="s">
        <v>49</v>
      </c>
      <c r="B4" t="s">
        <v>44</v>
      </c>
      <c r="C4" t="s">
        <v>45</v>
      </c>
      <c r="E4" t="str">
        <f t="shared" si="0"/>
        <v>SELECT id_pokemon, ( SELECT id_pokemon_type FROM pokemon_types WHERE name = 'grass' LIMIT 1 )AS id_pokemon_type FROM pokemons p WHERE p.name = 'Venusaur' UNION ALL</v>
      </c>
      <c r="F4" t="str">
        <f t="shared" si="1"/>
        <v>SELECT id_pokemon, ( SELECT id_pokemon_type FROM pokemon_types WHERE name = 'poison' LIMIT 1 )AS id_pokemon_type FROM pokemons p WHERE p.name = 'Venusaur' UNION ALL</v>
      </c>
      <c r="K4" s="5"/>
      <c r="L4" s="6"/>
      <c r="P4" s="5" t="s">
        <v>70</v>
      </c>
      <c r="R4" s="5" t="s">
        <v>70</v>
      </c>
    </row>
    <row r="5" spans="1:18" x14ac:dyDescent="0.25">
      <c r="A5" t="s">
        <v>52</v>
      </c>
      <c r="B5" t="s">
        <v>53</v>
      </c>
      <c r="E5" t="str">
        <f t="shared" si="0"/>
        <v>SELECT id_pokemon, ( SELECT id_pokemon_type FROM pokemon_types WHERE name = 'fire' LIMIT 1 )AS id_pokemon_type FROM pokemons p WHERE p.name = 'Charmander' UNION ALL</v>
      </c>
      <c r="F5" t="str">
        <f t="shared" si="1"/>
        <v/>
      </c>
      <c r="K5" s="5"/>
      <c r="L5" s="6"/>
      <c r="P5" s="5" t="s">
        <v>95</v>
      </c>
      <c r="R5" s="5" t="s">
        <v>95</v>
      </c>
    </row>
    <row r="6" spans="1:18" x14ac:dyDescent="0.25">
      <c r="A6" t="s">
        <v>55</v>
      </c>
      <c r="B6" t="s">
        <v>53</v>
      </c>
      <c r="E6" t="str">
        <f t="shared" si="0"/>
        <v>SELECT id_pokemon, ( SELECT id_pokemon_type FROM pokemon_types WHERE name = 'fire' LIMIT 1 )AS id_pokemon_type FROM pokemons p WHERE p.name = 'Charmeleon' UNION ALL</v>
      </c>
      <c r="F6" t="str">
        <f t="shared" si="1"/>
        <v/>
      </c>
      <c r="K6" s="5"/>
      <c r="L6" s="6"/>
      <c r="P6" s="5" t="s">
        <v>445</v>
      </c>
      <c r="R6" s="5" t="s">
        <v>445</v>
      </c>
    </row>
    <row r="7" spans="1:18" x14ac:dyDescent="0.25">
      <c r="A7" t="s">
        <v>57</v>
      </c>
      <c r="B7" t="s">
        <v>53</v>
      </c>
      <c r="C7" t="s">
        <v>58</v>
      </c>
      <c r="E7" t="str">
        <f t="shared" si="0"/>
        <v>SELECT id_pokemon, ( SELECT id_pokemon_type FROM pokemon_types WHERE name = 'fire' LIMIT 1 )AS id_pokemon_type FROM pokemons p WHERE p.name = 'Charizard' UNION ALL</v>
      </c>
      <c r="F7" t="str">
        <f t="shared" si="1"/>
        <v>SELECT id_pokemon, ( SELECT id_pokemon_type FROM pokemon_types WHERE name = 'flying' LIMIT 1 )AS id_pokemon_type FROM pokemons p WHERE p.name = 'Charizard' UNION ALL</v>
      </c>
      <c r="K7" s="5"/>
      <c r="L7" s="6"/>
      <c r="P7" s="5" t="s">
        <v>111</v>
      </c>
      <c r="R7" s="5" t="s">
        <v>111</v>
      </c>
    </row>
    <row r="8" spans="1:18" x14ac:dyDescent="0.25">
      <c r="A8" t="s">
        <v>61</v>
      </c>
      <c r="B8" t="s">
        <v>62</v>
      </c>
      <c r="E8" t="str">
        <f t="shared" si="0"/>
        <v>SELECT id_pokemon, ( SELECT id_pokemon_type FROM pokemon_types WHERE name = 'water' LIMIT 1 )AS id_pokemon_type FROM pokemons p WHERE p.name = 'Squirtle' UNION ALL</v>
      </c>
      <c r="F8" t="str">
        <f t="shared" si="1"/>
        <v/>
      </c>
      <c r="K8" s="5"/>
      <c r="L8" s="6"/>
      <c r="P8" s="5" t="s">
        <v>139</v>
      </c>
      <c r="R8" s="5" t="s">
        <v>139</v>
      </c>
    </row>
    <row r="9" spans="1:18" x14ac:dyDescent="0.25">
      <c r="A9" t="s">
        <v>64</v>
      </c>
      <c r="B9" t="s">
        <v>62</v>
      </c>
      <c r="E9" t="str">
        <f t="shared" si="0"/>
        <v>SELECT id_pokemon, ( SELECT id_pokemon_type FROM pokemon_types WHERE name = 'water' LIMIT 1 )AS id_pokemon_type FROM pokemons p WHERE p.name = 'Wartortle' UNION ALL</v>
      </c>
      <c r="F9" t="str">
        <f t="shared" si="1"/>
        <v/>
      </c>
      <c r="K9" s="5"/>
      <c r="L9" s="6"/>
      <c r="P9" s="5" t="s">
        <v>198</v>
      </c>
      <c r="R9" s="5" t="s">
        <v>198</v>
      </c>
    </row>
    <row r="10" spans="1:18" x14ac:dyDescent="0.25">
      <c r="A10" t="s">
        <v>66</v>
      </c>
      <c r="B10" t="s">
        <v>62</v>
      </c>
      <c r="E10" t="str">
        <f t="shared" si="0"/>
        <v>SELECT id_pokemon, ( SELECT id_pokemon_type FROM pokemon_types WHERE name = 'water' LIMIT 1 )AS id_pokemon_type FROM pokemons p WHERE p.name = 'Blastoise' UNION ALL</v>
      </c>
      <c r="F10" t="str">
        <f t="shared" si="1"/>
        <v/>
      </c>
      <c r="K10" s="5"/>
      <c r="L10" s="6"/>
      <c r="P10" s="5" t="s">
        <v>53</v>
      </c>
      <c r="R10" s="5" t="s">
        <v>53</v>
      </c>
    </row>
    <row r="11" spans="1:18" x14ac:dyDescent="0.25">
      <c r="A11" t="s">
        <v>69</v>
      </c>
      <c r="B11" t="s">
        <v>70</v>
      </c>
      <c r="E11" t="str">
        <f t="shared" si="0"/>
        <v>SELECT id_pokemon, ( SELECT id_pokemon_type FROM pokemon_types WHERE name = 'bug' LIMIT 1 )AS id_pokemon_type FROM pokemons p WHERE p.name = 'Caterpie' UNION ALL</v>
      </c>
      <c r="F11" t="str">
        <f t="shared" si="1"/>
        <v/>
      </c>
      <c r="K11" s="5"/>
      <c r="L11" s="6"/>
      <c r="P11" s="5" t="s">
        <v>58</v>
      </c>
      <c r="R11" s="5" t="s">
        <v>58</v>
      </c>
    </row>
    <row r="12" spans="1:18" x14ac:dyDescent="0.25">
      <c r="A12" t="s">
        <v>73</v>
      </c>
      <c r="B12" t="s">
        <v>70</v>
      </c>
      <c r="E12" t="str">
        <f t="shared" si="0"/>
        <v>SELECT id_pokemon, ( SELECT id_pokemon_type FROM pokemon_types WHERE name = 'bug' LIMIT 1 )AS id_pokemon_type FROM pokemons p WHERE p.name = 'Metapod' UNION ALL</v>
      </c>
      <c r="F12" t="str">
        <f t="shared" si="1"/>
        <v/>
      </c>
      <c r="K12" s="5"/>
      <c r="L12" s="6"/>
      <c r="P12" s="5" t="s">
        <v>290</v>
      </c>
      <c r="R12" s="5" t="s">
        <v>290</v>
      </c>
    </row>
    <row r="13" spans="1:18" x14ac:dyDescent="0.25">
      <c r="A13" t="s">
        <v>76</v>
      </c>
      <c r="B13" t="s">
        <v>70</v>
      </c>
      <c r="C13" t="s">
        <v>58</v>
      </c>
      <c r="E13" t="str">
        <f t="shared" si="0"/>
        <v>SELECT id_pokemon, ( SELECT id_pokemon_type FROM pokemon_types WHERE name = 'bug' LIMIT 1 )AS id_pokemon_type FROM pokemons p WHERE p.name = 'Butterfree' UNION ALL</v>
      </c>
      <c r="F13" t="str">
        <f t="shared" si="1"/>
        <v>SELECT id_pokemon, ( SELECT id_pokemon_type FROM pokemon_types WHERE name = 'flying' LIMIT 1 )AS id_pokemon_type FROM pokemons p WHERE p.name = 'Butterfree' UNION ALL</v>
      </c>
      <c r="K13" s="5"/>
      <c r="L13" s="6"/>
      <c r="P13" s="5" t="s">
        <v>44</v>
      </c>
      <c r="R13" s="5" t="s">
        <v>44</v>
      </c>
    </row>
    <row r="14" spans="1:18" x14ac:dyDescent="0.25">
      <c r="A14" t="s">
        <v>78</v>
      </c>
      <c r="B14" t="s">
        <v>70</v>
      </c>
      <c r="C14" t="s">
        <v>45</v>
      </c>
      <c r="E14" t="str">
        <f t="shared" si="0"/>
        <v>SELECT id_pokemon, ( SELECT id_pokemon_type FROM pokemon_types WHERE name = 'bug' LIMIT 1 )AS id_pokemon_type FROM pokemons p WHERE p.name = 'Weedle' UNION ALL</v>
      </c>
      <c r="F14" t="str">
        <f t="shared" si="1"/>
        <v>SELECT id_pokemon, ( SELECT id_pokemon_type FROM pokemon_types WHERE name = 'poison' LIMIT 1 )AS id_pokemon_type FROM pokemons p WHERE p.name = 'Weedle' UNION ALL</v>
      </c>
      <c r="K14" s="5"/>
      <c r="L14" s="6"/>
      <c r="P14" s="5" t="s">
        <v>118</v>
      </c>
      <c r="R14" s="5" t="s">
        <v>118</v>
      </c>
    </row>
    <row r="15" spans="1:18" x14ac:dyDescent="0.25">
      <c r="A15" t="s">
        <v>80</v>
      </c>
      <c r="B15" t="s">
        <v>70</v>
      </c>
      <c r="C15" t="s">
        <v>45</v>
      </c>
      <c r="E15" t="str">
        <f t="shared" si="0"/>
        <v>SELECT id_pokemon, ( SELECT id_pokemon_type FROM pokemon_types WHERE name = 'bug' LIMIT 1 )AS id_pokemon_type FROM pokemons p WHERE p.name = 'Kakuna' UNION ALL</v>
      </c>
      <c r="F15" t="str">
        <f t="shared" si="1"/>
        <v>SELECT id_pokemon, ( SELECT id_pokemon_type FROM pokemon_types WHERE name = 'poison' LIMIT 1 )AS id_pokemon_type FROM pokemons p WHERE p.name = 'Kakuna' UNION ALL</v>
      </c>
      <c r="K15" s="5"/>
      <c r="L15" s="6"/>
      <c r="P15" s="5" t="s">
        <v>119</v>
      </c>
      <c r="R15" s="5" t="s">
        <v>119</v>
      </c>
    </row>
    <row r="16" spans="1:18" x14ac:dyDescent="0.25">
      <c r="A16" t="s">
        <v>83</v>
      </c>
      <c r="B16" t="s">
        <v>70</v>
      </c>
      <c r="C16" t="s">
        <v>45</v>
      </c>
      <c r="E16" t="str">
        <f t="shared" si="0"/>
        <v>SELECT id_pokemon, ( SELECT id_pokemon_type FROM pokemon_types WHERE name = 'bug' LIMIT 1 )AS id_pokemon_type FROM pokemons p WHERE p.name = 'Beedrill' UNION ALL</v>
      </c>
      <c r="F16" t="str">
        <f t="shared" si="1"/>
        <v>SELECT id_pokemon, ( SELECT id_pokemon_type FROM pokemon_types WHERE name = 'poison' LIMIT 1 )AS id_pokemon_type FROM pokemons p WHERE p.name = 'Beedrill' UNION ALL</v>
      </c>
      <c r="K16" s="5"/>
      <c r="L16" s="6"/>
      <c r="P16" s="5" t="s">
        <v>87</v>
      </c>
      <c r="R16" s="5" t="s">
        <v>87</v>
      </c>
    </row>
    <row r="17" spans="1:18" x14ac:dyDescent="0.25">
      <c r="A17" t="s">
        <v>86</v>
      </c>
      <c r="B17" t="s">
        <v>87</v>
      </c>
      <c r="C17" t="s">
        <v>58</v>
      </c>
      <c r="E17" t="str">
        <f t="shared" si="0"/>
        <v>SELECT id_pokemon, ( SELECT id_pokemon_type FROM pokemon_types WHERE name = 'normal' LIMIT 1 )AS id_pokemon_type FROM pokemons p WHERE p.name = 'Pidgey' UNION ALL</v>
      </c>
      <c r="F17" t="str">
        <f t="shared" si="1"/>
        <v>SELECT id_pokemon, ( SELECT id_pokemon_type FROM pokemon_types WHERE name = 'flying' LIMIT 1 )AS id_pokemon_type FROM pokemons p WHERE p.name = 'Pidgey' UNION ALL</v>
      </c>
      <c r="K17" s="5"/>
      <c r="L17" s="6"/>
      <c r="P17" s="5" t="s">
        <v>45</v>
      </c>
      <c r="R17" s="5" t="s">
        <v>45</v>
      </c>
    </row>
    <row r="18" spans="1:18" x14ac:dyDescent="0.25">
      <c r="A18" t="s">
        <v>89</v>
      </c>
      <c r="B18" t="s">
        <v>87</v>
      </c>
      <c r="C18" t="s">
        <v>58</v>
      </c>
      <c r="E18" t="str">
        <f t="shared" si="0"/>
        <v>SELECT id_pokemon, ( SELECT id_pokemon_type FROM pokemon_types WHERE name = 'normal' LIMIT 1 )AS id_pokemon_type FROM pokemons p WHERE p.name = 'Pidgeotto' UNION ALL</v>
      </c>
      <c r="F18" t="str">
        <f t="shared" si="1"/>
        <v>SELECT id_pokemon, ( SELECT id_pokemon_type FROM pokemon_types WHERE name = 'flying' LIMIT 1 )AS id_pokemon_type FROM pokemons p WHERE p.name = 'Pidgeotto' UNION ALL</v>
      </c>
      <c r="K18" s="5"/>
      <c r="L18" s="6"/>
      <c r="P18" s="5" t="s">
        <v>216</v>
      </c>
      <c r="R18" s="5" t="s">
        <v>216</v>
      </c>
    </row>
    <row r="19" spans="1:18" x14ac:dyDescent="0.25">
      <c r="A19" t="s">
        <v>91</v>
      </c>
      <c r="B19" t="s">
        <v>87</v>
      </c>
      <c r="C19" t="s">
        <v>58</v>
      </c>
      <c r="E19" t="str">
        <f t="shared" si="0"/>
        <v>SELECT id_pokemon, ( SELECT id_pokemon_type FROM pokemon_types WHERE name = 'normal' LIMIT 1 )AS id_pokemon_type FROM pokemons p WHERE p.name = 'Pidgeot' UNION ALL</v>
      </c>
      <c r="F19" t="str">
        <f t="shared" si="1"/>
        <v>SELECT id_pokemon, ( SELECT id_pokemon_type FROM pokemon_types WHERE name = 'flying' LIMIT 1 )AS id_pokemon_type FROM pokemons p WHERE p.name = 'Pidgeot' UNION ALL</v>
      </c>
      <c r="K19" s="5"/>
      <c r="L19" s="6"/>
      <c r="P19" s="5" t="s">
        <v>243</v>
      </c>
      <c r="R19" s="5" t="s">
        <v>243</v>
      </c>
    </row>
    <row r="20" spans="1:18" x14ac:dyDescent="0.25">
      <c r="A20" t="s">
        <v>94</v>
      </c>
      <c r="B20" t="s">
        <v>87</v>
      </c>
      <c r="C20" t="s">
        <v>95</v>
      </c>
      <c r="E20" t="str">
        <f t="shared" si="0"/>
        <v>SELECT id_pokemon, ( SELECT id_pokemon_type FROM pokemon_types WHERE name = 'normal' LIMIT 1 )AS id_pokemon_type FROM pokemons p WHERE p.name = 'Rattata' UNION ALL</v>
      </c>
      <c r="F20" t="str">
        <f t="shared" si="1"/>
        <v>SELECT id_pokemon, ( SELECT id_pokemon_type FROM pokemon_types WHERE name = 'dark' LIMIT 1 )AS id_pokemon_type FROM pokemons p WHERE p.name = 'Rattata' UNION ALL</v>
      </c>
      <c r="K20" s="5"/>
      <c r="L20" s="6"/>
      <c r="P20" s="5" t="s">
        <v>261</v>
      </c>
      <c r="R20" s="5" t="s">
        <v>261</v>
      </c>
    </row>
    <row r="21" spans="1:18" x14ac:dyDescent="0.25">
      <c r="A21" t="s">
        <v>97</v>
      </c>
      <c r="B21" t="s">
        <v>87</v>
      </c>
      <c r="C21" t="s">
        <v>95</v>
      </c>
      <c r="E21" t="str">
        <f t="shared" si="0"/>
        <v>SELECT id_pokemon, ( SELECT id_pokemon_type FROM pokemon_types WHERE name = 'normal' LIMIT 1 )AS id_pokemon_type FROM pokemons p WHERE p.name = 'Raticate' UNION ALL</v>
      </c>
      <c r="F21" t="str">
        <f t="shared" si="1"/>
        <v>SELECT id_pokemon, ( SELECT id_pokemon_type FROM pokemon_types WHERE name = 'dark' LIMIT 1 )AS id_pokemon_type FROM pokemons p WHERE p.name = 'Raticate' UNION ALL</v>
      </c>
      <c r="K21" s="5"/>
      <c r="L21" s="6"/>
      <c r="P21" s="5" t="s">
        <v>62</v>
      </c>
      <c r="R21" s="5" t="s">
        <v>62</v>
      </c>
    </row>
    <row r="22" spans="1:18" x14ac:dyDescent="0.25">
      <c r="A22" t="s">
        <v>100</v>
      </c>
      <c r="B22" t="s">
        <v>87</v>
      </c>
      <c r="C22" t="s">
        <v>58</v>
      </c>
      <c r="E22" t="str">
        <f t="shared" si="0"/>
        <v>SELECT id_pokemon, ( SELECT id_pokemon_type FROM pokemon_types WHERE name = 'normal' LIMIT 1 )AS id_pokemon_type FROM pokemons p WHERE p.name = 'Spearow' UNION ALL</v>
      </c>
      <c r="F22" t="str">
        <f t="shared" si="1"/>
        <v>SELECT id_pokemon, ( SELECT id_pokemon_type FROM pokemon_types WHERE name = 'flying' LIMIT 1 )AS id_pokemon_type FROM pokemons p WHERE p.name = 'Spearow' UNION ALL</v>
      </c>
      <c r="P22" s="5" t="s">
        <v>2145</v>
      </c>
      <c r="R22" s="5" t="s">
        <v>2145</v>
      </c>
    </row>
    <row r="23" spans="1:18" x14ac:dyDescent="0.25">
      <c r="A23" t="s">
        <v>102</v>
      </c>
      <c r="B23" t="s">
        <v>87</v>
      </c>
      <c r="C23" t="s">
        <v>58</v>
      </c>
      <c r="E23" t="str">
        <f t="shared" si="0"/>
        <v>SELECT id_pokemon, ( SELECT id_pokemon_type FROM pokemon_types WHERE name = 'normal' LIMIT 1 )AS id_pokemon_type FROM pokemons p WHERE p.name = 'Fearow' UNION ALL</v>
      </c>
      <c r="F23" t="str">
        <f t="shared" si="1"/>
        <v>SELECT id_pokemon, ( SELECT id_pokemon_type FROM pokemon_types WHERE name = 'flying' LIMIT 1 )AS id_pokemon_type FROM pokemons p WHERE p.name = 'Fearow' UNION ALL</v>
      </c>
    </row>
    <row r="24" spans="1:18" x14ac:dyDescent="0.25">
      <c r="A24" t="s">
        <v>105</v>
      </c>
      <c r="B24" t="s">
        <v>45</v>
      </c>
      <c r="E24" t="str">
        <f t="shared" si="0"/>
        <v>SELECT id_pokemon, ( SELECT id_pokemon_type FROM pokemon_types WHERE name = 'poison' LIMIT 1 )AS id_pokemon_type FROM pokemons p WHERE p.name = 'Ekans' UNION ALL</v>
      </c>
      <c r="F24" t="str">
        <f t="shared" si="1"/>
        <v/>
      </c>
    </row>
    <row r="25" spans="1:18" x14ac:dyDescent="0.25">
      <c r="A25" t="s">
        <v>107</v>
      </c>
      <c r="B25" t="s">
        <v>45</v>
      </c>
      <c r="E25" t="str">
        <f t="shared" si="0"/>
        <v>SELECT id_pokemon, ( SELECT id_pokemon_type FROM pokemon_types WHERE name = 'poison' LIMIT 1 )AS id_pokemon_type FROM pokemons p WHERE p.name = 'Arbok' UNION ALL</v>
      </c>
      <c r="F25" t="str">
        <f t="shared" si="1"/>
        <v/>
      </c>
    </row>
    <row r="26" spans="1:18" x14ac:dyDescent="0.25">
      <c r="A26" t="s">
        <v>110</v>
      </c>
      <c r="B26" t="s">
        <v>111</v>
      </c>
      <c r="E26" t="str">
        <f t="shared" si="0"/>
        <v>SELECT id_pokemon, ( SELECT id_pokemon_type FROM pokemon_types WHERE name = 'electric' LIMIT 1 )AS id_pokemon_type FROM pokemons p WHERE p.name = 'Pikachu' UNION ALL</v>
      </c>
      <c r="F26" t="str">
        <f t="shared" si="1"/>
        <v/>
      </c>
    </row>
    <row r="27" spans="1:18" x14ac:dyDescent="0.25">
      <c r="A27" t="s">
        <v>114</v>
      </c>
      <c r="B27" t="s">
        <v>111</v>
      </c>
      <c r="C27" t="s">
        <v>111</v>
      </c>
      <c r="E27" t="str">
        <f t="shared" si="0"/>
        <v>SELECT id_pokemon, ( SELECT id_pokemon_type FROM pokemon_types WHERE name = 'electric' LIMIT 1 )AS id_pokemon_type FROM pokemons p WHERE p.name = 'Raichu' UNION ALL</v>
      </c>
      <c r="F27" t="str">
        <f t="shared" si="1"/>
        <v>SELECT id_pokemon, ( SELECT id_pokemon_type FROM pokemon_types WHERE name = 'electric' LIMIT 1 )AS id_pokemon_type FROM pokemons p WHERE p.name = 'Raichu' UNION ALL</v>
      </c>
    </row>
    <row r="28" spans="1:18" x14ac:dyDescent="0.25">
      <c r="A28" t="s">
        <v>117</v>
      </c>
      <c r="B28" t="s">
        <v>118</v>
      </c>
      <c r="C28" t="s">
        <v>119</v>
      </c>
      <c r="E28" t="str">
        <f t="shared" si="0"/>
        <v>SELECT id_pokemon, ( SELECT id_pokemon_type FROM pokemon_types WHERE name = 'ground' LIMIT 1 )AS id_pokemon_type FROM pokemons p WHERE p.name = 'Sandshrew' UNION ALL</v>
      </c>
      <c r="F28" t="str">
        <f t="shared" si="1"/>
        <v>SELECT id_pokemon, ( SELECT id_pokemon_type FROM pokemon_types WHERE name = 'ice' LIMIT 1 )AS id_pokemon_type FROM pokemons p WHERE p.name = 'Sandshrew' UNION ALL</v>
      </c>
    </row>
    <row r="29" spans="1:18" x14ac:dyDescent="0.25">
      <c r="A29" t="s">
        <v>121</v>
      </c>
      <c r="B29" t="s">
        <v>118</v>
      </c>
      <c r="C29" t="s">
        <v>119</v>
      </c>
      <c r="E29" t="str">
        <f t="shared" si="0"/>
        <v>SELECT id_pokemon, ( SELECT id_pokemon_type FROM pokemon_types WHERE name = 'ground' LIMIT 1 )AS id_pokemon_type FROM pokemons p WHERE p.name = 'Sandslash' UNION ALL</v>
      </c>
      <c r="F29" t="str">
        <f t="shared" si="1"/>
        <v>SELECT id_pokemon, ( SELECT id_pokemon_type FROM pokemon_types WHERE name = 'ice' LIMIT 1 )AS id_pokemon_type FROM pokemons p WHERE p.name = 'Sandslash' UNION ALL</v>
      </c>
    </row>
    <row r="30" spans="1:18" x14ac:dyDescent="0.25">
      <c r="A30" s="7" t="s">
        <v>2743</v>
      </c>
      <c r="B30" t="s">
        <v>45</v>
      </c>
      <c r="E30" t="str">
        <f t="shared" si="0"/>
        <v>SELECT id_pokemon, ( SELECT id_pokemon_type FROM pokemon_types WHERE name = 'poison' LIMIT 1 )AS id_pokemon_type FROM pokemons p WHERE p.name = 'Nidoran ♀' UNION ALL</v>
      </c>
      <c r="F30" t="str">
        <f t="shared" si="1"/>
        <v/>
      </c>
    </row>
    <row r="31" spans="1:18" x14ac:dyDescent="0.25">
      <c r="A31" t="s">
        <v>126</v>
      </c>
      <c r="B31" t="s">
        <v>45</v>
      </c>
      <c r="E31" t="str">
        <f t="shared" si="0"/>
        <v>SELECT id_pokemon, ( SELECT id_pokemon_type FROM pokemon_types WHERE name = 'poison' LIMIT 1 )AS id_pokemon_type FROM pokemons p WHERE p.name = 'Nidorina' UNION ALL</v>
      </c>
      <c r="F31" t="str">
        <f t="shared" si="1"/>
        <v/>
      </c>
    </row>
    <row r="32" spans="1:18" x14ac:dyDescent="0.25">
      <c r="A32" t="s">
        <v>129</v>
      </c>
      <c r="B32" t="s">
        <v>45</v>
      </c>
      <c r="C32" t="s">
        <v>118</v>
      </c>
      <c r="E32" t="str">
        <f t="shared" si="0"/>
        <v>SELECT id_pokemon, ( SELECT id_pokemon_type FROM pokemon_types WHERE name = 'poison' LIMIT 1 )AS id_pokemon_type FROM pokemons p WHERE p.name = 'Nidoqueen' UNION ALL</v>
      </c>
      <c r="F32" t="str">
        <f t="shared" si="1"/>
        <v>SELECT id_pokemon, ( SELECT id_pokemon_type FROM pokemon_types WHERE name = 'ground' LIMIT 1 )AS id_pokemon_type FROM pokemons p WHERE p.name = 'Nidoqueen' UNION ALL</v>
      </c>
    </row>
    <row r="33" spans="1:6" x14ac:dyDescent="0.25">
      <c r="A33" s="7" t="s">
        <v>2744</v>
      </c>
      <c r="B33" t="s">
        <v>45</v>
      </c>
      <c r="E33" t="str">
        <f t="shared" si="0"/>
        <v>SELECT id_pokemon, ( SELECT id_pokemon_type FROM pokemon_types WHERE name = 'poison' LIMIT 1 )AS id_pokemon_type FROM pokemons p WHERE p.name = 'Nidoran ♂' UNION ALL</v>
      </c>
      <c r="F33" t="str">
        <f t="shared" si="1"/>
        <v/>
      </c>
    </row>
    <row r="34" spans="1:6" x14ac:dyDescent="0.25">
      <c r="A34" t="s">
        <v>133</v>
      </c>
      <c r="B34" t="s">
        <v>45</v>
      </c>
      <c r="E34" t="str">
        <f t="shared" si="0"/>
        <v>SELECT id_pokemon, ( SELECT id_pokemon_type FROM pokemon_types WHERE name = 'poison' LIMIT 1 )AS id_pokemon_type FROM pokemons p WHERE p.name = 'Nidorino' UNION ALL</v>
      </c>
      <c r="F34" t="str">
        <f t="shared" si="1"/>
        <v/>
      </c>
    </row>
    <row r="35" spans="1:6" x14ac:dyDescent="0.25">
      <c r="A35" t="s">
        <v>135</v>
      </c>
      <c r="B35" t="s">
        <v>45</v>
      </c>
      <c r="C35" t="s">
        <v>118</v>
      </c>
      <c r="E35" t="str">
        <f t="shared" si="0"/>
        <v>SELECT id_pokemon, ( SELECT id_pokemon_type FROM pokemon_types WHERE name = 'poison' LIMIT 1 )AS id_pokemon_type FROM pokemons p WHERE p.name = 'Nidoking' UNION ALL</v>
      </c>
      <c r="F35" t="str">
        <f t="shared" si="1"/>
        <v>SELECT id_pokemon, ( SELECT id_pokemon_type FROM pokemon_types WHERE name = 'ground' LIMIT 1 )AS id_pokemon_type FROM pokemons p WHERE p.name = 'Nidoking' UNION ALL</v>
      </c>
    </row>
    <row r="36" spans="1:6" x14ac:dyDescent="0.25">
      <c r="A36" t="s">
        <v>138</v>
      </c>
      <c r="B36" t="s">
        <v>139</v>
      </c>
      <c r="E36" t="str">
        <f t="shared" si="0"/>
        <v>SELECT id_pokemon, ( SELECT id_pokemon_type FROM pokemon_types WHERE name = 'fairy' LIMIT 1 )AS id_pokemon_type FROM pokemons p WHERE p.name = 'Clefairy' UNION ALL</v>
      </c>
      <c r="F36" t="str">
        <f t="shared" si="1"/>
        <v/>
      </c>
    </row>
    <row r="37" spans="1:6" x14ac:dyDescent="0.25">
      <c r="A37" t="s">
        <v>142</v>
      </c>
      <c r="B37" t="s">
        <v>139</v>
      </c>
      <c r="E37" t="str">
        <f t="shared" si="0"/>
        <v>SELECT id_pokemon, ( SELECT id_pokemon_type FROM pokemon_types WHERE name = 'fairy' LIMIT 1 )AS id_pokemon_type FROM pokemons p WHERE p.name = 'Clefable' UNION ALL</v>
      </c>
      <c r="F37" t="str">
        <f t="shared" si="1"/>
        <v/>
      </c>
    </row>
    <row r="38" spans="1:6" x14ac:dyDescent="0.25">
      <c r="A38" t="s">
        <v>145</v>
      </c>
      <c r="B38" t="s">
        <v>53</v>
      </c>
      <c r="C38" t="s">
        <v>119</v>
      </c>
      <c r="E38" t="str">
        <f t="shared" si="0"/>
        <v>SELECT id_pokemon, ( SELECT id_pokemon_type FROM pokemon_types WHERE name = 'fire' LIMIT 1 )AS id_pokemon_type FROM pokemons p WHERE p.name = 'Vulpix' UNION ALL</v>
      </c>
      <c r="F38" t="str">
        <f t="shared" si="1"/>
        <v>SELECT id_pokemon, ( SELECT id_pokemon_type FROM pokemon_types WHERE name = 'ice' LIMIT 1 )AS id_pokemon_type FROM pokemons p WHERE p.name = 'Vulpix' UNION ALL</v>
      </c>
    </row>
    <row r="39" spans="1:6" x14ac:dyDescent="0.25">
      <c r="A39" t="s">
        <v>147</v>
      </c>
      <c r="B39" t="s">
        <v>53</v>
      </c>
      <c r="C39" t="s">
        <v>119</v>
      </c>
      <c r="E39" t="str">
        <f t="shared" si="0"/>
        <v>SELECT id_pokemon, ( SELECT id_pokemon_type FROM pokemon_types WHERE name = 'fire' LIMIT 1 )AS id_pokemon_type FROM pokemons p WHERE p.name = 'Ninetales' UNION ALL</v>
      </c>
      <c r="F39" t="str">
        <f t="shared" si="1"/>
        <v>SELECT id_pokemon, ( SELECT id_pokemon_type FROM pokemon_types WHERE name = 'ice' LIMIT 1 )AS id_pokemon_type FROM pokemons p WHERE p.name = 'Ninetales' UNION ALL</v>
      </c>
    </row>
    <row r="40" spans="1:6" x14ac:dyDescent="0.25">
      <c r="A40" t="s">
        <v>150</v>
      </c>
      <c r="B40" t="s">
        <v>87</v>
      </c>
      <c r="C40" t="s">
        <v>139</v>
      </c>
      <c r="E40" t="str">
        <f t="shared" si="0"/>
        <v>SELECT id_pokemon, ( SELECT id_pokemon_type FROM pokemon_types WHERE name = 'normal' LIMIT 1 )AS id_pokemon_type FROM pokemons p WHERE p.name = 'Jigglypuff' UNION ALL</v>
      </c>
      <c r="F40" t="str">
        <f t="shared" si="1"/>
        <v>SELECT id_pokemon, ( SELECT id_pokemon_type FROM pokemon_types WHERE name = 'fairy' LIMIT 1 )AS id_pokemon_type FROM pokemons p WHERE p.name = 'Jigglypuff' UNION ALL</v>
      </c>
    </row>
    <row r="41" spans="1:6" x14ac:dyDescent="0.25">
      <c r="A41" t="s">
        <v>153</v>
      </c>
      <c r="B41" t="s">
        <v>87</v>
      </c>
      <c r="C41" t="s">
        <v>139</v>
      </c>
      <c r="E41" t="str">
        <f t="shared" si="0"/>
        <v>SELECT id_pokemon, ( SELECT id_pokemon_type FROM pokemon_types WHERE name = 'normal' LIMIT 1 )AS id_pokemon_type FROM pokemons p WHERE p.name = 'Wigglytuff' UNION ALL</v>
      </c>
      <c r="F41" t="str">
        <f t="shared" si="1"/>
        <v>SELECT id_pokemon, ( SELECT id_pokemon_type FROM pokemon_types WHERE name = 'fairy' LIMIT 1 )AS id_pokemon_type FROM pokemons p WHERE p.name = 'Wigglytuff' UNION ALL</v>
      </c>
    </row>
    <row r="42" spans="1:6" x14ac:dyDescent="0.25">
      <c r="A42" t="s">
        <v>156</v>
      </c>
      <c r="B42" t="s">
        <v>45</v>
      </c>
      <c r="C42" t="s">
        <v>58</v>
      </c>
      <c r="E42" t="str">
        <f t="shared" si="0"/>
        <v>SELECT id_pokemon, ( SELECT id_pokemon_type FROM pokemon_types WHERE name = 'poison' LIMIT 1 )AS id_pokemon_type FROM pokemons p WHERE p.name = 'Zubat' UNION ALL</v>
      </c>
      <c r="F42" t="str">
        <f t="shared" si="1"/>
        <v>SELECT id_pokemon, ( SELECT id_pokemon_type FROM pokemon_types WHERE name = 'flying' LIMIT 1 )AS id_pokemon_type FROM pokemons p WHERE p.name = 'Zubat' UNION ALL</v>
      </c>
    </row>
    <row r="43" spans="1:6" x14ac:dyDescent="0.25">
      <c r="A43" t="s">
        <v>158</v>
      </c>
      <c r="B43" t="s">
        <v>45</v>
      </c>
      <c r="C43" t="s">
        <v>58</v>
      </c>
      <c r="E43" t="str">
        <f t="shared" si="0"/>
        <v>SELECT id_pokemon, ( SELECT id_pokemon_type FROM pokemon_types WHERE name = 'poison' LIMIT 1 )AS id_pokemon_type FROM pokemons p WHERE p.name = 'Golbat' UNION ALL</v>
      </c>
      <c r="F43" t="str">
        <f t="shared" si="1"/>
        <v>SELECT id_pokemon, ( SELECT id_pokemon_type FROM pokemon_types WHERE name = 'flying' LIMIT 1 )AS id_pokemon_type FROM pokemons p WHERE p.name = 'Golbat' UNION ALL</v>
      </c>
    </row>
    <row r="44" spans="1:6" x14ac:dyDescent="0.25">
      <c r="A44" t="s">
        <v>161</v>
      </c>
      <c r="B44" t="s">
        <v>44</v>
      </c>
      <c r="C44" t="s">
        <v>45</v>
      </c>
      <c r="E44" t="str">
        <f t="shared" si="0"/>
        <v>SELECT id_pokemon, ( SELECT id_pokemon_type FROM pokemon_types WHERE name = 'grass' LIMIT 1 )AS id_pokemon_type FROM pokemons p WHERE p.name = 'Oddish' UNION ALL</v>
      </c>
      <c r="F44" t="str">
        <f t="shared" si="1"/>
        <v>SELECT id_pokemon, ( SELECT id_pokemon_type FROM pokemon_types WHERE name = 'poison' LIMIT 1 )AS id_pokemon_type FROM pokemons p WHERE p.name = 'Oddish' UNION ALL</v>
      </c>
    </row>
    <row r="45" spans="1:6" x14ac:dyDescent="0.25">
      <c r="A45" t="s">
        <v>164</v>
      </c>
      <c r="B45" t="s">
        <v>44</v>
      </c>
      <c r="C45" t="s">
        <v>45</v>
      </c>
      <c r="E45" t="str">
        <f t="shared" si="0"/>
        <v>SELECT id_pokemon, ( SELECT id_pokemon_type FROM pokemon_types WHERE name = 'grass' LIMIT 1 )AS id_pokemon_type FROM pokemons p WHERE p.name = 'Gloom' UNION ALL</v>
      </c>
      <c r="F45" t="str">
        <f t="shared" si="1"/>
        <v>SELECT id_pokemon, ( SELECT id_pokemon_type FROM pokemon_types WHERE name = 'poison' LIMIT 1 )AS id_pokemon_type FROM pokemons p WHERE p.name = 'Gloom' UNION ALL</v>
      </c>
    </row>
    <row r="46" spans="1:6" x14ac:dyDescent="0.25">
      <c r="A46" t="s">
        <v>167</v>
      </c>
      <c r="B46" t="s">
        <v>44</v>
      </c>
      <c r="C46" t="s">
        <v>45</v>
      </c>
      <c r="E46" t="str">
        <f t="shared" si="0"/>
        <v>SELECT id_pokemon, ( SELECT id_pokemon_type FROM pokemon_types WHERE name = 'grass' LIMIT 1 )AS id_pokemon_type FROM pokemons p WHERE p.name = 'Vileplume' UNION ALL</v>
      </c>
      <c r="F46" t="str">
        <f t="shared" si="1"/>
        <v>SELECT id_pokemon, ( SELECT id_pokemon_type FROM pokemon_types WHERE name = 'poison' LIMIT 1 )AS id_pokemon_type FROM pokemons p WHERE p.name = 'Vileplume' UNION ALL</v>
      </c>
    </row>
    <row r="47" spans="1:6" x14ac:dyDescent="0.25">
      <c r="A47" t="s">
        <v>170</v>
      </c>
      <c r="B47" t="s">
        <v>70</v>
      </c>
      <c r="C47" t="s">
        <v>44</v>
      </c>
      <c r="E47" t="str">
        <f t="shared" si="0"/>
        <v>SELECT id_pokemon, ( SELECT id_pokemon_type FROM pokemon_types WHERE name = 'bug' LIMIT 1 )AS id_pokemon_type FROM pokemons p WHERE p.name = 'Paras' UNION ALL</v>
      </c>
      <c r="F47" t="str">
        <f t="shared" si="1"/>
        <v>SELECT id_pokemon, ( SELECT id_pokemon_type FROM pokemon_types WHERE name = 'grass' LIMIT 1 )AS id_pokemon_type FROM pokemons p WHERE p.name = 'Paras' UNION ALL</v>
      </c>
    </row>
    <row r="48" spans="1:6" x14ac:dyDescent="0.25">
      <c r="A48" t="s">
        <v>172</v>
      </c>
      <c r="B48" t="s">
        <v>70</v>
      </c>
      <c r="C48" t="s">
        <v>44</v>
      </c>
      <c r="E48" t="str">
        <f t="shared" si="0"/>
        <v>SELECT id_pokemon, ( SELECT id_pokemon_type FROM pokemon_types WHERE name = 'bug' LIMIT 1 )AS id_pokemon_type FROM pokemons p WHERE p.name = 'Parasect' UNION ALL</v>
      </c>
      <c r="F48" t="str">
        <f t="shared" si="1"/>
        <v>SELECT id_pokemon, ( SELECT id_pokemon_type FROM pokemon_types WHERE name = 'grass' LIMIT 1 )AS id_pokemon_type FROM pokemons p WHERE p.name = 'Parasect' UNION ALL</v>
      </c>
    </row>
    <row r="49" spans="1:6" x14ac:dyDescent="0.25">
      <c r="A49" t="s">
        <v>175</v>
      </c>
      <c r="B49" t="s">
        <v>70</v>
      </c>
      <c r="C49" t="s">
        <v>45</v>
      </c>
      <c r="E49" t="str">
        <f t="shared" si="0"/>
        <v>SELECT id_pokemon, ( SELECT id_pokemon_type FROM pokemon_types WHERE name = 'bug' LIMIT 1 )AS id_pokemon_type FROM pokemons p WHERE p.name = 'Venonat' UNION ALL</v>
      </c>
      <c r="F49" t="str">
        <f t="shared" si="1"/>
        <v>SELECT id_pokemon, ( SELECT id_pokemon_type FROM pokemon_types WHERE name = 'poison' LIMIT 1 )AS id_pokemon_type FROM pokemons p WHERE p.name = 'Venonat' UNION ALL</v>
      </c>
    </row>
    <row r="50" spans="1:6" x14ac:dyDescent="0.25">
      <c r="A50" t="s">
        <v>178</v>
      </c>
      <c r="B50" t="s">
        <v>70</v>
      </c>
      <c r="C50" t="s">
        <v>45</v>
      </c>
      <c r="E50" t="str">
        <f t="shared" si="0"/>
        <v>SELECT id_pokemon, ( SELECT id_pokemon_type FROM pokemon_types WHERE name = 'bug' LIMIT 1 )AS id_pokemon_type FROM pokemons p WHERE p.name = 'Venomoth' UNION ALL</v>
      </c>
      <c r="F50" t="str">
        <f t="shared" si="1"/>
        <v>SELECT id_pokemon, ( SELECT id_pokemon_type FROM pokemon_types WHERE name = 'poison' LIMIT 1 )AS id_pokemon_type FROM pokemons p WHERE p.name = 'Venomoth' UNION ALL</v>
      </c>
    </row>
    <row r="51" spans="1:6" x14ac:dyDescent="0.25">
      <c r="A51" t="s">
        <v>181</v>
      </c>
      <c r="B51" t="s">
        <v>118</v>
      </c>
      <c r="C51" t="s">
        <v>118</v>
      </c>
      <c r="E51" t="str">
        <f t="shared" si="0"/>
        <v>SELECT id_pokemon, ( SELECT id_pokemon_type FROM pokemon_types WHERE name = 'ground' LIMIT 1 )AS id_pokemon_type FROM pokemons p WHERE p.name = 'Diglett' UNION ALL</v>
      </c>
      <c r="F51" t="str">
        <f t="shared" si="1"/>
        <v>SELECT id_pokemon, ( SELECT id_pokemon_type FROM pokemon_types WHERE name = 'ground' LIMIT 1 )AS id_pokemon_type FROM pokemons p WHERE p.name = 'Diglett' UNION ALL</v>
      </c>
    </row>
    <row r="52" spans="1:6" x14ac:dyDescent="0.25">
      <c r="A52" t="s">
        <v>183</v>
      </c>
      <c r="B52" t="s">
        <v>118</v>
      </c>
      <c r="C52" t="s">
        <v>118</v>
      </c>
      <c r="E52" t="str">
        <f t="shared" si="0"/>
        <v>SELECT id_pokemon, ( SELECT id_pokemon_type FROM pokemon_types WHERE name = 'ground' LIMIT 1 )AS id_pokemon_type FROM pokemons p WHERE p.name = 'Dugtrio' UNION ALL</v>
      </c>
      <c r="F52" t="str">
        <f t="shared" si="1"/>
        <v>SELECT id_pokemon, ( SELECT id_pokemon_type FROM pokemon_types WHERE name = 'ground' LIMIT 1 )AS id_pokemon_type FROM pokemons p WHERE p.name = 'Dugtrio' UNION ALL</v>
      </c>
    </row>
    <row r="53" spans="1:6" x14ac:dyDescent="0.25">
      <c r="A53" t="s">
        <v>186</v>
      </c>
      <c r="B53" t="s">
        <v>87</v>
      </c>
      <c r="C53" t="s">
        <v>95</v>
      </c>
      <c r="E53" t="str">
        <f t="shared" si="0"/>
        <v>SELECT id_pokemon, ( SELECT id_pokemon_type FROM pokemon_types WHERE name = 'normal' LIMIT 1 )AS id_pokemon_type FROM pokemons p WHERE p.name = 'Meowth' UNION ALL</v>
      </c>
      <c r="F53" t="str">
        <f t="shared" si="1"/>
        <v>SELECT id_pokemon, ( SELECT id_pokemon_type FROM pokemon_types WHERE name = 'dark' LIMIT 1 )AS id_pokemon_type FROM pokemons p WHERE p.name = 'Meowth' UNION ALL</v>
      </c>
    </row>
    <row r="54" spans="1:6" x14ac:dyDescent="0.25">
      <c r="A54" t="s">
        <v>189</v>
      </c>
      <c r="B54" t="s">
        <v>87</v>
      </c>
      <c r="C54" t="s">
        <v>95</v>
      </c>
      <c r="E54" t="str">
        <f t="shared" si="0"/>
        <v>SELECT id_pokemon, ( SELECT id_pokemon_type FROM pokemon_types WHERE name = 'normal' LIMIT 1 )AS id_pokemon_type FROM pokemons p WHERE p.name = 'Persian' UNION ALL</v>
      </c>
      <c r="F54" t="str">
        <f t="shared" si="1"/>
        <v>SELECT id_pokemon, ( SELECT id_pokemon_type FROM pokemon_types WHERE name = 'dark' LIMIT 1 )AS id_pokemon_type FROM pokemons p WHERE p.name = 'Persian' UNION ALL</v>
      </c>
    </row>
    <row r="55" spans="1:6" x14ac:dyDescent="0.25">
      <c r="A55" t="s">
        <v>192</v>
      </c>
      <c r="B55" t="s">
        <v>62</v>
      </c>
      <c r="E55" t="str">
        <f t="shared" si="0"/>
        <v>SELECT id_pokemon, ( SELECT id_pokemon_type FROM pokemon_types WHERE name = 'water' LIMIT 1 )AS id_pokemon_type FROM pokemons p WHERE p.name = 'Psyduck' UNION ALL</v>
      </c>
      <c r="F55" t="str">
        <f t="shared" si="1"/>
        <v/>
      </c>
    </row>
    <row r="56" spans="1:6" x14ac:dyDescent="0.25">
      <c r="A56" t="s">
        <v>194</v>
      </c>
      <c r="B56" t="s">
        <v>62</v>
      </c>
      <c r="E56" t="str">
        <f t="shared" si="0"/>
        <v>SELECT id_pokemon, ( SELECT id_pokemon_type FROM pokemon_types WHERE name = 'water' LIMIT 1 )AS id_pokemon_type FROM pokemons p WHERE p.name = 'Golduck' UNION ALL</v>
      </c>
      <c r="F56" t="str">
        <f t="shared" si="1"/>
        <v/>
      </c>
    </row>
    <row r="57" spans="1:6" x14ac:dyDescent="0.25">
      <c r="A57" t="s">
        <v>197</v>
      </c>
      <c r="B57" t="s">
        <v>198</v>
      </c>
      <c r="E57" t="str">
        <f t="shared" si="0"/>
        <v>SELECT id_pokemon, ( SELECT id_pokemon_type FROM pokemon_types WHERE name = 'fighting' LIMIT 1 )AS id_pokemon_type FROM pokemons p WHERE p.name = 'Mankey' UNION ALL</v>
      </c>
      <c r="F57" t="str">
        <f t="shared" si="1"/>
        <v/>
      </c>
    </row>
    <row r="58" spans="1:6" x14ac:dyDescent="0.25">
      <c r="A58" t="s">
        <v>200</v>
      </c>
      <c r="B58" t="s">
        <v>198</v>
      </c>
      <c r="E58" t="str">
        <f t="shared" si="0"/>
        <v>SELECT id_pokemon, ( SELECT id_pokemon_type FROM pokemon_types WHERE name = 'fighting' LIMIT 1 )AS id_pokemon_type FROM pokemons p WHERE p.name = 'Primeape' UNION ALL</v>
      </c>
      <c r="F58" t="str">
        <f t="shared" si="1"/>
        <v/>
      </c>
    </row>
    <row r="59" spans="1:6" x14ac:dyDescent="0.25">
      <c r="A59" t="s">
        <v>203</v>
      </c>
      <c r="B59" t="s">
        <v>53</v>
      </c>
      <c r="E59" t="str">
        <f t="shared" si="0"/>
        <v>SELECT id_pokemon, ( SELECT id_pokemon_type FROM pokemon_types WHERE name = 'fire' LIMIT 1 )AS id_pokemon_type FROM pokemons p WHERE p.name = 'Growlithe' UNION ALL</v>
      </c>
      <c r="F59" t="str">
        <f t="shared" si="1"/>
        <v/>
      </c>
    </row>
    <row r="60" spans="1:6" x14ac:dyDescent="0.25">
      <c r="A60" t="s">
        <v>205</v>
      </c>
      <c r="B60" t="s">
        <v>53</v>
      </c>
      <c r="E60" t="str">
        <f t="shared" si="0"/>
        <v>SELECT id_pokemon, ( SELECT id_pokemon_type FROM pokemon_types WHERE name = 'fire' LIMIT 1 )AS id_pokemon_type FROM pokemons p WHERE p.name = 'Arcanine' UNION ALL</v>
      </c>
      <c r="F60" t="str">
        <f t="shared" si="1"/>
        <v/>
      </c>
    </row>
    <row r="61" spans="1:6" x14ac:dyDescent="0.25">
      <c r="A61" t="s">
        <v>208</v>
      </c>
      <c r="B61" t="s">
        <v>62</v>
      </c>
      <c r="E61" t="str">
        <f t="shared" si="0"/>
        <v>SELECT id_pokemon, ( SELECT id_pokemon_type FROM pokemon_types WHERE name = 'water' LIMIT 1 )AS id_pokemon_type FROM pokemons p WHERE p.name = 'Poliwag' UNION ALL</v>
      </c>
      <c r="F61" t="str">
        <f t="shared" si="1"/>
        <v/>
      </c>
    </row>
    <row r="62" spans="1:6" x14ac:dyDescent="0.25">
      <c r="A62" t="s">
        <v>210</v>
      </c>
      <c r="B62" t="s">
        <v>62</v>
      </c>
      <c r="E62" t="str">
        <f t="shared" si="0"/>
        <v>SELECT id_pokemon, ( SELECT id_pokemon_type FROM pokemon_types WHERE name = 'water' LIMIT 1 )AS id_pokemon_type FROM pokemons p WHERE p.name = 'Poliwhirl' UNION ALL</v>
      </c>
      <c r="F62" t="str">
        <f t="shared" si="1"/>
        <v/>
      </c>
    </row>
    <row r="63" spans="1:6" x14ac:dyDescent="0.25">
      <c r="A63" t="s">
        <v>212</v>
      </c>
      <c r="B63" t="s">
        <v>62</v>
      </c>
      <c r="C63" t="s">
        <v>198</v>
      </c>
      <c r="E63" t="str">
        <f t="shared" si="0"/>
        <v>SELECT id_pokemon, ( SELECT id_pokemon_type FROM pokemon_types WHERE name = 'water' LIMIT 1 )AS id_pokemon_type FROM pokemons p WHERE p.name = 'Poliwrath' UNION ALL</v>
      </c>
      <c r="F63" t="str">
        <f t="shared" si="1"/>
        <v>SELECT id_pokemon, ( SELECT id_pokemon_type FROM pokemon_types WHERE name = 'fighting' LIMIT 1 )AS id_pokemon_type FROM pokemons p WHERE p.name = 'Poliwrath' UNION ALL</v>
      </c>
    </row>
    <row r="64" spans="1:6" x14ac:dyDescent="0.25">
      <c r="A64" t="s">
        <v>215</v>
      </c>
      <c r="B64" t="s">
        <v>216</v>
      </c>
      <c r="E64" t="str">
        <f t="shared" si="0"/>
        <v>SELECT id_pokemon, ( SELECT id_pokemon_type FROM pokemon_types WHERE name = 'psychic' LIMIT 1 )AS id_pokemon_type FROM pokemons p WHERE p.name = 'Abra' UNION ALL</v>
      </c>
      <c r="F64" t="str">
        <f t="shared" si="1"/>
        <v/>
      </c>
    </row>
    <row r="65" spans="1:6" x14ac:dyDescent="0.25">
      <c r="A65" t="s">
        <v>218</v>
      </c>
      <c r="B65" t="s">
        <v>216</v>
      </c>
      <c r="E65" t="str">
        <f t="shared" si="0"/>
        <v>SELECT id_pokemon, ( SELECT id_pokemon_type FROM pokemon_types WHERE name = 'psychic' LIMIT 1 )AS id_pokemon_type FROM pokemons p WHERE p.name = 'Kadabra' UNION ALL</v>
      </c>
      <c r="F65" t="str">
        <f t="shared" si="1"/>
        <v/>
      </c>
    </row>
    <row r="66" spans="1:6" x14ac:dyDescent="0.25">
      <c r="A66" t="s">
        <v>220</v>
      </c>
      <c r="B66" t="s">
        <v>216</v>
      </c>
      <c r="E66" t="str">
        <f t="shared" si="0"/>
        <v>SELECT id_pokemon, ( SELECT id_pokemon_type FROM pokemon_types WHERE name = 'psychic' LIMIT 1 )AS id_pokemon_type FROM pokemons p WHERE p.name = 'Alakazam' UNION ALL</v>
      </c>
      <c r="F66" t="str">
        <f t="shared" si="1"/>
        <v/>
      </c>
    </row>
    <row r="67" spans="1:6" x14ac:dyDescent="0.25">
      <c r="A67" t="s">
        <v>223</v>
      </c>
      <c r="B67" t="s">
        <v>198</v>
      </c>
      <c r="E67" t="str">
        <f t="shared" ref="E67:E130" si="2">+_xlfn.CONCAT("SELECT id_pokemon, ( SELECT id_pokemon_type FROM pokemon_types WHERE name = '",+B67,"' LIMIT 1 )AS id_pokemon_type FROM pokemons p WHERE p.name = '",+A67,"' UNION ALL")</f>
        <v>SELECT id_pokemon, ( SELECT id_pokemon_type FROM pokemon_types WHERE name = 'fighting' LIMIT 1 )AS id_pokemon_type FROM pokemons p WHERE p.name = 'Machop' UNION ALL</v>
      </c>
      <c r="F67" t="str">
        <f t="shared" ref="F67:F130" si="3">+IF(C67="","",_xlfn.CONCAT("SELECT id_pokemon, ( SELECT id_pokemon_type FROM pokemon_types WHERE name = '",+C67,"' LIMIT 1 )AS id_pokemon_type FROM pokemons p WHERE p.name = '",+A67,"' UNION ALL"))</f>
        <v/>
      </c>
    </row>
    <row r="68" spans="1:6" x14ac:dyDescent="0.25">
      <c r="A68" t="s">
        <v>225</v>
      </c>
      <c r="B68" t="s">
        <v>198</v>
      </c>
      <c r="E68" t="str">
        <f t="shared" si="2"/>
        <v>SELECT id_pokemon, ( SELECT id_pokemon_type FROM pokemon_types WHERE name = 'fighting' LIMIT 1 )AS id_pokemon_type FROM pokemons p WHERE p.name = 'Machoke' UNION ALL</v>
      </c>
      <c r="F68" t="str">
        <f t="shared" si="3"/>
        <v/>
      </c>
    </row>
    <row r="69" spans="1:6" x14ac:dyDescent="0.25">
      <c r="A69" t="s">
        <v>227</v>
      </c>
      <c r="B69" t="s">
        <v>198</v>
      </c>
      <c r="E69" t="str">
        <f t="shared" si="2"/>
        <v>SELECT id_pokemon, ( SELECT id_pokemon_type FROM pokemon_types WHERE name = 'fighting' LIMIT 1 )AS id_pokemon_type FROM pokemons p WHERE p.name = 'Machamp' UNION ALL</v>
      </c>
      <c r="F69" t="str">
        <f t="shared" si="3"/>
        <v/>
      </c>
    </row>
    <row r="70" spans="1:6" x14ac:dyDescent="0.25">
      <c r="A70" t="s">
        <v>230</v>
      </c>
      <c r="B70" t="s">
        <v>44</v>
      </c>
      <c r="C70" t="s">
        <v>45</v>
      </c>
      <c r="E70" t="str">
        <f t="shared" si="2"/>
        <v>SELECT id_pokemon, ( SELECT id_pokemon_type FROM pokemon_types WHERE name = 'grass' LIMIT 1 )AS id_pokemon_type FROM pokemons p WHERE p.name = 'Bellsprout' UNION ALL</v>
      </c>
      <c r="F70" t="str">
        <f t="shared" si="3"/>
        <v>SELECT id_pokemon, ( SELECT id_pokemon_type FROM pokemon_types WHERE name = 'poison' LIMIT 1 )AS id_pokemon_type FROM pokemons p WHERE p.name = 'Bellsprout' UNION ALL</v>
      </c>
    </row>
    <row r="71" spans="1:6" x14ac:dyDescent="0.25">
      <c r="A71" t="s">
        <v>232</v>
      </c>
      <c r="B71" t="s">
        <v>44</v>
      </c>
      <c r="C71" t="s">
        <v>45</v>
      </c>
      <c r="E71" t="str">
        <f t="shared" si="2"/>
        <v>SELECT id_pokemon, ( SELECT id_pokemon_type FROM pokemon_types WHERE name = 'grass' LIMIT 1 )AS id_pokemon_type FROM pokemons p WHERE p.name = 'Weepinbell' UNION ALL</v>
      </c>
      <c r="F71" t="str">
        <f t="shared" si="3"/>
        <v>SELECT id_pokemon, ( SELECT id_pokemon_type FROM pokemon_types WHERE name = 'poison' LIMIT 1 )AS id_pokemon_type FROM pokemons p WHERE p.name = 'Weepinbell' UNION ALL</v>
      </c>
    </row>
    <row r="72" spans="1:6" x14ac:dyDescent="0.25">
      <c r="A72" t="s">
        <v>234</v>
      </c>
      <c r="B72" t="s">
        <v>44</v>
      </c>
      <c r="C72" t="s">
        <v>45</v>
      </c>
      <c r="E72" t="str">
        <f t="shared" si="2"/>
        <v>SELECT id_pokemon, ( SELECT id_pokemon_type FROM pokemon_types WHERE name = 'grass' LIMIT 1 )AS id_pokemon_type FROM pokemons p WHERE p.name = 'Victreebel' UNION ALL</v>
      </c>
      <c r="F72" t="str">
        <f t="shared" si="3"/>
        <v>SELECT id_pokemon, ( SELECT id_pokemon_type FROM pokemon_types WHERE name = 'poison' LIMIT 1 )AS id_pokemon_type FROM pokemons p WHERE p.name = 'Victreebel' UNION ALL</v>
      </c>
    </row>
    <row r="73" spans="1:6" x14ac:dyDescent="0.25">
      <c r="A73" t="s">
        <v>237</v>
      </c>
      <c r="B73" t="s">
        <v>62</v>
      </c>
      <c r="C73" t="s">
        <v>45</v>
      </c>
      <c r="E73" t="str">
        <f t="shared" si="2"/>
        <v>SELECT id_pokemon, ( SELECT id_pokemon_type FROM pokemon_types WHERE name = 'water' LIMIT 1 )AS id_pokemon_type FROM pokemons p WHERE p.name = 'Tentacool' UNION ALL</v>
      </c>
      <c r="F73" t="str">
        <f t="shared" si="3"/>
        <v>SELECT id_pokemon, ( SELECT id_pokemon_type FROM pokemon_types WHERE name = 'poison' LIMIT 1 )AS id_pokemon_type FROM pokemons p WHERE p.name = 'Tentacool' UNION ALL</v>
      </c>
    </row>
    <row r="74" spans="1:6" x14ac:dyDescent="0.25">
      <c r="A74" t="s">
        <v>239</v>
      </c>
      <c r="B74" t="s">
        <v>62</v>
      </c>
      <c r="C74" t="s">
        <v>45</v>
      </c>
      <c r="E74" t="str">
        <f t="shared" si="2"/>
        <v>SELECT id_pokemon, ( SELECT id_pokemon_type FROM pokemon_types WHERE name = 'water' LIMIT 1 )AS id_pokemon_type FROM pokemons p WHERE p.name = 'Tentacruel' UNION ALL</v>
      </c>
      <c r="F74" t="str">
        <f t="shared" si="3"/>
        <v>SELECT id_pokemon, ( SELECT id_pokemon_type FROM pokemon_types WHERE name = 'poison' LIMIT 1 )AS id_pokemon_type FROM pokemons p WHERE p.name = 'Tentacruel' UNION ALL</v>
      </c>
    </row>
    <row r="75" spans="1:6" x14ac:dyDescent="0.25">
      <c r="A75" t="s">
        <v>242</v>
      </c>
      <c r="B75" t="s">
        <v>243</v>
      </c>
      <c r="C75" t="s">
        <v>118</v>
      </c>
      <c r="E75" t="str">
        <f t="shared" si="2"/>
        <v>SELECT id_pokemon, ( SELECT id_pokemon_type FROM pokemon_types WHERE name = 'rock' LIMIT 1 )AS id_pokemon_type FROM pokemons p WHERE p.name = 'Geodude' UNION ALL</v>
      </c>
      <c r="F75" t="str">
        <f t="shared" si="3"/>
        <v>SELECT id_pokemon, ( SELECT id_pokemon_type FROM pokemon_types WHERE name = 'ground' LIMIT 1 )AS id_pokemon_type FROM pokemons p WHERE p.name = 'Geodude' UNION ALL</v>
      </c>
    </row>
    <row r="76" spans="1:6" x14ac:dyDescent="0.25">
      <c r="A76" t="s">
        <v>245</v>
      </c>
      <c r="B76" t="s">
        <v>243</v>
      </c>
      <c r="C76" t="s">
        <v>118</v>
      </c>
      <c r="E76" t="str">
        <f t="shared" si="2"/>
        <v>SELECT id_pokemon, ( SELECT id_pokemon_type FROM pokemon_types WHERE name = 'rock' LIMIT 1 )AS id_pokemon_type FROM pokemons p WHERE p.name = 'Graveler' UNION ALL</v>
      </c>
      <c r="F76" t="str">
        <f t="shared" si="3"/>
        <v>SELECT id_pokemon, ( SELECT id_pokemon_type FROM pokemon_types WHERE name = 'ground' LIMIT 1 )AS id_pokemon_type FROM pokemons p WHERE p.name = 'Graveler' UNION ALL</v>
      </c>
    </row>
    <row r="77" spans="1:6" x14ac:dyDescent="0.25">
      <c r="A77" t="s">
        <v>247</v>
      </c>
      <c r="B77" t="s">
        <v>243</v>
      </c>
      <c r="C77" t="s">
        <v>118</v>
      </c>
      <c r="E77" t="str">
        <f t="shared" si="2"/>
        <v>SELECT id_pokemon, ( SELECT id_pokemon_type FROM pokemon_types WHERE name = 'rock' LIMIT 1 )AS id_pokemon_type FROM pokemons p WHERE p.name = 'Golem' UNION ALL</v>
      </c>
      <c r="F77" t="str">
        <f t="shared" si="3"/>
        <v>SELECT id_pokemon, ( SELECT id_pokemon_type FROM pokemon_types WHERE name = 'ground' LIMIT 1 )AS id_pokemon_type FROM pokemons p WHERE p.name = 'Golem' UNION ALL</v>
      </c>
    </row>
    <row r="78" spans="1:6" x14ac:dyDescent="0.25">
      <c r="A78" t="s">
        <v>250</v>
      </c>
      <c r="B78" t="s">
        <v>53</v>
      </c>
      <c r="E78" t="str">
        <f t="shared" si="2"/>
        <v>SELECT id_pokemon, ( SELECT id_pokemon_type FROM pokemon_types WHERE name = 'fire' LIMIT 1 )AS id_pokemon_type FROM pokemons p WHERE p.name = 'Ponyta' UNION ALL</v>
      </c>
      <c r="F78" t="str">
        <f t="shared" si="3"/>
        <v/>
      </c>
    </row>
    <row r="79" spans="1:6" x14ac:dyDescent="0.25">
      <c r="A79" t="s">
        <v>252</v>
      </c>
      <c r="B79" t="s">
        <v>53</v>
      </c>
      <c r="E79" t="str">
        <f t="shared" si="2"/>
        <v>SELECT id_pokemon, ( SELECT id_pokemon_type FROM pokemon_types WHERE name = 'fire' LIMIT 1 )AS id_pokemon_type FROM pokemons p WHERE p.name = 'Rapidash' UNION ALL</v>
      </c>
      <c r="F79" t="str">
        <f t="shared" si="3"/>
        <v/>
      </c>
    </row>
    <row r="80" spans="1:6" x14ac:dyDescent="0.25">
      <c r="A80" t="s">
        <v>255</v>
      </c>
      <c r="B80" t="s">
        <v>62</v>
      </c>
      <c r="C80" t="s">
        <v>216</v>
      </c>
      <c r="E80" t="str">
        <f t="shared" si="2"/>
        <v>SELECT id_pokemon, ( SELECT id_pokemon_type FROM pokemon_types WHERE name = 'water' LIMIT 1 )AS id_pokemon_type FROM pokemons p WHERE p.name = 'Slowpoke' UNION ALL</v>
      </c>
      <c r="F80" t="str">
        <f t="shared" si="3"/>
        <v>SELECT id_pokemon, ( SELECT id_pokemon_type FROM pokemon_types WHERE name = 'psychic' LIMIT 1 )AS id_pokemon_type FROM pokemons p WHERE p.name = 'Slowpoke' UNION ALL</v>
      </c>
    </row>
    <row r="81" spans="1:6" x14ac:dyDescent="0.25">
      <c r="A81" t="s">
        <v>257</v>
      </c>
      <c r="B81" t="s">
        <v>62</v>
      </c>
      <c r="C81" t="s">
        <v>216</v>
      </c>
      <c r="E81" t="str">
        <f t="shared" si="2"/>
        <v>SELECT id_pokemon, ( SELECT id_pokemon_type FROM pokemon_types WHERE name = 'water' LIMIT 1 )AS id_pokemon_type FROM pokemons p WHERE p.name = 'Slowbro' UNION ALL</v>
      </c>
      <c r="F81" t="str">
        <f t="shared" si="3"/>
        <v>SELECT id_pokemon, ( SELECT id_pokemon_type FROM pokemon_types WHERE name = 'psychic' LIMIT 1 )AS id_pokemon_type FROM pokemons p WHERE p.name = 'Slowbro' UNION ALL</v>
      </c>
    </row>
    <row r="82" spans="1:6" x14ac:dyDescent="0.25">
      <c r="A82" t="s">
        <v>260</v>
      </c>
      <c r="B82" t="s">
        <v>111</v>
      </c>
      <c r="C82" t="s">
        <v>261</v>
      </c>
      <c r="E82" t="str">
        <f t="shared" si="2"/>
        <v>SELECT id_pokemon, ( SELECT id_pokemon_type FROM pokemon_types WHERE name = 'electric' LIMIT 1 )AS id_pokemon_type FROM pokemons p WHERE p.name = 'Magnemite' UNION ALL</v>
      </c>
      <c r="F82" t="str">
        <f t="shared" si="3"/>
        <v>SELECT id_pokemon, ( SELECT id_pokemon_type FROM pokemon_types WHERE name = 'steel' LIMIT 1 )AS id_pokemon_type FROM pokemons p WHERE p.name = 'Magnemite' UNION ALL</v>
      </c>
    </row>
    <row r="83" spans="1:6" x14ac:dyDescent="0.25">
      <c r="A83" t="s">
        <v>263</v>
      </c>
      <c r="B83" t="s">
        <v>111</v>
      </c>
      <c r="C83" t="s">
        <v>261</v>
      </c>
      <c r="E83" t="str">
        <f t="shared" si="2"/>
        <v>SELECT id_pokemon, ( SELECT id_pokemon_type FROM pokemon_types WHERE name = 'electric' LIMIT 1 )AS id_pokemon_type FROM pokemons p WHERE p.name = 'Magneton' UNION ALL</v>
      </c>
      <c r="F83" t="str">
        <f t="shared" si="3"/>
        <v>SELECT id_pokemon, ( SELECT id_pokemon_type FROM pokemon_types WHERE name = 'steel' LIMIT 1 )AS id_pokemon_type FROM pokemons p WHERE p.name = 'Magneton' UNION ALL</v>
      </c>
    </row>
    <row r="84" spans="1:6" x14ac:dyDescent="0.25">
      <c r="A84" t="s">
        <v>2742</v>
      </c>
      <c r="B84" t="s">
        <v>87</v>
      </c>
      <c r="C84" t="s">
        <v>58</v>
      </c>
      <c r="E84" t="str">
        <f t="shared" si="2"/>
        <v>SELECT id_pokemon, ( SELECT id_pokemon_type FROM pokemon_types WHERE name = 'normal' LIMIT 1 )AS id_pokemon_type FROM pokemons p WHERE p.name = 'Farfetchd' UNION ALL</v>
      </c>
      <c r="F84" t="str">
        <f t="shared" si="3"/>
        <v>SELECT id_pokemon, ( SELECT id_pokemon_type FROM pokemon_types WHERE name = 'flying' LIMIT 1 )AS id_pokemon_type FROM pokemons p WHERE p.name = 'Farfetchd' UNION ALL</v>
      </c>
    </row>
    <row r="85" spans="1:6" x14ac:dyDescent="0.25">
      <c r="A85" t="s">
        <v>269</v>
      </c>
      <c r="B85" t="s">
        <v>87</v>
      </c>
      <c r="C85" t="s">
        <v>58</v>
      </c>
      <c r="E85" t="str">
        <f t="shared" si="2"/>
        <v>SELECT id_pokemon, ( SELECT id_pokemon_type FROM pokemon_types WHERE name = 'normal' LIMIT 1 )AS id_pokemon_type FROM pokemons p WHERE p.name = 'Doduo' UNION ALL</v>
      </c>
      <c r="F85" t="str">
        <f t="shared" si="3"/>
        <v>SELECT id_pokemon, ( SELECT id_pokemon_type FROM pokemon_types WHERE name = 'flying' LIMIT 1 )AS id_pokemon_type FROM pokemons p WHERE p.name = 'Doduo' UNION ALL</v>
      </c>
    </row>
    <row r="86" spans="1:6" x14ac:dyDescent="0.25">
      <c r="A86" t="s">
        <v>271</v>
      </c>
      <c r="B86" t="s">
        <v>87</v>
      </c>
      <c r="C86" t="s">
        <v>58</v>
      </c>
      <c r="E86" t="str">
        <f t="shared" si="2"/>
        <v>SELECT id_pokemon, ( SELECT id_pokemon_type FROM pokemon_types WHERE name = 'normal' LIMIT 1 )AS id_pokemon_type FROM pokemons p WHERE p.name = 'Dodrio' UNION ALL</v>
      </c>
      <c r="F86" t="str">
        <f t="shared" si="3"/>
        <v>SELECT id_pokemon, ( SELECT id_pokemon_type FROM pokemon_types WHERE name = 'flying' LIMIT 1 )AS id_pokemon_type FROM pokemons p WHERE p.name = 'Dodrio' UNION ALL</v>
      </c>
    </row>
    <row r="87" spans="1:6" x14ac:dyDescent="0.25">
      <c r="A87" t="s">
        <v>274</v>
      </c>
      <c r="B87" t="s">
        <v>62</v>
      </c>
      <c r="E87" t="str">
        <f t="shared" si="2"/>
        <v>SELECT id_pokemon, ( SELECT id_pokemon_type FROM pokemon_types WHERE name = 'water' LIMIT 1 )AS id_pokemon_type FROM pokemons p WHERE p.name = 'Seel' UNION ALL</v>
      </c>
      <c r="F87" t="str">
        <f t="shared" si="3"/>
        <v/>
      </c>
    </row>
    <row r="88" spans="1:6" x14ac:dyDescent="0.25">
      <c r="A88" t="s">
        <v>276</v>
      </c>
      <c r="B88" t="s">
        <v>62</v>
      </c>
      <c r="C88" t="s">
        <v>119</v>
      </c>
      <c r="E88" t="str">
        <f t="shared" si="2"/>
        <v>SELECT id_pokemon, ( SELECT id_pokemon_type FROM pokemon_types WHERE name = 'water' LIMIT 1 )AS id_pokemon_type FROM pokemons p WHERE p.name = 'Dewgong' UNION ALL</v>
      </c>
      <c r="F88" t="str">
        <f t="shared" si="3"/>
        <v>SELECT id_pokemon, ( SELECT id_pokemon_type FROM pokemon_types WHERE name = 'ice' LIMIT 1 )AS id_pokemon_type FROM pokemons p WHERE p.name = 'Dewgong' UNION ALL</v>
      </c>
    </row>
    <row r="89" spans="1:6" x14ac:dyDescent="0.25">
      <c r="A89" t="s">
        <v>279</v>
      </c>
      <c r="B89" t="s">
        <v>45</v>
      </c>
      <c r="C89" t="s">
        <v>45</v>
      </c>
      <c r="E89" t="str">
        <f t="shared" si="2"/>
        <v>SELECT id_pokemon, ( SELECT id_pokemon_type FROM pokemon_types WHERE name = 'poison' LIMIT 1 )AS id_pokemon_type FROM pokemons p WHERE p.name = 'Grimer' UNION ALL</v>
      </c>
      <c r="F89" t="str">
        <f t="shared" si="3"/>
        <v>SELECT id_pokemon, ( SELECT id_pokemon_type FROM pokemon_types WHERE name = 'poison' LIMIT 1 )AS id_pokemon_type FROM pokemons p WHERE p.name = 'Grimer' UNION ALL</v>
      </c>
    </row>
    <row r="90" spans="1:6" x14ac:dyDescent="0.25">
      <c r="A90" t="s">
        <v>281</v>
      </c>
      <c r="B90" t="s">
        <v>45</v>
      </c>
      <c r="C90" t="s">
        <v>45</v>
      </c>
      <c r="E90" t="str">
        <f t="shared" si="2"/>
        <v>SELECT id_pokemon, ( SELECT id_pokemon_type FROM pokemon_types WHERE name = 'poison' LIMIT 1 )AS id_pokemon_type FROM pokemons p WHERE p.name = 'Muk' UNION ALL</v>
      </c>
      <c r="F90" t="str">
        <f t="shared" si="3"/>
        <v>SELECT id_pokemon, ( SELECT id_pokemon_type FROM pokemon_types WHERE name = 'poison' LIMIT 1 )AS id_pokemon_type FROM pokemons p WHERE p.name = 'Muk' UNION ALL</v>
      </c>
    </row>
    <row r="91" spans="1:6" x14ac:dyDescent="0.25">
      <c r="A91" t="s">
        <v>284</v>
      </c>
      <c r="B91" t="s">
        <v>62</v>
      </c>
      <c r="E91" t="str">
        <f t="shared" si="2"/>
        <v>SELECT id_pokemon, ( SELECT id_pokemon_type FROM pokemon_types WHERE name = 'water' LIMIT 1 )AS id_pokemon_type FROM pokemons p WHERE p.name = 'Shellder' UNION ALL</v>
      </c>
      <c r="F91" t="str">
        <f t="shared" si="3"/>
        <v/>
      </c>
    </row>
    <row r="92" spans="1:6" x14ac:dyDescent="0.25">
      <c r="A92" t="s">
        <v>286</v>
      </c>
      <c r="B92" t="s">
        <v>62</v>
      </c>
      <c r="C92" t="s">
        <v>119</v>
      </c>
      <c r="E92" t="str">
        <f t="shared" si="2"/>
        <v>SELECT id_pokemon, ( SELECT id_pokemon_type FROM pokemon_types WHERE name = 'water' LIMIT 1 )AS id_pokemon_type FROM pokemons p WHERE p.name = 'Cloyster' UNION ALL</v>
      </c>
      <c r="F92" t="str">
        <f t="shared" si="3"/>
        <v>SELECT id_pokemon, ( SELECT id_pokemon_type FROM pokemon_types WHERE name = 'ice' LIMIT 1 )AS id_pokemon_type FROM pokemons p WHERE p.name = 'Cloyster' UNION ALL</v>
      </c>
    </row>
    <row r="93" spans="1:6" x14ac:dyDescent="0.25">
      <c r="A93" t="s">
        <v>289</v>
      </c>
      <c r="B93" t="s">
        <v>290</v>
      </c>
      <c r="C93" t="s">
        <v>45</v>
      </c>
      <c r="E93" t="str">
        <f t="shared" si="2"/>
        <v>SELECT id_pokemon, ( SELECT id_pokemon_type FROM pokemon_types WHERE name = 'ghost' LIMIT 1 )AS id_pokemon_type FROM pokemons p WHERE p.name = 'Gastly' UNION ALL</v>
      </c>
      <c r="F93" t="str">
        <f t="shared" si="3"/>
        <v>SELECT id_pokemon, ( SELECT id_pokemon_type FROM pokemon_types WHERE name = 'poison' LIMIT 1 )AS id_pokemon_type FROM pokemons p WHERE p.name = 'Gastly' UNION ALL</v>
      </c>
    </row>
    <row r="94" spans="1:6" x14ac:dyDescent="0.25">
      <c r="A94" t="s">
        <v>292</v>
      </c>
      <c r="B94" t="s">
        <v>290</v>
      </c>
      <c r="C94" t="s">
        <v>45</v>
      </c>
      <c r="E94" t="str">
        <f t="shared" si="2"/>
        <v>SELECT id_pokemon, ( SELECT id_pokemon_type FROM pokemon_types WHERE name = 'ghost' LIMIT 1 )AS id_pokemon_type FROM pokemons p WHERE p.name = 'Haunter' UNION ALL</v>
      </c>
      <c r="F94" t="str">
        <f t="shared" si="3"/>
        <v>SELECT id_pokemon, ( SELECT id_pokemon_type FROM pokemon_types WHERE name = 'poison' LIMIT 1 )AS id_pokemon_type FROM pokemons p WHERE p.name = 'Haunter' UNION ALL</v>
      </c>
    </row>
    <row r="95" spans="1:6" x14ac:dyDescent="0.25">
      <c r="A95" t="s">
        <v>295</v>
      </c>
      <c r="B95" t="s">
        <v>290</v>
      </c>
      <c r="C95" t="s">
        <v>45</v>
      </c>
      <c r="E95" t="str">
        <f t="shared" si="2"/>
        <v>SELECT id_pokemon, ( SELECT id_pokemon_type FROM pokemon_types WHERE name = 'ghost' LIMIT 1 )AS id_pokemon_type FROM pokemons p WHERE p.name = 'Gengar' UNION ALL</v>
      </c>
      <c r="F95" t="str">
        <f t="shared" si="3"/>
        <v>SELECT id_pokemon, ( SELECT id_pokemon_type FROM pokemon_types WHERE name = 'poison' LIMIT 1 )AS id_pokemon_type FROM pokemons p WHERE p.name = 'Gengar' UNION ALL</v>
      </c>
    </row>
    <row r="96" spans="1:6" x14ac:dyDescent="0.25">
      <c r="A96" t="s">
        <v>298</v>
      </c>
      <c r="B96" t="s">
        <v>243</v>
      </c>
      <c r="C96" t="s">
        <v>118</v>
      </c>
      <c r="E96" t="str">
        <f t="shared" si="2"/>
        <v>SELECT id_pokemon, ( SELECT id_pokemon_type FROM pokemon_types WHERE name = 'rock' LIMIT 1 )AS id_pokemon_type FROM pokemons p WHERE p.name = 'Onix' UNION ALL</v>
      </c>
      <c r="F96" t="str">
        <f t="shared" si="3"/>
        <v>SELECT id_pokemon, ( SELECT id_pokemon_type FROM pokemon_types WHERE name = 'ground' LIMIT 1 )AS id_pokemon_type FROM pokemons p WHERE p.name = 'Onix' UNION ALL</v>
      </c>
    </row>
    <row r="97" spans="1:6" x14ac:dyDescent="0.25">
      <c r="A97" t="s">
        <v>301</v>
      </c>
      <c r="B97" t="s">
        <v>216</v>
      </c>
      <c r="E97" t="str">
        <f t="shared" si="2"/>
        <v>SELECT id_pokemon, ( SELECT id_pokemon_type FROM pokemon_types WHERE name = 'psychic' LIMIT 1 )AS id_pokemon_type FROM pokemons p WHERE p.name = 'Drowzee' UNION ALL</v>
      </c>
      <c r="F97" t="str">
        <f t="shared" si="3"/>
        <v/>
      </c>
    </row>
    <row r="98" spans="1:6" x14ac:dyDescent="0.25">
      <c r="A98" t="s">
        <v>303</v>
      </c>
      <c r="B98" t="s">
        <v>216</v>
      </c>
      <c r="E98" t="str">
        <f t="shared" si="2"/>
        <v>SELECT id_pokemon, ( SELECT id_pokemon_type FROM pokemon_types WHERE name = 'psychic' LIMIT 1 )AS id_pokemon_type FROM pokemons p WHERE p.name = 'Hypno' UNION ALL</v>
      </c>
      <c r="F98" t="str">
        <f t="shared" si="3"/>
        <v/>
      </c>
    </row>
    <row r="99" spans="1:6" x14ac:dyDescent="0.25">
      <c r="A99" t="s">
        <v>306</v>
      </c>
      <c r="B99" t="s">
        <v>62</v>
      </c>
      <c r="E99" t="str">
        <f t="shared" si="2"/>
        <v>SELECT id_pokemon, ( SELECT id_pokemon_type FROM pokemon_types WHERE name = 'water' LIMIT 1 )AS id_pokemon_type FROM pokemons p WHERE p.name = 'Krabby' UNION ALL</v>
      </c>
      <c r="F99" t="str">
        <f t="shared" si="3"/>
        <v/>
      </c>
    </row>
    <row r="100" spans="1:6" x14ac:dyDescent="0.25">
      <c r="A100" t="s">
        <v>308</v>
      </c>
      <c r="B100" t="s">
        <v>62</v>
      </c>
      <c r="E100" t="str">
        <f t="shared" si="2"/>
        <v>SELECT id_pokemon, ( SELECT id_pokemon_type FROM pokemon_types WHERE name = 'water' LIMIT 1 )AS id_pokemon_type FROM pokemons p WHERE p.name = 'Kingler' UNION ALL</v>
      </c>
      <c r="F100" t="str">
        <f t="shared" si="3"/>
        <v/>
      </c>
    </row>
    <row r="101" spans="1:6" x14ac:dyDescent="0.25">
      <c r="A101" t="s">
        <v>311</v>
      </c>
      <c r="B101" t="s">
        <v>111</v>
      </c>
      <c r="E101" t="str">
        <f t="shared" si="2"/>
        <v>SELECT id_pokemon, ( SELECT id_pokemon_type FROM pokemon_types WHERE name = 'electric' LIMIT 1 )AS id_pokemon_type FROM pokemons p WHERE p.name = 'Voltorb' UNION ALL</v>
      </c>
      <c r="F101" t="str">
        <f t="shared" si="3"/>
        <v/>
      </c>
    </row>
    <row r="102" spans="1:6" x14ac:dyDescent="0.25">
      <c r="A102" t="s">
        <v>313</v>
      </c>
      <c r="B102" t="s">
        <v>111</v>
      </c>
      <c r="E102" t="str">
        <f t="shared" si="2"/>
        <v>SELECT id_pokemon, ( SELECT id_pokemon_type FROM pokemon_types WHERE name = 'electric' LIMIT 1 )AS id_pokemon_type FROM pokemons p WHERE p.name = 'Electrode' UNION ALL</v>
      </c>
      <c r="F102" t="str">
        <f t="shared" si="3"/>
        <v/>
      </c>
    </row>
    <row r="103" spans="1:6" x14ac:dyDescent="0.25">
      <c r="A103" t="s">
        <v>316</v>
      </c>
      <c r="B103" t="s">
        <v>44</v>
      </c>
      <c r="C103" t="s">
        <v>216</v>
      </c>
      <c r="E103" t="str">
        <f t="shared" si="2"/>
        <v>SELECT id_pokemon, ( SELECT id_pokemon_type FROM pokemon_types WHERE name = 'grass' LIMIT 1 )AS id_pokemon_type FROM pokemons p WHERE p.name = 'Exeggcute' UNION ALL</v>
      </c>
      <c r="F103" t="str">
        <f t="shared" si="3"/>
        <v>SELECT id_pokemon, ( SELECT id_pokemon_type FROM pokemon_types WHERE name = 'psychic' LIMIT 1 )AS id_pokemon_type FROM pokemons p WHERE p.name = 'Exeggcute' UNION ALL</v>
      </c>
    </row>
    <row r="104" spans="1:6" x14ac:dyDescent="0.25">
      <c r="A104" t="s">
        <v>319</v>
      </c>
      <c r="B104" t="s">
        <v>44</v>
      </c>
      <c r="C104" t="s">
        <v>216</v>
      </c>
      <c r="E104" t="str">
        <f t="shared" si="2"/>
        <v>SELECT id_pokemon, ( SELECT id_pokemon_type FROM pokemon_types WHERE name = 'grass' LIMIT 1 )AS id_pokemon_type FROM pokemons p WHERE p.name = 'Exeggutor' UNION ALL</v>
      </c>
      <c r="F104" t="str">
        <f t="shared" si="3"/>
        <v>SELECT id_pokemon, ( SELECT id_pokemon_type FROM pokemon_types WHERE name = 'psychic' LIMIT 1 )AS id_pokemon_type FROM pokemons p WHERE p.name = 'Exeggutor' UNION ALL</v>
      </c>
    </row>
    <row r="105" spans="1:6" x14ac:dyDescent="0.25">
      <c r="A105" t="s">
        <v>322</v>
      </c>
      <c r="B105" t="s">
        <v>118</v>
      </c>
      <c r="E105" t="str">
        <f t="shared" si="2"/>
        <v>SELECT id_pokemon, ( SELECT id_pokemon_type FROM pokemon_types WHERE name = 'ground' LIMIT 1 )AS id_pokemon_type FROM pokemons p WHERE p.name = 'Cubone' UNION ALL</v>
      </c>
      <c r="F105" t="str">
        <f t="shared" si="3"/>
        <v/>
      </c>
    </row>
    <row r="106" spans="1:6" x14ac:dyDescent="0.25">
      <c r="A106" t="s">
        <v>325</v>
      </c>
      <c r="B106" t="s">
        <v>118</v>
      </c>
      <c r="C106" t="s">
        <v>53</v>
      </c>
      <c r="E106" t="str">
        <f t="shared" si="2"/>
        <v>SELECT id_pokemon, ( SELECT id_pokemon_type FROM pokemon_types WHERE name = 'ground' LIMIT 1 )AS id_pokemon_type FROM pokemons p WHERE p.name = 'Marowak' UNION ALL</v>
      </c>
      <c r="F106" t="str">
        <f t="shared" si="3"/>
        <v>SELECT id_pokemon, ( SELECT id_pokemon_type FROM pokemon_types WHERE name = 'fire' LIMIT 1 )AS id_pokemon_type FROM pokemons p WHERE p.name = 'Marowak' UNION ALL</v>
      </c>
    </row>
    <row r="107" spans="1:6" x14ac:dyDescent="0.25">
      <c r="A107" t="s">
        <v>328</v>
      </c>
      <c r="B107" t="s">
        <v>198</v>
      </c>
      <c r="E107" t="str">
        <f t="shared" si="2"/>
        <v>SELECT id_pokemon, ( SELECT id_pokemon_type FROM pokemon_types WHERE name = 'fighting' LIMIT 1 )AS id_pokemon_type FROM pokemons p WHERE p.name = 'Hitmonlee' UNION ALL</v>
      </c>
      <c r="F107" t="str">
        <f t="shared" si="3"/>
        <v/>
      </c>
    </row>
    <row r="108" spans="1:6" x14ac:dyDescent="0.25">
      <c r="A108" t="s">
        <v>331</v>
      </c>
      <c r="B108" t="s">
        <v>198</v>
      </c>
      <c r="E108" t="str">
        <f t="shared" si="2"/>
        <v>SELECT id_pokemon, ( SELECT id_pokemon_type FROM pokemon_types WHERE name = 'fighting' LIMIT 1 )AS id_pokemon_type FROM pokemons p WHERE p.name = 'Hitmonchan' UNION ALL</v>
      </c>
      <c r="F108" t="str">
        <f t="shared" si="3"/>
        <v/>
      </c>
    </row>
    <row r="109" spans="1:6" x14ac:dyDescent="0.25">
      <c r="A109" t="s">
        <v>334</v>
      </c>
      <c r="B109" t="s">
        <v>87</v>
      </c>
      <c r="E109" t="str">
        <f t="shared" si="2"/>
        <v>SELECT id_pokemon, ( SELECT id_pokemon_type FROM pokemon_types WHERE name = 'normal' LIMIT 1 )AS id_pokemon_type FROM pokemons p WHERE p.name = 'Lickitung' UNION ALL</v>
      </c>
      <c r="F109" t="str">
        <f t="shared" si="3"/>
        <v/>
      </c>
    </row>
    <row r="110" spans="1:6" x14ac:dyDescent="0.25">
      <c r="A110" t="s">
        <v>336</v>
      </c>
      <c r="B110" t="s">
        <v>45</v>
      </c>
      <c r="E110" t="str">
        <f t="shared" si="2"/>
        <v>SELECT id_pokemon, ( SELECT id_pokemon_type FROM pokemon_types WHERE name = 'poison' LIMIT 1 )AS id_pokemon_type FROM pokemons p WHERE p.name = 'Koffing' UNION ALL</v>
      </c>
      <c r="F110" t="str">
        <f t="shared" si="3"/>
        <v/>
      </c>
    </row>
    <row r="111" spans="1:6" x14ac:dyDescent="0.25">
      <c r="A111" t="s">
        <v>338</v>
      </c>
      <c r="B111" t="s">
        <v>45</v>
      </c>
      <c r="E111" t="str">
        <f t="shared" si="2"/>
        <v>SELECT id_pokemon, ( SELECT id_pokemon_type FROM pokemon_types WHERE name = 'poison' LIMIT 1 )AS id_pokemon_type FROM pokemons p WHERE p.name = 'Weezing' UNION ALL</v>
      </c>
      <c r="F111" t="str">
        <f t="shared" si="3"/>
        <v/>
      </c>
    </row>
    <row r="112" spans="1:6" x14ac:dyDescent="0.25">
      <c r="A112" t="s">
        <v>341</v>
      </c>
      <c r="B112" t="s">
        <v>118</v>
      </c>
      <c r="C112" t="s">
        <v>243</v>
      </c>
      <c r="E112" t="str">
        <f t="shared" si="2"/>
        <v>SELECT id_pokemon, ( SELECT id_pokemon_type FROM pokemon_types WHERE name = 'ground' LIMIT 1 )AS id_pokemon_type FROM pokemons p WHERE p.name = 'Rhyhorn' UNION ALL</v>
      </c>
      <c r="F112" t="str">
        <f t="shared" si="3"/>
        <v>SELECT id_pokemon, ( SELECT id_pokemon_type FROM pokemon_types WHERE name = 'rock' LIMIT 1 )AS id_pokemon_type FROM pokemons p WHERE p.name = 'Rhyhorn' UNION ALL</v>
      </c>
    </row>
    <row r="113" spans="1:6" x14ac:dyDescent="0.25">
      <c r="A113" t="s">
        <v>343</v>
      </c>
      <c r="B113" t="s">
        <v>118</v>
      </c>
      <c r="C113" t="s">
        <v>243</v>
      </c>
      <c r="E113" t="str">
        <f t="shared" si="2"/>
        <v>SELECT id_pokemon, ( SELECT id_pokemon_type FROM pokemon_types WHERE name = 'ground' LIMIT 1 )AS id_pokemon_type FROM pokemons p WHERE p.name = 'Rhydon' UNION ALL</v>
      </c>
      <c r="F113" t="str">
        <f t="shared" si="3"/>
        <v>SELECT id_pokemon, ( SELECT id_pokemon_type FROM pokemon_types WHERE name = 'rock' LIMIT 1 )AS id_pokemon_type FROM pokemons p WHERE p.name = 'Rhydon' UNION ALL</v>
      </c>
    </row>
    <row r="114" spans="1:6" x14ac:dyDescent="0.25">
      <c r="A114" t="s">
        <v>346</v>
      </c>
      <c r="B114" t="s">
        <v>87</v>
      </c>
      <c r="E114" t="str">
        <f t="shared" si="2"/>
        <v>SELECT id_pokemon, ( SELECT id_pokemon_type FROM pokemon_types WHERE name = 'normal' LIMIT 1 )AS id_pokemon_type FROM pokemons p WHERE p.name = 'Chansey' UNION ALL</v>
      </c>
      <c r="F114" t="str">
        <f t="shared" si="3"/>
        <v/>
      </c>
    </row>
    <row r="115" spans="1:6" x14ac:dyDescent="0.25">
      <c r="A115" t="s">
        <v>349</v>
      </c>
      <c r="B115" t="s">
        <v>44</v>
      </c>
      <c r="E115" t="str">
        <f t="shared" si="2"/>
        <v>SELECT id_pokemon, ( SELECT id_pokemon_type FROM pokemon_types WHERE name = 'grass' LIMIT 1 )AS id_pokemon_type FROM pokemons p WHERE p.name = 'Tangela' UNION ALL</v>
      </c>
      <c r="F115" t="str">
        <f t="shared" si="3"/>
        <v/>
      </c>
    </row>
    <row r="116" spans="1:6" x14ac:dyDescent="0.25">
      <c r="A116" t="s">
        <v>352</v>
      </c>
      <c r="B116" t="s">
        <v>87</v>
      </c>
      <c r="E116" t="str">
        <f t="shared" si="2"/>
        <v>SELECT id_pokemon, ( SELECT id_pokemon_type FROM pokemon_types WHERE name = 'normal' LIMIT 1 )AS id_pokemon_type FROM pokemons p WHERE p.name = 'Kangaskhan' UNION ALL</v>
      </c>
      <c r="F116" t="str">
        <f t="shared" si="3"/>
        <v/>
      </c>
    </row>
    <row r="117" spans="1:6" x14ac:dyDescent="0.25">
      <c r="A117" t="s">
        <v>355</v>
      </c>
      <c r="B117" t="s">
        <v>62</v>
      </c>
      <c r="E117" t="str">
        <f t="shared" si="2"/>
        <v>SELECT id_pokemon, ( SELECT id_pokemon_type FROM pokemon_types WHERE name = 'water' LIMIT 1 )AS id_pokemon_type FROM pokemons p WHERE p.name = 'Horsea' UNION ALL</v>
      </c>
      <c r="F117" t="str">
        <f t="shared" si="3"/>
        <v/>
      </c>
    </row>
    <row r="118" spans="1:6" x14ac:dyDescent="0.25">
      <c r="A118" t="s">
        <v>358</v>
      </c>
      <c r="B118" t="s">
        <v>62</v>
      </c>
      <c r="E118" t="str">
        <f t="shared" si="2"/>
        <v>SELECT id_pokemon, ( SELECT id_pokemon_type FROM pokemon_types WHERE name = 'water' LIMIT 1 )AS id_pokemon_type FROM pokemons p WHERE p.name = 'Seadra' UNION ALL</v>
      </c>
      <c r="F118" t="str">
        <f t="shared" si="3"/>
        <v/>
      </c>
    </row>
    <row r="119" spans="1:6" x14ac:dyDescent="0.25">
      <c r="A119" t="s">
        <v>361</v>
      </c>
      <c r="B119" t="s">
        <v>62</v>
      </c>
      <c r="E119" t="str">
        <f t="shared" si="2"/>
        <v>SELECT id_pokemon, ( SELECT id_pokemon_type FROM pokemon_types WHERE name = 'water' LIMIT 1 )AS id_pokemon_type FROM pokemons p WHERE p.name = 'Goldeen' UNION ALL</v>
      </c>
      <c r="F119" t="str">
        <f t="shared" si="3"/>
        <v/>
      </c>
    </row>
    <row r="120" spans="1:6" x14ac:dyDescent="0.25">
      <c r="A120" t="s">
        <v>363</v>
      </c>
      <c r="B120" t="s">
        <v>62</v>
      </c>
      <c r="E120" t="str">
        <f t="shared" si="2"/>
        <v>SELECT id_pokemon, ( SELECT id_pokemon_type FROM pokemon_types WHERE name = 'water' LIMIT 1 )AS id_pokemon_type FROM pokemons p WHERE p.name = 'Seaking' UNION ALL</v>
      </c>
      <c r="F120" t="str">
        <f t="shared" si="3"/>
        <v/>
      </c>
    </row>
    <row r="121" spans="1:6" x14ac:dyDescent="0.25">
      <c r="A121" t="s">
        <v>366</v>
      </c>
      <c r="B121" t="s">
        <v>62</v>
      </c>
      <c r="E121" t="str">
        <f t="shared" si="2"/>
        <v>SELECT id_pokemon, ( SELECT id_pokemon_type FROM pokemon_types WHERE name = 'water' LIMIT 1 )AS id_pokemon_type FROM pokemons p WHERE p.name = 'Staryu' UNION ALL</v>
      </c>
      <c r="F121" t="str">
        <f t="shared" si="3"/>
        <v/>
      </c>
    </row>
    <row r="122" spans="1:6" x14ac:dyDescent="0.25">
      <c r="A122" t="s">
        <v>368</v>
      </c>
      <c r="B122" t="s">
        <v>62</v>
      </c>
      <c r="C122" t="s">
        <v>216</v>
      </c>
      <c r="E122" t="str">
        <f t="shared" si="2"/>
        <v>SELECT id_pokemon, ( SELECT id_pokemon_type FROM pokemon_types WHERE name = 'water' LIMIT 1 )AS id_pokemon_type FROM pokemons p WHERE p.name = 'Starmie' UNION ALL</v>
      </c>
      <c r="F122" t="str">
        <f t="shared" si="3"/>
        <v>SELECT id_pokemon, ( SELECT id_pokemon_type FROM pokemon_types WHERE name = 'psychic' LIMIT 1 )AS id_pokemon_type FROM pokemons p WHERE p.name = 'Starmie' UNION ALL</v>
      </c>
    </row>
    <row r="123" spans="1:6" x14ac:dyDescent="0.25">
      <c r="A123" t="s">
        <v>371</v>
      </c>
      <c r="B123" t="s">
        <v>216</v>
      </c>
      <c r="C123" t="s">
        <v>139</v>
      </c>
      <c r="E123" t="str">
        <f t="shared" si="2"/>
        <v>SELECT id_pokemon, ( SELECT id_pokemon_type FROM pokemon_types WHERE name = 'psychic' LIMIT 1 )AS id_pokemon_type FROM pokemons p WHERE p.name = 'Mr. Mime' UNION ALL</v>
      </c>
      <c r="F123" t="str">
        <f t="shared" si="3"/>
        <v>SELECT id_pokemon, ( SELECT id_pokemon_type FROM pokemon_types WHERE name = 'fairy' LIMIT 1 )AS id_pokemon_type FROM pokemons p WHERE p.name = 'Mr. Mime' UNION ALL</v>
      </c>
    </row>
    <row r="124" spans="1:6" x14ac:dyDescent="0.25">
      <c r="A124" t="s">
        <v>374</v>
      </c>
      <c r="B124" t="s">
        <v>70</v>
      </c>
      <c r="C124" t="s">
        <v>58</v>
      </c>
      <c r="E124" t="str">
        <f t="shared" si="2"/>
        <v>SELECT id_pokemon, ( SELECT id_pokemon_type FROM pokemon_types WHERE name = 'bug' LIMIT 1 )AS id_pokemon_type FROM pokemons p WHERE p.name = 'Scyther' UNION ALL</v>
      </c>
      <c r="F124" t="str">
        <f t="shared" si="3"/>
        <v>SELECT id_pokemon, ( SELECT id_pokemon_type FROM pokemon_types WHERE name = 'flying' LIMIT 1 )AS id_pokemon_type FROM pokemons p WHERE p.name = 'Scyther' UNION ALL</v>
      </c>
    </row>
    <row r="125" spans="1:6" x14ac:dyDescent="0.25">
      <c r="A125" t="s">
        <v>377</v>
      </c>
      <c r="B125" t="s">
        <v>119</v>
      </c>
      <c r="C125" t="s">
        <v>216</v>
      </c>
      <c r="E125" t="str">
        <f t="shared" si="2"/>
        <v>SELECT id_pokemon, ( SELECT id_pokemon_type FROM pokemon_types WHERE name = 'ice' LIMIT 1 )AS id_pokemon_type FROM pokemons p WHERE p.name = 'Jynx' UNION ALL</v>
      </c>
      <c r="F125" t="str">
        <f t="shared" si="3"/>
        <v>SELECT id_pokemon, ( SELECT id_pokemon_type FROM pokemon_types WHERE name = 'psychic' LIMIT 1 )AS id_pokemon_type FROM pokemons p WHERE p.name = 'Jynx' UNION ALL</v>
      </c>
    </row>
    <row r="126" spans="1:6" x14ac:dyDescent="0.25">
      <c r="A126" t="s">
        <v>380</v>
      </c>
      <c r="B126" t="s">
        <v>111</v>
      </c>
      <c r="E126" t="str">
        <f t="shared" si="2"/>
        <v>SELECT id_pokemon, ( SELECT id_pokemon_type FROM pokemon_types WHERE name = 'electric' LIMIT 1 )AS id_pokemon_type FROM pokemons p WHERE p.name = 'Electabuzz' UNION ALL</v>
      </c>
      <c r="F126" t="str">
        <f t="shared" si="3"/>
        <v/>
      </c>
    </row>
    <row r="127" spans="1:6" x14ac:dyDescent="0.25">
      <c r="A127" t="s">
        <v>383</v>
      </c>
      <c r="B127" t="s">
        <v>53</v>
      </c>
      <c r="E127" t="str">
        <f t="shared" si="2"/>
        <v>SELECT id_pokemon, ( SELECT id_pokemon_type FROM pokemon_types WHERE name = 'fire' LIMIT 1 )AS id_pokemon_type FROM pokemons p WHERE p.name = 'Magmar' UNION ALL</v>
      </c>
      <c r="F127" t="str">
        <f t="shared" si="3"/>
        <v/>
      </c>
    </row>
    <row r="128" spans="1:6" x14ac:dyDescent="0.25">
      <c r="A128" t="s">
        <v>386</v>
      </c>
      <c r="B128" t="s">
        <v>70</v>
      </c>
      <c r="E128" t="str">
        <f t="shared" si="2"/>
        <v>SELECT id_pokemon, ( SELECT id_pokemon_type FROM pokemon_types WHERE name = 'bug' LIMIT 1 )AS id_pokemon_type FROM pokemons p WHERE p.name = 'Pinsir' UNION ALL</v>
      </c>
      <c r="F128" t="str">
        <f t="shared" si="3"/>
        <v/>
      </c>
    </row>
    <row r="129" spans="1:6" x14ac:dyDescent="0.25">
      <c r="A129" t="s">
        <v>389</v>
      </c>
      <c r="B129" t="s">
        <v>87</v>
      </c>
      <c r="E129" t="str">
        <f t="shared" si="2"/>
        <v>SELECT id_pokemon, ( SELECT id_pokemon_type FROM pokemon_types WHERE name = 'normal' LIMIT 1 )AS id_pokemon_type FROM pokemons p WHERE p.name = 'Tauros' UNION ALL</v>
      </c>
      <c r="F129" t="str">
        <f t="shared" si="3"/>
        <v/>
      </c>
    </row>
    <row r="130" spans="1:6" x14ac:dyDescent="0.25">
      <c r="A130" t="s">
        <v>392</v>
      </c>
      <c r="B130" t="s">
        <v>62</v>
      </c>
      <c r="E130" t="str">
        <f t="shared" si="2"/>
        <v>SELECT id_pokemon, ( SELECT id_pokemon_type FROM pokemon_types WHERE name = 'water' LIMIT 1 )AS id_pokemon_type FROM pokemons p WHERE p.name = 'Magikarp' UNION ALL</v>
      </c>
      <c r="F130" t="str">
        <f t="shared" si="3"/>
        <v/>
      </c>
    </row>
    <row r="131" spans="1:6" x14ac:dyDescent="0.25">
      <c r="A131" t="s">
        <v>395</v>
      </c>
      <c r="B131" t="s">
        <v>62</v>
      </c>
      <c r="C131" t="s">
        <v>58</v>
      </c>
      <c r="E131" t="str">
        <f t="shared" ref="E131:E194" si="4">+_xlfn.CONCAT("SELECT id_pokemon, ( SELECT id_pokemon_type FROM pokemon_types WHERE name = '",+B131,"' LIMIT 1 )AS id_pokemon_type FROM pokemons p WHERE p.name = '",+A131,"' UNION ALL")</f>
        <v>SELECT id_pokemon, ( SELECT id_pokemon_type FROM pokemon_types WHERE name = 'water' LIMIT 1 )AS id_pokemon_type FROM pokemons p WHERE p.name = 'Gyarados' UNION ALL</v>
      </c>
      <c r="F131" t="str">
        <f t="shared" ref="F131:F194" si="5">+IF(C131="","",_xlfn.CONCAT("SELECT id_pokemon, ( SELECT id_pokemon_type FROM pokemon_types WHERE name = '",+C131,"' LIMIT 1 )AS id_pokemon_type FROM pokemons p WHERE p.name = '",+A131,"' UNION ALL"))</f>
        <v>SELECT id_pokemon, ( SELECT id_pokemon_type FROM pokemon_types WHERE name = 'flying' LIMIT 1 )AS id_pokemon_type FROM pokemons p WHERE p.name = 'Gyarados' UNION ALL</v>
      </c>
    </row>
    <row r="132" spans="1:6" x14ac:dyDescent="0.25">
      <c r="A132" t="s">
        <v>398</v>
      </c>
      <c r="B132" t="s">
        <v>62</v>
      </c>
      <c r="C132" t="s">
        <v>119</v>
      </c>
      <c r="E132" t="str">
        <f t="shared" si="4"/>
        <v>SELECT id_pokemon, ( SELECT id_pokemon_type FROM pokemon_types WHERE name = 'water' LIMIT 1 )AS id_pokemon_type FROM pokemons p WHERE p.name = 'Lapras' UNION ALL</v>
      </c>
      <c r="F132" t="str">
        <f t="shared" si="5"/>
        <v>SELECT id_pokemon, ( SELECT id_pokemon_type FROM pokemon_types WHERE name = 'ice' LIMIT 1 )AS id_pokemon_type FROM pokemons p WHERE p.name = 'Lapras' UNION ALL</v>
      </c>
    </row>
    <row r="133" spans="1:6" x14ac:dyDescent="0.25">
      <c r="A133" t="s">
        <v>401</v>
      </c>
      <c r="B133" t="s">
        <v>87</v>
      </c>
      <c r="E133" t="str">
        <f t="shared" si="4"/>
        <v>SELECT id_pokemon, ( SELECT id_pokemon_type FROM pokemon_types WHERE name = 'normal' LIMIT 1 )AS id_pokemon_type FROM pokemons p WHERE p.name = 'Ditto' UNION ALL</v>
      </c>
      <c r="F133" t="str">
        <f t="shared" si="5"/>
        <v/>
      </c>
    </row>
    <row r="134" spans="1:6" x14ac:dyDescent="0.25">
      <c r="A134" t="s">
        <v>404</v>
      </c>
      <c r="B134" t="s">
        <v>87</v>
      </c>
      <c r="E134" t="str">
        <f t="shared" si="4"/>
        <v>SELECT id_pokemon, ( SELECT id_pokemon_type FROM pokemon_types WHERE name = 'normal' LIMIT 1 )AS id_pokemon_type FROM pokemons p WHERE p.name = 'Eevee' UNION ALL</v>
      </c>
      <c r="F134" t="str">
        <f t="shared" si="5"/>
        <v/>
      </c>
    </row>
    <row r="135" spans="1:6" x14ac:dyDescent="0.25">
      <c r="A135" t="s">
        <v>407</v>
      </c>
      <c r="B135" t="s">
        <v>62</v>
      </c>
      <c r="E135" t="str">
        <f t="shared" si="4"/>
        <v>SELECT id_pokemon, ( SELECT id_pokemon_type FROM pokemon_types WHERE name = 'water' LIMIT 1 )AS id_pokemon_type FROM pokemons p WHERE p.name = 'Vaporeon' UNION ALL</v>
      </c>
      <c r="F135" t="str">
        <f t="shared" si="5"/>
        <v/>
      </c>
    </row>
    <row r="136" spans="1:6" x14ac:dyDescent="0.25">
      <c r="A136" t="s">
        <v>410</v>
      </c>
      <c r="B136" t="s">
        <v>111</v>
      </c>
      <c r="E136" t="str">
        <f t="shared" si="4"/>
        <v>SELECT id_pokemon, ( SELECT id_pokemon_type FROM pokemon_types WHERE name = 'electric' LIMIT 1 )AS id_pokemon_type FROM pokemons p WHERE p.name = 'Jolteon' UNION ALL</v>
      </c>
      <c r="F136" t="str">
        <f t="shared" si="5"/>
        <v/>
      </c>
    </row>
    <row r="137" spans="1:6" x14ac:dyDescent="0.25">
      <c r="A137" t="s">
        <v>413</v>
      </c>
      <c r="B137" t="s">
        <v>53</v>
      </c>
      <c r="E137" t="str">
        <f t="shared" si="4"/>
        <v>SELECT id_pokemon, ( SELECT id_pokemon_type FROM pokemon_types WHERE name = 'fire' LIMIT 1 )AS id_pokemon_type FROM pokemons p WHERE p.name = 'Flareon' UNION ALL</v>
      </c>
      <c r="F137" t="str">
        <f t="shared" si="5"/>
        <v/>
      </c>
    </row>
    <row r="138" spans="1:6" x14ac:dyDescent="0.25">
      <c r="A138" t="s">
        <v>416</v>
      </c>
      <c r="B138" t="s">
        <v>87</v>
      </c>
      <c r="E138" t="str">
        <f t="shared" si="4"/>
        <v>SELECT id_pokemon, ( SELECT id_pokemon_type FROM pokemon_types WHERE name = 'normal' LIMIT 1 )AS id_pokemon_type FROM pokemons p WHERE p.name = 'Porygon' UNION ALL</v>
      </c>
      <c r="F138" t="str">
        <f t="shared" si="5"/>
        <v/>
      </c>
    </row>
    <row r="139" spans="1:6" x14ac:dyDescent="0.25">
      <c r="A139" t="s">
        <v>419</v>
      </c>
      <c r="B139" t="s">
        <v>243</v>
      </c>
      <c r="C139" t="s">
        <v>62</v>
      </c>
      <c r="E139" t="str">
        <f t="shared" si="4"/>
        <v>SELECT id_pokemon, ( SELECT id_pokemon_type FROM pokemon_types WHERE name = 'rock' LIMIT 1 )AS id_pokemon_type FROM pokemons p WHERE p.name = 'Omanyte' UNION ALL</v>
      </c>
      <c r="F139" t="str">
        <f t="shared" si="5"/>
        <v>SELECT id_pokemon, ( SELECT id_pokemon_type FROM pokemon_types WHERE name = 'water' LIMIT 1 )AS id_pokemon_type FROM pokemons p WHERE p.name = 'Omanyte' UNION ALL</v>
      </c>
    </row>
    <row r="140" spans="1:6" x14ac:dyDescent="0.25">
      <c r="A140" t="s">
        <v>421</v>
      </c>
      <c r="B140" t="s">
        <v>243</v>
      </c>
      <c r="C140" t="s">
        <v>62</v>
      </c>
      <c r="E140" t="str">
        <f t="shared" si="4"/>
        <v>SELECT id_pokemon, ( SELECT id_pokemon_type FROM pokemon_types WHERE name = 'rock' LIMIT 1 )AS id_pokemon_type FROM pokemons p WHERE p.name = 'Omastar' UNION ALL</v>
      </c>
      <c r="F140" t="str">
        <f t="shared" si="5"/>
        <v>SELECT id_pokemon, ( SELECT id_pokemon_type FROM pokemon_types WHERE name = 'water' LIMIT 1 )AS id_pokemon_type FROM pokemons p WHERE p.name = 'Omastar' UNION ALL</v>
      </c>
    </row>
    <row r="141" spans="1:6" x14ac:dyDescent="0.25">
      <c r="A141" t="s">
        <v>424</v>
      </c>
      <c r="B141" t="s">
        <v>243</v>
      </c>
      <c r="C141" t="s">
        <v>62</v>
      </c>
      <c r="E141" t="str">
        <f t="shared" si="4"/>
        <v>SELECT id_pokemon, ( SELECT id_pokemon_type FROM pokemon_types WHERE name = 'rock' LIMIT 1 )AS id_pokemon_type FROM pokemons p WHERE p.name = 'Kabuto' UNION ALL</v>
      </c>
      <c r="F141" t="str">
        <f t="shared" si="5"/>
        <v>SELECT id_pokemon, ( SELECT id_pokemon_type FROM pokemon_types WHERE name = 'water' LIMIT 1 )AS id_pokemon_type FROM pokemons p WHERE p.name = 'Kabuto' UNION ALL</v>
      </c>
    </row>
    <row r="142" spans="1:6" x14ac:dyDescent="0.25">
      <c r="A142" t="s">
        <v>426</v>
      </c>
      <c r="B142" t="s">
        <v>243</v>
      </c>
      <c r="C142" t="s">
        <v>62</v>
      </c>
      <c r="E142" t="str">
        <f t="shared" si="4"/>
        <v>SELECT id_pokemon, ( SELECT id_pokemon_type FROM pokemon_types WHERE name = 'rock' LIMIT 1 )AS id_pokemon_type FROM pokemons p WHERE p.name = 'Kabutops' UNION ALL</v>
      </c>
      <c r="F142" t="str">
        <f t="shared" si="5"/>
        <v>SELECT id_pokemon, ( SELECT id_pokemon_type FROM pokemon_types WHERE name = 'water' LIMIT 1 )AS id_pokemon_type FROM pokemons p WHERE p.name = 'Kabutops' UNION ALL</v>
      </c>
    </row>
    <row r="143" spans="1:6" x14ac:dyDescent="0.25">
      <c r="A143" t="s">
        <v>429</v>
      </c>
      <c r="B143" t="s">
        <v>243</v>
      </c>
      <c r="C143" t="s">
        <v>58</v>
      </c>
      <c r="E143" t="str">
        <f t="shared" si="4"/>
        <v>SELECT id_pokemon, ( SELECT id_pokemon_type FROM pokemon_types WHERE name = 'rock' LIMIT 1 )AS id_pokemon_type FROM pokemons p WHERE p.name = 'Aerodactyl' UNION ALL</v>
      </c>
      <c r="F143" t="str">
        <f t="shared" si="5"/>
        <v>SELECT id_pokemon, ( SELECT id_pokemon_type FROM pokemon_types WHERE name = 'flying' LIMIT 1 )AS id_pokemon_type FROM pokemons p WHERE p.name = 'Aerodactyl' UNION ALL</v>
      </c>
    </row>
    <row r="144" spans="1:6" x14ac:dyDescent="0.25">
      <c r="A144" t="s">
        <v>432</v>
      </c>
      <c r="B144" t="s">
        <v>87</v>
      </c>
      <c r="E144" t="str">
        <f t="shared" si="4"/>
        <v>SELECT id_pokemon, ( SELECT id_pokemon_type FROM pokemon_types WHERE name = 'normal' LIMIT 1 )AS id_pokemon_type FROM pokemons p WHERE p.name = 'Snorlax' UNION ALL</v>
      </c>
      <c r="F144" t="str">
        <f t="shared" si="5"/>
        <v/>
      </c>
    </row>
    <row r="145" spans="1:6" x14ac:dyDescent="0.25">
      <c r="A145" t="s">
        <v>435</v>
      </c>
      <c r="B145" t="s">
        <v>119</v>
      </c>
      <c r="C145" t="s">
        <v>58</v>
      </c>
      <c r="E145" t="str">
        <f t="shared" si="4"/>
        <v>SELECT id_pokemon, ( SELECT id_pokemon_type FROM pokemon_types WHERE name = 'ice' LIMIT 1 )AS id_pokemon_type FROM pokemons p WHERE p.name = 'Articuno' UNION ALL</v>
      </c>
      <c r="F145" t="str">
        <f t="shared" si="5"/>
        <v>SELECT id_pokemon, ( SELECT id_pokemon_type FROM pokemon_types WHERE name = 'flying' LIMIT 1 )AS id_pokemon_type FROM pokemons p WHERE p.name = 'Articuno' UNION ALL</v>
      </c>
    </row>
    <row r="146" spans="1:6" x14ac:dyDescent="0.25">
      <c r="A146" t="s">
        <v>438</v>
      </c>
      <c r="B146" t="s">
        <v>111</v>
      </c>
      <c r="C146" t="s">
        <v>58</v>
      </c>
      <c r="E146" t="str">
        <f t="shared" si="4"/>
        <v>SELECT id_pokemon, ( SELECT id_pokemon_type FROM pokemon_types WHERE name = 'electric' LIMIT 1 )AS id_pokemon_type FROM pokemons p WHERE p.name = 'Zapdos' UNION ALL</v>
      </c>
      <c r="F146" t="str">
        <f t="shared" si="5"/>
        <v>SELECT id_pokemon, ( SELECT id_pokemon_type FROM pokemon_types WHERE name = 'flying' LIMIT 1 )AS id_pokemon_type FROM pokemons p WHERE p.name = 'Zapdos' UNION ALL</v>
      </c>
    </row>
    <row r="147" spans="1:6" x14ac:dyDescent="0.25">
      <c r="A147" t="s">
        <v>441</v>
      </c>
      <c r="B147" t="s">
        <v>53</v>
      </c>
      <c r="C147" t="s">
        <v>58</v>
      </c>
      <c r="E147" t="str">
        <f t="shared" si="4"/>
        <v>SELECT id_pokemon, ( SELECT id_pokemon_type FROM pokemon_types WHERE name = 'fire' LIMIT 1 )AS id_pokemon_type FROM pokemons p WHERE p.name = 'Moltres' UNION ALL</v>
      </c>
      <c r="F147" t="str">
        <f t="shared" si="5"/>
        <v>SELECT id_pokemon, ( SELECT id_pokemon_type FROM pokemon_types WHERE name = 'flying' LIMIT 1 )AS id_pokemon_type FROM pokemons p WHERE p.name = 'Moltres' UNION ALL</v>
      </c>
    </row>
    <row r="148" spans="1:6" x14ac:dyDescent="0.25">
      <c r="A148" t="s">
        <v>444</v>
      </c>
      <c r="B148" t="s">
        <v>445</v>
      </c>
      <c r="E148" t="str">
        <f t="shared" si="4"/>
        <v>SELECT id_pokemon, ( SELECT id_pokemon_type FROM pokemon_types WHERE name = 'dragon' LIMIT 1 )AS id_pokemon_type FROM pokemons p WHERE p.name = 'Dratini' UNION ALL</v>
      </c>
      <c r="F148" t="str">
        <f t="shared" si="5"/>
        <v/>
      </c>
    </row>
    <row r="149" spans="1:6" x14ac:dyDescent="0.25">
      <c r="A149" t="s">
        <v>447</v>
      </c>
      <c r="B149" t="s">
        <v>445</v>
      </c>
      <c r="E149" t="str">
        <f t="shared" si="4"/>
        <v>SELECT id_pokemon, ( SELECT id_pokemon_type FROM pokemon_types WHERE name = 'dragon' LIMIT 1 )AS id_pokemon_type FROM pokemons p WHERE p.name = 'Dragonair' UNION ALL</v>
      </c>
      <c r="F149" t="str">
        <f t="shared" si="5"/>
        <v/>
      </c>
    </row>
    <row r="150" spans="1:6" x14ac:dyDescent="0.25">
      <c r="A150" t="s">
        <v>450</v>
      </c>
      <c r="B150" t="s">
        <v>445</v>
      </c>
      <c r="C150" t="s">
        <v>58</v>
      </c>
      <c r="E150" t="str">
        <f t="shared" si="4"/>
        <v>SELECT id_pokemon, ( SELECT id_pokemon_type FROM pokemon_types WHERE name = 'dragon' LIMIT 1 )AS id_pokemon_type FROM pokemons p WHERE p.name = 'Dragonite' UNION ALL</v>
      </c>
      <c r="F150" t="str">
        <f t="shared" si="5"/>
        <v>SELECT id_pokemon, ( SELECT id_pokemon_type FROM pokemon_types WHERE name = 'flying' LIMIT 1 )AS id_pokemon_type FROM pokemons p WHERE p.name = 'Dragonite' UNION ALL</v>
      </c>
    </row>
    <row r="151" spans="1:6" x14ac:dyDescent="0.25">
      <c r="A151" t="s">
        <v>453</v>
      </c>
      <c r="B151" t="s">
        <v>216</v>
      </c>
      <c r="E151" t="str">
        <f t="shared" si="4"/>
        <v>SELECT id_pokemon, ( SELECT id_pokemon_type FROM pokemon_types WHERE name = 'psychic' LIMIT 1 )AS id_pokemon_type FROM pokemons p WHERE p.name = 'Mewtwo' UNION ALL</v>
      </c>
      <c r="F151" t="str">
        <f t="shared" si="5"/>
        <v/>
      </c>
    </row>
    <row r="152" spans="1:6" x14ac:dyDescent="0.25">
      <c r="A152" t="s">
        <v>456</v>
      </c>
      <c r="B152" t="s">
        <v>216</v>
      </c>
      <c r="E152" t="str">
        <f t="shared" si="4"/>
        <v>SELECT id_pokemon, ( SELECT id_pokemon_type FROM pokemon_types WHERE name = 'psychic' LIMIT 1 )AS id_pokemon_type FROM pokemons p WHERE p.name = 'Mew' UNION ALL</v>
      </c>
      <c r="F152" t="str">
        <f t="shared" si="5"/>
        <v/>
      </c>
    </row>
    <row r="153" spans="1:6" x14ac:dyDescent="0.25">
      <c r="A153" t="s">
        <v>459</v>
      </c>
      <c r="B153" t="s">
        <v>44</v>
      </c>
      <c r="E153" t="str">
        <f t="shared" si="4"/>
        <v>SELECT id_pokemon, ( SELECT id_pokemon_type FROM pokemon_types WHERE name = 'grass' LIMIT 1 )AS id_pokemon_type FROM pokemons p WHERE p.name = 'Chikorita' UNION ALL</v>
      </c>
      <c r="F153" t="str">
        <f t="shared" si="5"/>
        <v/>
      </c>
    </row>
    <row r="154" spans="1:6" x14ac:dyDescent="0.25">
      <c r="A154" t="s">
        <v>461</v>
      </c>
      <c r="B154" t="s">
        <v>44</v>
      </c>
      <c r="E154" t="str">
        <f t="shared" si="4"/>
        <v>SELECT id_pokemon, ( SELECT id_pokemon_type FROM pokemon_types WHERE name = 'grass' LIMIT 1 )AS id_pokemon_type FROM pokemons p WHERE p.name = 'Bayleef' UNION ALL</v>
      </c>
      <c r="F154" t="str">
        <f t="shared" si="5"/>
        <v/>
      </c>
    </row>
    <row r="155" spans="1:6" x14ac:dyDescent="0.25">
      <c r="A155" t="s">
        <v>463</v>
      </c>
      <c r="B155" t="s">
        <v>44</v>
      </c>
      <c r="E155" t="str">
        <f t="shared" si="4"/>
        <v>SELECT id_pokemon, ( SELECT id_pokemon_type FROM pokemon_types WHERE name = 'grass' LIMIT 1 )AS id_pokemon_type FROM pokemons p WHERE p.name = 'Meganium' UNION ALL</v>
      </c>
      <c r="F155" t="str">
        <f t="shared" si="5"/>
        <v/>
      </c>
    </row>
    <row r="156" spans="1:6" x14ac:dyDescent="0.25">
      <c r="A156" t="s">
        <v>466</v>
      </c>
      <c r="B156" t="s">
        <v>53</v>
      </c>
      <c r="E156" t="str">
        <f t="shared" si="4"/>
        <v>SELECT id_pokemon, ( SELECT id_pokemon_type FROM pokemon_types WHERE name = 'fire' LIMIT 1 )AS id_pokemon_type FROM pokemons p WHERE p.name = 'Cyndaquil' UNION ALL</v>
      </c>
      <c r="F156" t="str">
        <f t="shared" si="5"/>
        <v/>
      </c>
    </row>
    <row r="157" spans="1:6" x14ac:dyDescent="0.25">
      <c r="A157" t="s">
        <v>468</v>
      </c>
      <c r="B157" t="s">
        <v>53</v>
      </c>
      <c r="E157" t="str">
        <f t="shared" si="4"/>
        <v>SELECT id_pokemon, ( SELECT id_pokemon_type FROM pokemon_types WHERE name = 'fire' LIMIT 1 )AS id_pokemon_type FROM pokemons p WHERE p.name = 'Quilava' UNION ALL</v>
      </c>
      <c r="F157" t="str">
        <f t="shared" si="5"/>
        <v/>
      </c>
    </row>
    <row r="158" spans="1:6" x14ac:dyDescent="0.25">
      <c r="A158" t="s">
        <v>470</v>
      </c>
      <c r="B158" t="s">
        <v>53</v>
      </c>
      <c r="E158" t="str">
        <f t="shared" si="4"/>
        <v>SELECT id_pokemon, ( SELECT id_pokemon_type FROM pokemon_types WHERE name = 'fire' LIMIT 1 )AS id_pokemon_type FROM pokemons p WHERE p.name = 'Typhlosion' UNION ALL</v>
      </c>
      <c r="F158" t="str">
        <f t="shared" si="5"/>
        <v/>
      </c>
    </row>
    <row r="159" spans="1:6" x14ac:dyDescent="0.25">
      <c r="A159" t="s">
        <v>473</v>
      </c>
      <c r="B159" t="s">
        <v>62</v>
      </c>
      <c r="E159" t="str">
        <f t="shared" si="4"/>
        <v>SELECT id_pokemon, ( SELECT id_pokemon_type FROM pokemon_types WHERE name = 'water' LIMIT 1 )AS id_pokemon_type FROM pokemons p WHERE p.name = 'Totodile' UNION ALL</v>
      </c>
      <c r="F159" t="str">
        <f t="shared" si="5"/>
        <v/>
      </c>
    </row>
    <row r="160" spans="1:6" x14ac:dyDescent="0.25">
      <c r="A160" t="s">
        <v>475</v>
      </c>
      <c r="B160" t="s">
        <v>62</v>
      </c>
      <c r="E160" t="str">
        <f t="shared" si="4"/>
        <v>SELECT id_pokemon, ( SELECT id_pokemon_type FROM pokemon_types WHERE name = 'water' LIMIT 1 )AS id_pokemon_type FROM pokemons p WHERE p.name = 'Croconaw' UNION ALL</v>
      </c>
      <c r="F160" t="str">
        <f t="shared" si="5"/>
        <v/>
      </c>
    </row>
    <row r="161" spans="1:6" x14ac:dyDescent="0.25">
      <c r="A161" t="s">
        <v>477</v>
      </c>
      <c r="B161" t="s">
        <v>62</v>
      </c>
      <c r="E161" t="str">
        <f t="shared" si="4"/>
        <v>SELECT id_pokemon, ( SELECT id_pokemon_type FROM pokemon_types WHERE name = 'water' LIMIT 1 )AS id_pokemon_type FROM pokemons p WHERE p.name = 'Feraligatr' UNION ALL</v>
      </c>
      <c r="F161" t="str">
        <f t="shared" si="5"/>
        <v/>
      </c>
    </row>
    <row r="162" spans="1:6" x14ac:dyDescent="0.25">
      <c r="A162" t="s">
        <v>480</v>
      </c>
      <c r="B162" t="s">
        <v>87</v>
      </c>
      <c r="E162" t="str">
        <f t="shared" si="4"/>
        <v>SELECT id_pokemon, ( SELECT id_pokemon_type FROM pokemon_types WHERE name = 'normal' LIMIT 1 )AS id_pokemon_type FROM pokemons p WHERE p.name = 'Sentret' UNION ALL</v>
      </c>
      <c r="F162" t="str">
        <f t="shared" si="5"/>
        <v/>
      </c>
    </row>
    <row r="163" spans="1:6" x14ac:dyDescent="0.25">
      <c r="A163" t="s">
        <v>482</v>
      </c>
      <c r="B163" t="s">
        <v>87</v>
      </c>
      <c r="E163" t="str">
        <f t="shared" si="4"/>
        <v>SELECT id_pokemon, ( SELECT id_pokemon_type FROM pokemon_types WHERE name = 'normal' LIMIT 1 )AS id_pokemon_type FROM pokemons p WHERE p.name = 'Furret' UNION ALL</v>
      </c>
      <c r="F163" t="str">
        <f t="shared" si="5"/>
        <v/>
      </c>
    </row>
    <row r="164" spans="1:6" x14ac:dyDescent="0.25">
      <c r="A164" t="s">
        <v>485</v>
      </c>
      <c r="B164" t="s">
        <v>87</v>
      </c>
      <c r="C164" t="s">
        <v>58</v>
      </c>
      <c r="E164" t="str">
        <f t="shared" si="4"/>
        <v>SELECT id_pokemon, ( SELECT id_pokemon_type FROM pokemon_types WHERE name = 'normal' LIMIT 1 )AS id_pokemon_type FROM pokemons p WHERE p.name = 'Hoothoot' UNION ALL</v>
      </c>
      <c r="F164" t="str">
        <f t="shared" si="5"/>
        <v>SELECT id_pokemon, ( SELECT id_pokemon_type FROM pokemon_types WHERE name = 'flying' LIMIT 1 )AS id_pokemon_type FROM pokemons p WHERE p.name = 'Hoothoot' UNION ALL</v>
      </c>
    </row>
    <row r="165" spans="1:6" x14ac:dyDescent="0.25">
      <c r="A165" t="s">
        <v>487</v>
      </c>
      <c r="B165" t="s">
        <v>87</v>
      </c>
      <c r="C165" t="s">
        <v>58</v>
      </c>
      <c r="E165" t="str">
        <f t="shared" si="4"/>
        <v>SELECT id_pokemon, ( SELECT id_pokemon_type FROM pokemon_types WHERE name = 'normal' LIMIT 1 )AS id_pokemon_type FROM pokemons p WHERE p.name = 'Noctowl' UNION ALL</v>
      </c>
      <c r="F165" t="str">
        <f t="shared" si="5"/>
        <v>SELECT id_pokemon, ( SELECT id_pokemon_type FROM pokemon_types WHERE name = 'flying' LIMIT 1 )AS id_pokemon_type FROM pokemons p WHERE p.name = 'Noctowl' UNION ALL</v>
      </c>
    </row>
    <row r="166" spans="1:6" x14ac:dyDescent="0.25">
      <c r="A166" t="s">
        <v>490</v>
      </c>
      <c r="B166" t="s">
        <v>70</v>
      </c>
      <c r="C166" t="s">
        <v>58</v>
      </c>
      <c r="E166" t="str">
        <f t="shared" si="4"/>
        <v>SELECT id_pokemon, ( SELECT id_pokemon_type FROM pokemon_types WHERE name = 'bug' LIMIT 1 )AS id_pokemon_type FROM pokemons p WHERE p.name = 'Ledyba' UNION ALL</v>
      </c>
      <c r="F166" t="str">
        <f t="shared" si="5"/>
        <v>SELECT id_pokemon, ( SELECT id_pokemon_type FROM pokemon_types WHERE name = 'flying' LIMIT 1 )AS id_pokemon_type FROM pokemons p WHERE p.name = 'Ledyba' UNION ALL</v>
      </c>
    </row>
    <row r="167" spans="1:6" x14ac:dyDescent="0.25">
      <c r="A167" t="s">
        <v>493</v>
      </c>
      <c r="B167" t="s">
        <v>70</v>
      </c>
      <c r="C167" t="s">
        <v>58</v>
      </c>
      <c r="E167" t="str">
        <f t="shared" si="4"/>
        <v>SELECT id_pokemon, ( SELECT id_pokemon_type FROM pokemon_types WHERE name = 'bug' LIMIT 1 )AS id_pokemon_type FROM pokemons p WHERE p.name = 'Ledian' UNION ALL</v>
      </c>
      <c r="F167" t="str">
        <f t="shared" si="5"/>
        <v>SELECT id_pokemon, ( SELECT id_pokemon_type FROM pokemon_types WHERE name = 'flying' LIMIT 1 )AS id_pokemon_type FROM pokemons p WHERE p.name = 'Ledian' UNION ALL</v>
      </c>
    </row>
    <row r="168" spans="1:6" x14ac:dyDescent="0.25">
      <c r="A168" t="s">
        <v>496</v>
      </c>
      <c r="B168" t="s">
        <v>70</v>
      </c>
      <c r="C168" t="s">
        <v>45</v>
      </c>
      <c r="E168" t="str">
        <f t="shared" si="4"/>
        <v>SELECT id_pokemon, ( SELECT id_pokemon_type FROM pokemon_types WHERE name = 'bug' LIMIT 1 )AS id_pokemon_type FROM pokemons p WHERE p.name = 'Spinarak' UNION ALL</v>
      </c>
      <c r="F168" t="str">
        <f t="shared" si="5"/>
        <v>SELECT id_pokemon, ( SELECT id_pokemon_type FROM pokemon_types WHERE name = 'poison' LIMIT 1 )AS id_pokemon_type FROM pokemons p WHERE p.name = 'Spinarak' UNION ALL</v>
      </c>
    </row>
    <row r="169" spans="1:6" x14ac:dyDescent="0.25">
      <c r="A169" t="s">
        <v>498</v>
      </c>
      <c r="B169" t="s">
        <v>70</v>
      </c>
      <c r="C169" t="s">
        <v>45</v>
      </c>
      <c r="E169" t="str">
        <f t="shared" si="4"/>
        <v>SELECT id_pokemon, ( SELECT id_pokemon_type FROM pokemon_types WHERE name = 'bug' LIMIT 1 )AS id_pokemon_type FROM pokemons p WHERE p.name = 'Ariados' UNION ALL</v>
      </c>
      <c r="F169" t="str">
        <f t="shared" si="5"/>
        <v>SELECT id_pokemon, ( SELECT id_pokemon_type FROM pokemon_types WHERE name = 'poison' LIMIT 1 )AS id_pokemon_type FROM pokemons p WHERE p.name = 'Ariados' UNION ALL</v>
      </c>
    </row>
    <row r="170" spans="1:6" x14ac:dyDescent="0.25">
      <c r="A170" t="s">
        <v>500</v>
      </c>
      <c r="B170" t="s">
        <v>45</v>
      </c>
      <c r="C170" t="s">
        <v>58</v>
      </c>
      <c r="E170" t="str">
        <f t="shared" si="4"/>
        <v>SELECT id_pokemon, ( SELECT id_pokemon_type FROM pokemon_types WHERE name = 'poison' LIMIT 1 )AS id_pokemon_type FROM pokemons p WHERE p.name = 'Crobat' UNION ALL</v>
      </c>
      <c r="F170" t="str">
        <f t="shared" si="5"/>
        <v>SELECT id_pokemon, ( SELECT id_pokemon_type FROM pokemon_types WHERE name = 'flying' LIMIT 1 )AS id_pokemon_type FROM pokemons p WHERE p.name = 'Crobat' UNION ALL</v>
      </c>
    </row>
    <row r="171" spans="1:6" x14ac:dyDescent="0.25">
      <c r="A171" t="s">
        <v>503</v>
      </c>
      <c r="B171" t="s">
        <v>62</v>
      </c>
      <c r="C171" t="s">
        <v>111</v>
      </c>
      <c r="E171" t="str">
        <f t="shared" si="4"/>
        <v>SELECT id_pokemon, ( SELECT id_pokemon_type FROM pokemon_types WHERE name = 'water' LIMIT 1 )AS id_pokemon_type FROM pokemons p WHERE p.name = 'Chinchou' UNION ALL</v>
      </c>
      <c r="F171" t="str">
        <f t="shared" si="5"/>
        <v>SELECT id_pokemon, ( SELECT id_pokemon_type FROM pokemon_types WHERE name = 'electric' LIMIT 1 )AS id_pokemon_type FROM pokemons p WHERE p.name = 'Chinchou' UNION ALL</v>
      </c>
    </row>
    <row r="172" spans="1:6" x14ac:dyDescent="0.25">
      <c r="A172" t="s">
        <v>505</v>
      </c>
      <c r="B172" t="s">
        <v>62</v>
      </c>
      <c r="C172" t="s">
        <v>111</v>
      </c>
      <c r="E172" t="str">
        <f t="shared" si="4"/>
        <v>SELECT id_pokemon, ( SELECT id_pokemon_type FROM pokemon_types WHERE name = 'water' LIMIT 1 )AS id_pokemon_type FROM pokemons p WHERE p.name = 'Lanturn' UNION ALL</v>
      </c>
      <c r="F172" t="str">
        <f t="shared" si="5"/>
        <v>SELECT id_pokemon, ( SELECT id_pokemon_type FROM pokemon_types WHERE name = 'electric' LIMIT 1 )AS id_pokemon_type FROM pokemons p WHERE p.name = 'Lanturn' UNION ALL</v>
      </c>
    </row>
    <row r="173" spans="1:6" x14ac:dyDescent="0.25">
      <c r="A173" t="s">
        <v>507</v>
      </c>
      <c r="B173" t="s">
        <v>111</v>
      </c>
      <c r="E173" t="str">
        <f t="shared" si="4"/>
        <v>SELECT id_pokemon, ( SELECT id_pokemon_type FROM pokemon_types WHERE name = 'electric' LIMIT 1 )AS id_pokemon_type FROM pokemons p WHERE p.name = 'Pichu' UNION ALL</v>
      </c>
      <c r="F173" t="str">
        <f t="shared" si="5"/>
        <v/>
      </c>
    </row>
    <row r="174" spans="1:6" x14ac:dyDescent="0.25">
      <c r="A174" t="s">
        <v>509</v>
      </c>
      <c r="B174" t="s">
        <v>139</v>
      </c>
      <c r="E174" t="str">
        <f t="shared" si="4"/>
        <v>SELECT id_pokemon, ( SELECT id_pokemon_type FROM pokemon_types WHERE name = 'fairy' LIMIT 1 )AS id_pokemon_type FROM pokemons p WHERE p.name = 'Cleffa' UNION ALL</v>
      </c>
      <c r="F174" t="str">
        <f t="shared" si="5"/>
        <v/>
      </c>
    </row>
    <row r="175" spans="1:6" x14ac:dyDescent="0.25">
      <c r="A175" t="s">
        <v>511</v>
      </c>
      <c r="B175" t="s">
        <v>87</v>
      </c>
      <c r="C175" t="s">
        <v>139</v>
      </c>
      <c r="E175" t="str">
        <f t="shared" si="4"/>
        <v>SELECT id_pokemon, ( SELECT id_pokemon_type FROM pokemon_types WHERE name = 'normal' LIMIT 1 )AS id_pokemon_type FROM pokemons p WHERE p.name = 'Igglybuff' UNION ALL</v>
      </c>
      <c r="F175" t="str">
        <f t="shared" si="5"/>
        <v>SELECT id_pokemon, ( SELECT id_pokemon_type FROM pokemon_types WHERE name = 'fairy' LIMIT 1 )AS id_pokemon_type FROM pokemons p WHERE p.name = 'Igglybuff' UNION ALL</v>
      </c>
    </row>
    <row r="176" spans="1:6" x14ac:dyDescent="0.25">
      <c r="A176" t="s">
        <v>514</v>
      </c>
      <c r="B176" t="s">
        <v>139</v>
      </c>
      <c r="E176" t="str">
        <f t="shared" si="4"/>
        <v>SELECT id_pokemon, ( SELECT id_pokemon_type FROM pokemon_types WHERE name = 'fairy' LIMIT 1 )AS id_pokemon_type FROM pokemons p WHERE p.name = 'Togepi' UNION ALL</v>
      </c>
      <c r="F176" t="str">
        <f t="shared" si="5"/>
        <v/>
      </c>
    </row>
    <row r="177" spans="1:6" x14ac:dyDescent="0.25">
      <c r="A177" t="s">
        <v>516</v>
      </c>
      <c r="B177" t="s">
        <v>139</v>
      </c>
      <c r="C177" t="s">
        <v>58</v>
      </c>
      <c r="E177" t="str">
        <f t="shared" si="4"/>
        <v>SELECT id_pokemon, ( SELECT id_pokemon_type FROM pokemon_types WHERE name = 'fairy' LIMIT 1 )AS id_pokemon_type FROM pokemons p WHERE p.name = 'Togetic' UNION ALL</v>
      </c>
      <c r="F177" t="str">
        <f t="shared" si="5"/>
        <v>SELECT id_pokemon, ( SELECT id_pokemon_type FROM pokemon_types WHERE name = 'flying' LIMIT 1 )AS id_pokemon_type FROM pokemons p WHERE p.name = 'Togetic' UNION ALL</v>
      </c>
    </row>
    <row r="178" spans="1:6" x14ac:dyDescent="0.25">
      <c r="A178" t="s">
        <v>519</v>
      </c>
      <c r="B178" t="s">
        <v>216</v>
      </c>
      <c r="C178" t="s">
        <v>58</v>
      </c>
      <c r="E178" t="str">
        <f t="shared" si="4"/>
        <v>SELECT id_pokemon, ( SELECT id_pokemon_type FROM pokemon_types WHERE name = 'psychic' LIMIT 1 )AS id_pokemon_type FROM pokemons p WHERE p.name = 'Natu' UNION ALL</v>
      </c>
      <c r="F178" t="str">
        <f t="shared" si="5"/>
        <v>SELECT id_pokemon, ( SELECT id_pokemon_type FROM pokemon_types WHERE name = 'flying' LIMIT 1 )AS id_pokemon_type FROM pokemons p WHERE p.name = 'Natu' UNION ALL</v>
      </c>
    </row>
    <row r="179" spans="1:6" x14ac:dyDescent="0.25">
      <c r="A179" t="s">
        <v>521</v>
      </c>
      <c r="B179" t="s">
        <v>216</v>
      </c>
      <c r="C179" t="s">
        <v>58</v>
      </c>
      <c r="E179" t="str">
        <f t="shared" si="4"/>
        <v>SELECT id_pokemon, ( SELECT id_pokemon_type FROM pokemon_types WHERE name = 'psychic' LIMIT 1 )AS id_pokemon_type FROM pokemons p WHERE p.name = 'Xatu' UNION ALL</v>
      </c>
      <c r="F179" t="str">
        <f t="shared" si="5"/>
        <v>SELECT id_pokemon, ( SELECT id_pokemon_type FROM pokemon_types WHERE name = 'flying' LIMIT 1 )AS id_pokemon_type FROM pokemons p WHERE p.name = 'Xatu' UNION ALL</v>
      </c>
    </row>
    <row r="180" spans="1:6" x14ac:dyDescent="0.25">
      <c r="A180" t="s">
        <v>524</v>
      </c>
      <c r="B180" t="s">
        <v>111</v>
      </c>
      <c r="E180" t="str">
        <f t="shared" si="4"/>
        <v>SELECT id_pokemon, ( SELECT id_pokemon_type FROM pokemon_types WHERE name = 'electric' LIMIT 1 )AS id_pokemon_type FROM pokemons p WHERE p.name = 'Mareep' UNION ALL</v>
      </c>
      <c r="F180" t="str">
        <f t="shared" si="5"/>
        <v/>
      </c>
    </row>
    <row r="181" spans="1:6" x14ac:dyDescent="0.25">
      <c r="A181" t="s">
        <v>526</v>
      </c>
      <c r="B181" t="s">
        <v>111</v>
      </c>
      <c r="E181" t="str">
        <f t="shared" si="4"/>
        <v>SELECT id_pokemon, ( SELECT id_pokemon_type FROM pokemon_types WHERE name = 'electric' LIMIT 1 )AS id_pokemon_type FROM pokemons p WHERE p.name = 'Flaaffy' UNION ALL</v>
      </c>
      <c r="F181" t="str">
        <f t="shared" si="5"/>
        <v/>
      </c>
    </row>
    <row r="182" spans="1:6" x14ac:dyDescent="0.25">
      <c r="A182" t="s">
        <v>528</v>
      </c>
      <c r="B182" t="s">
        <v>111</v>
      </c>
      <c r="E182" t="str">
        <f t="shared" si="4"/>
        <v>SELECT id_pokemon, ( SELECT id_pokemon_type FROM pokemon_types WHERE name = 'electric' LIMIT 1 )AS id_pokemon_type FROM pokemons p WHERE p.name = 'Ampharos' UNION ALL</v>
      </c>
      <c r="F182" t="str">
        <f t="shared" si="5"/>
        <v/>
      </c>
    </row>
    <row r="183" spans="1:6" x14ac:dyDescent="0.25">
      <c r="A183" t="s">
        <v>531</v>
      </c>
      <c r="B183" t="s">
        <v>44</v>
      </c>
      <c r="E183" t="str">
        <f t="shared" si="4"/>
        <v>SELECT id_pokemon, ( SELECT id_pokemon_type FROM pokemon_types WHERE name = 'grass' LIMIT 1 )AS id_pokemon_type FROM pokemons p WHERE p.name = 'Bellossom' UNION ALL</v>
      </c>
      <c r="F183" t="str">
        <f t="shared" si="5"/>
        <v/>
      </c>
    </row>
    <row r="184" spans="1:6" x14ac:dyDescent="0.25">
      <c r="A184" t="s">
        <v>534</v>
      </c>
      <c r="B184" t="s">
        <v>62</v>
      </c>
      <c r="C184" t="s">
        <v>139</v>
      </c>
      <c r="E184" t="str">
        <f t="shared" si="4"/>
        <v>SELECT id_pokemon, ( SELECT id_pokemon_type FROM pokemon_types WHERE name = 'water' LIMIT 1 )AS id_pokemon_type FROM pokemons p WHERE p.name = 'Marill' UNION ALL</v>
      </c>
      <c r="F184" t="str">
        <f t="shared" si="5"/>
        <v>SELECT id_pokemon, ( SELECT id_pokemon_type FROM pokemon_types WHERE name = 'fairy' LIMIT 1 )AS id_pokemon_type FROM pokemons p WHERE p.name = 'Marill' UNION ALL</v>
      </c>
    </row>
    <row r="185" spans="1:6" x14ac:dyDescent="0.25">
      <c r="A185" t="s">
        <v>536</v>
      </c>
      <c r="B185" t="s">
        <v>62</v>
      </c>
      <c r="C185" t="s">
        <v>139</v>
      </c>
      <c r="E185" t="str">
        <f t="shared" si="4"/>
        <v>SELECT id_pokemon, ( SELECT id_pokemon_type FROM pokemon_types WHERE name = 'water' LIMIT 1 )AS id_pokemon_type FROM pokemons p WHERE p.name = 'Azumarill' UNION ALL</v>
      </c>
      <c r="F185" t="str">
        <f t="shared" si="5"/>
        <v>SELECT id_pokemon, ( SELECT id_pokemon_type FROM pokemon_types WHERE name = 'fairy' LIMIT 1 )AS id_pokemon_type FROM pokemons p WHERE p.name = 'Azumarill' UNION ALL</v>
      </c>
    </row>
    <row r="186" spans="1:6" x14ac:dyDescent="0.25">
      <c r="A186" t="s">
        <v>539</v>
      </c>
      <c r="B186" t="s">
        <v>243</v>
      </c>
      <c r="E186" t="str">
        <f t="shared" si="4"/>
        <v>SELECT id_pokemon, ( SELECT id_pokemon_type FROM pokemon_types WHERE name = 'rock' LIMIT 1 )AS id_pokemon_type FROM pokemons p WHERE p.name = 'Sudowoodo' UNION ALL</v>
      </c>
      <c r="F186" t="str">
        <f t="shared" si="5"/>
        <v/>
      </c>
    </row>
    <row r="187" spans="1:6" x14ac:dyDescent="0.25">
      <c r="A187" t="s">
        <v>542</v>
      </c>
      <c r="B187" t="s">
        <v>62</v>
      </c>
      <c r="E187" t="str">
        <f t="shared" si="4"/>
        <v>SELECT id_pokemon, ( SELECT id_pokemon_type FROM pokemon_types WHERE name = 'water' LIMIT 1 )AS id_pokemon_type FROM pokemons p WHERE p.name = 'Politoed' UNION ALL</v>
      </c>
      <c r="F187" t="str">
        <f t="shared" si="5"/>
        <v/>
      </c>
    </row>
    <row r="188" spans="1:6" x14ac:dyDescent="0.25">
      <c r="A188" t="s">
        <v>545</v>
      </c>
      <c r="B188" t="s">
        <v>44</v>
      </c>
      <c r="C188" t="s">
        <v>58</v>
      </c>
      <c r="E188" t="str">
        <f t="shared" si="4"/>
        <v>SELECT id_pokemon, ( SELECT id_pokemon_type FROM pokemon_types WHERE name = 'grass' LIMIT 1 )AS id_pokemon_type FROM pokemons p WHERE p.name = 'Hoppip' UNION ALL</v>
      </c>
      <c r="F188" t="str">
        <f t="shared" si="5"/>
        <v>SELECT id_pokemon, ( SELECT id_pokemon_type FROM pokemon_types WHERE name = 'flying' LIMIT 1 )AS id_pokemon_type FROM pokemons p WHERE p.name = 'Hoppip' UNION ALL</v>
      </c>
    </row>
    <row r="189" spans="1:6" x14ac:dyDescent="0.25">
      <c r="A189" t="s">
        <v>547</v>
      </c>
      <c r="B189" t="s">
        <v>44</v>
      </c>
      <c r="C189" t="s">
        <v>58</v>
      </c>
      <c r="E189" t="str">
        <f t="shared" si="4"/>
        <v>SELECT id_pokemon, ( SELECT id_pokemon_type FROM pokemon_types WHERE name = 'grass' LIMIT 1 )AS id_pokemon_type FROM pokemons p WHERE p.name = 'Skiploom' UNION ALL</v>
      </c>
      <c r="F189" t="str">
        <f t="shared" si="5"/>
        <v>SELECT id_pokemon, ( SELECT id_pokemon_type FROM pokemon_types WHERE name = 'flying' LIMIT 1 )AS id_pokemon_type FROM pokemons p WHERE p.name = 'Skiploom' UNION ALL</v>
      </c>
    </row>
    <row r="190" spans="1:6" x14ac:dyDescent="0.25">
      <c r="A190" t="s">
        <v>549</v>
      </c>
      <c r="B190" t="s">
        <v>44</v>
      </c>
      <c r="C190" t="s">
        <v>58</v>
      </c>
      <c r="E190" t="str">
        <f t="shared" si="4"/>
        <v>SELECT id_pokemon, ( SELECT id_pokemon_type FROM pokemon_types WHERE name = 'grass' LIMIT 1 )AS id_pokemon_type FROM pokemons p WHERE p.name = 'Jumpluff' UNION ALL</v>
      </c>
      <c r="F190" t="str">
        <f t="shared" si="5"/>
        <v>SELECT id_pokemon, ( SELECT id_pokemon_type FROM pokemon_types WHERE name = 'flying' LIMIT 1 )AS id_pokemon_type FROM pokemons p WHERE p.name = 'Jumpluff' UNION ALL</v>
      </c>
    </row>
    <row r="191" spans="1:6" x14ac:dyDescent="0.25">
      <c r="A191" t="s">
        <v>552</v>
      </c>
      <c r="B191" t="s">
        <v>87</v>
      </c>
      <c r="E191" t="str">
        <f t="shared" si="4"/>
        <v>SELECT id_pokemon, ( SELECT id_pokemon_type FROM pokemon_types WHERE name = 'normal' LIMIT 1 )AS id_pokemon_type FROM pokemons p WHERE p.name = 'Aipom' UNION ALL</v>
      </c>
      <c r="F191" t="str">
        <f t="shared" si="5"/>
        <v/>
      </c>
    </row>
    <row r="192" spans="1:6" x14ac:dyDescent="0.25">
      <c r="A192" t="s">
        <v>555</v>
      </c>
      <c r="B192" t="s">
        <v>44</v>
      </c>
      <c r="E192" t="str">
        <f t="shared" si="4"/>
        <v>SELECT id_pokemon, ( SELECT id_pokemon_type FROM pokemon_types WHERE name = 'grass' LIMIT 1 )AS id_pokemon_type FROM pokemons p WHERE p.name = 'Sunkern' UNION ALL</v>
      </c>
      <c r="F192" t="str">
        <f t="shared" si="5"/>
        <v/>
      </c>
    </row>
    <row r="193" spans="1:6" x14ac:dyDescent="0.25">
      <c r="A193" t="s">
        <v>557</v>
      </c>
      <c r="B193" t="s">
        <v>44</v>
      </c>
      <c r="E193" t="str">
        <f t="shared" si="4"/>
        <v>SELECT id_pokemon, ( SELECT id_pokemon_type FROM pokemon_types WHERE name = 'grass' LIMIT 1 )AS id_pokemon_type FROM pokemons p WHERE p.name = 'Sunflora' UNION ALL</v>
      </c>
      <c r="F193" t="str">
        <f t="shared" si="5"/>
        <v/>
      </c>
    </row>
    <row r="194" spans="1:6" x14ac:dyDescent="0.25">
      <c r="A194" t="s">
        <v>560</v>
      </c>
      <c r="B194" t="s">
        <v>70</v>
      </c>
      <c r="C194" t="s">
        <v>58</v>
      </c>
      <c r="E194" t="str">
        <f t="shared" si="4"/>
        <v>SELECT id_pokemon, ( SELECT id_pokemon_type FROM pokemon_types WHERE name = 'bug' LIMIT 1 )AS id_pokemon_type FROM pokemons p WHERE p.name = 'Yanma' UNION ALL</v>
      </c>
      <c r="F194" t="str">
        <f t="shared" si="5"/>
        <v>SELECT id_pokemon, ( SELECT id_pokemon_type FROM pokemon_types WHERE name = 'flying' LIMIT 1 )AS id_pokemon_type FROM pokemons p WHERE p.name = 'Yanma' UNION ALL</v>
      </c>
    </row>
    <row r="195" spans="1:6" x14ac:dyDescent="0.25">
      <c r="A195" t="s">
        <v>563</v>
      </c>
      <c r="B195" t="s">
        <v>62</v>
      </c>
      <c r="C195" t="s">
        <v>118</v>
      </c>
      <c r="E195" t="str">
        <f t="shared" ref="E195:E258" si="6">+_xlfn.CONCAT("SELECT id_pokemon, ( SELECT id_pokemon_type FROM pokemon_types WHERE name = '",+B195,"' LIMIT 1 )AS id_pokemon_type FROM pokemons p WHERE p.name = '",+A195,"' UNION ALL")</f>
        <v>SELECT id_pokemon, ( SELECT id_pokemon_type FROM pokemon_types WHERE name = 'water' LIMIT 1 )AS id_pokemon_type FROM pokemons p WHERE p.name = 'Wooper' UNION ALL</v>
      </c>
      <c r="F195" t="str">
        <f t="shared" ref="F195:F258" si="7">+IF(C195="","",_xlfn.CONCAT("SELECT id_pokemon, ( SELECT id_pokemon_type FROM pokemon_types WHERE name = '",+C195,"' LIMIT 1 )AS id_pokemon_type FROM pokemons p WHERE p.name = '",+A195,"' UNION ALL"))</f>
        <v>SELECT id_pokemon, ( SELECT id_pokemon_type FROM pokemon_types WHERE name = 'ground' LIMIT 1 )AS id_pokemon_type FROM pokemons p WHERE p.name = 'Wooper' UNION ALL</v>
      </c>
    </row>
    <row r="196" spans="1:6" x14ac:dyDescent="0.25">
      <c r="A196" t="s">
        <v>565</v>
      </c>
      <c r="B196" t="s">
        <v>62</v>
      </c>
      <c r="C196" t="s">
        <v>118</v>
      </c>
      <c r="E196" t="str">
        <f t="shared" si="6"/>
        <v>SELECT id_pokemon, ( SELECT id_pokemon_type FROM pokemon_types WHERE name = 'water' LIMIT 1 )AS id_pokemon_type FROM pokemons p WHERE p.name = 'Quagsire' UNION ALL</v>
      </c>
      <c r="F196" t="str">
        <f t="shared" si="7"/>
        <v>SELECT id_pokemon, ( SELECT id_pokemon_type FROM pokemon_types WHERE name = 'ground' LIMIT 1 )AS id_pokemon_type FROM pokemons p WHERE p.name = 'Quagsire' UNION ALL</v>
      </c>
    </row>
    <row r="197" spans="1:6" x14ac:dyDescent="0.25">
      <c r="A197" t="s">
        <v>568</v>
      </c>
      <c r="B197" t="s">
        <v>216</v>
      </c>
      <c r="E197" t="str">
        <f t="shared" si="6"/>
        <v>SELECT id_pokemon, ( SELECT id_pokemon_type FROM pokemon_types WHERE name = 'psychic' LIMIT 1 )AS id_pokemon_type FROM pokemons p WHERE p.name = 'Espeon' UNION ALL</v>
      </c>
      <c r="F197" t="str">
        <f t="shared" si="7"/>
        <v/>
      </c>
    </row>
    <row r="198" spans="1:6" x14ac:dyDescent="0.25">
      <c r="A198" t="s">
        <v>571</v>
      </c>
      <c r="B198" t="s">
        <v>95</v>
      </c>
      <c r="E198" t="str">
        <f t="shared" si="6"/>
        <v>SELECT id_pokemon, ( SELECT id_pokemon_type FROM pokemon_types WHERE name = 'dark' LIMIT 1 )AS id_pokemon_type FROM pokemons p WHERE p.name = 'Umbreon' UNION ALL</v>
      </c>
      <c r="F198" t="str">
        <f t="shared" si="7"/>
        <v/>
      </c>
    </row>
    <row r="199" spans="1:6" x14ac:dyDescent="0.25">
      <c r="A199" t="s">
        <v>574</v>
      </c>
      <c r="B199" t="s">
        <v>95</v>
      </c>
      <c r="C199" t="s">
        <v>58</v>
      </c>
      <c r="E199" t="str">
        <f t="shared" si="6"/>
        <v>SELECT id_pokemon, ( SELECT id_pokemon_type FROM pokemon_types WHERE name = 'dark' LIMIT 1 )AS id_pokemon_type FROM pokemons p WHERE p.name = 'Murkrow' UNION ALL</v>
      </c>
      <c r="F199" t="str">
        <f t="shared" si="7"/>
        <v>SELECT id_pokemon, ( SELECT id_pokemon_type FROM pokemon_types WHERE name = 'flying' LIMIT 1 )AS id_pokemon_type FROM pokemons p WHERE p.name = 'Murkrow' UNION ALL</v>
      </c>
    </row>
    <row r="200" spans="1:6" x14ac:dyDescent="0.25">
      <c r="A200" t="s">
        <v>576</v>
      </c>
      <c r="B200" t="s">
        <v>62</v>
      </c>
      <c r="C200" t="s">
        <v>216</v>
      </c>
      <c r="E200" t="str">
        <f t="shared" si="6"/>
        <v>SELECT id_pokemon, ( SELECT id_pokemon_type FROM pokemon_types WHERE name = 'water' LIMIT 1 )AS id_pokemon_type FROM pokemons p WHERE p.name = 'Slowking' UNION ALL</v>
      </c>
      <c r="F200" t="str">
        <f t="shared" si="7"/>
        <v>SELECT id_pokemon, ( SELECT id_pokemon_type FROM pokemon_types WHERE name = 'psychic' LIMIT 1 )AS id_pokemon_type FROM pokemons p WHERE p.name = 'Slowking' UNION ALL</v>
      </c>
    </row>
    <row r="201" spans="1:6" x14ac:dyDescent="0.25">
      <c r="A201" t="s">
        <v>578</v>
      </c>
      <c r="B201" t="s">
        <v>290</v>
      </c>
      <c r="E201" t="str">
        <f t="shared" si="6"/>
        <v>SELECT id_pokemon, ( SELECT id_pokemon_type FROM pokemon_types WHERE name = 'ghost' LIMIT 1 )AS id_pokemon_type FROM pokemons p WHERE p.name = 'Misdreavus' UNION ALL</v>
      </c>
      <c r="F201" t="str">
        <f t="shared" si="7"/>
        <v/>
      </c>
    </row>
    <row r="202" spans="1:6" x14ac:dyDescent="0.25">
      <c r="A202" t="s">
        <v>580</v>
      </c>
      <c r="B202" t="s">
        <v>216</v>
      </c>
      <c r="E202" t="str">
        <f t="shared" si="6"/>
        <v>SELECT id_pokemon, ( SELECT id_pokemon_type FROM pokemon_types WHERE name = 'psychic' LIMIT 1 )AS id_pokemon_type FROM pokemons p WHERE p.name = 'Unown' UNION ALL</v>
      </c>
      <c r="F202" t="str">
        <f t="shared" si="7"/>
        <v/>
      </c>
    </row>
    <row r="203" spans="1:6" x14ac:dyDescent="0.25">
      <c r="A203" t="s">
        <v>583</v>
      </c>
      <c r="B203" t="s">
        <v>216</v>
      </c>
      <c r="E203" t="str">
        <f t="shared" si="6"/>
        <v>SELECT id_pokemon, ( SELECT id_pokemon_type FROM pokemon_types WHERE name = 'psychic' LIMIT 1 )AS id_pokemon_type FROM pokemons p WHERE p.name = 'Wobbuffet' UNION ALL</v>
      </c>
      <c r="F203" t="str">
        <f t="shared" si="7"/>
        <v/>
      </c>
    </row>
    <row r="204" spans="1:6" x14ac:dyDescent="0.25">
      <c r="A204" t="s">
        <v>586</v>
      </c>
      <c r="B204" t="s">
        <v>87</v>
      </c>
      <c r="C204" t="s">
        <v>216</v>
      </c>
      <c r="E204" t="str">
        <f t="shared" si="6"/>
        <v>SELECT id_pokemon, ( SELECT id_pokemon_type FROM pokemon_types WHERE name = 'normal' LIMIT 1 )AS id_pokemon_type FROM pokemons p WHERE p.name = 'Girafarig' UNION ALL</v>
      </c>
      <c r="F204" t="str">
        <f t="shared" si="7"/>
        <v>SELECT id_pokemon, ( SELECT id_pokemon_type FROM pokemon_types WHERE name = 'psychic' LIMIT 1 )AS id_pokemon_type FROM pokemons p WHERE p.name = 'Girafarig' UNION ALL</v>
      </c>
    </row>
    <row r="205" spans="1:6" x14ac:dyDescent="0.25">
      <c r="A205" t="s">
        <v>589</v>
      </c>
      <c r="B205" t="s">
        <v>70</v>
      </c>
      <c r="E205" t="str">
        <f t="shared" si="6"/>
        <v>SELECT id_pokemon, ( SELECT id_pokemon_type FROM pokemon_types WHERE name = 'bug' LIMIT 1 )AS id_pokemon_type FROM pokemons p WHERE p.name = 'Pineco' UNION ALL</v>
      </c>
      <c r="F205" t="str">
        <f t="shared" si="7"/>
        <v/>
      </c>
    </row>
    <row r="206" spans="1:6" x14ac:dyDescent="0.25">
      <c r="A206" t="s">
        <v>591</v>
      </c>
      <c r="B206" t="s">
        <v>70</v>
      </c>
      <c r="C206" t="s">
        <v>261</v>
      </c>
      <c r="E206" t="str">
        <f t="shared" si="6"/>
        <v>SELECT id_pokemon, ( SELECT id_pokemon_type FROM pokemon_types WHERE name = 'bug' LIMIT 1 )AS id_pokemon_type FROM pokemons p WHERE p.name = 'Forretress' UNION ALL</v>
      </c>
      <c r="F206" t="str">
        <f t="shared" si="7"/>
        <v>SELECT id_pokemon, ( SELECT id_pokemon_type FROM pokemon_types WHERE name = 'steel' LIMIT 1 )AS id_pokemon_type FROM pokemons p WHERE p.name = 'Forretress' UNION ALL</v>
      </c>
    </row>
    <row r="207" spans="1:6" x14ac:dyDescent="0.25">
      <c r="A207" t="s">
        <v>594</v>
      </c>
      <c r="B207" t="s">
        <v>87</v>
      </c>
      <c r="E207" t="str">
        <f t="shared" si="6"/>
        <v>SELECT id_pokemon, ( SELECT id_pokemon_type FROM pokemon_types WHERE name = 'normal' LIMIT 1 )AS id_pokemon_type FROM pokemons p WHERE p.name = 'Dunsparce' UNION ALL</v>
      </c>
      <c r="F207" t="str">
        <f t="shared" si="7"/>
        <v/>
      </c>
    </row>
    <row r="208" spans="1:6" x14ac:dyDescent="0.25">
      <c r="A208" t="s">
        <v>597</v>
      </c>
      <c r="B208" t="s">
        <v>118</v>
      </c>
      <c r="C208" t="s">
        <v>58</v>
      </c>
      <c r="E208" t="str">
        <f t="shared" si="6"/>
        <v>SELECT id_pokemon, ( SELECT id_pokemon_type FROM pokemon_types WHERE name = 'ground' LIMIT 1 )AS id_pokemon_type FROM pokemons p WHERE p.name = 'Gligar' UNION ALL</v>
      </c>
      <c r="F208" t="str">
        <f t="shared" si="7"/>
        <v>SELECT id_pokemon, ( SELECT id_pokemon_type FROM pokemon_types WHERE name = 'flying' LIMIT 1 )AS id_pokemon_type FROM pokemons p WHERE p.name = 'Gligar' UNION ALL</v>
      </c>
    </row>
    <row r="209" spans="1:6" x14ac:dyDescent="0.25">
      <c r="A209" t="s">
        <v>600</v>
      </c>
      <c r="B209" t="s">
        <v>261</v>
      </c>
      <c r="C209" t="s">
        <v>118</v>
      </c>
      <c r="E209" t="str">
        <f t="shared" si="6"/>
        <v>SELECT id_pokemon, ( SELECT id_pokemon_type FROM pokemon_types WHERE name = 'steel' LIMIT 1 )AS id_pokemon_type FROM pokemons p WHERE p.name = 'Steelix' UNION ALL</v>
      </c>
      <c r="F209" t="str">
        <f t="shared" si="7"/>
        <v>SELECT id_pokemon, ( SELECT id_pokemon_type FROM pokemon_types WHERE name = 'ground' LIMIT 1 )AS id_pokemon_type FROM pokemons p WHERE p.name = 'Steelix' UNION ALL</v>
      </c>
    </row>
    <row r="210" spans="1:6" x14ac:dyDescent="0.25">
      <c r="A210" t="s">
        <v>603</v>
      </c>
      <c r="B210" t="s">
        <v>139</v>
      </c>
      <c r="E210" t="str">
        <f t="shared" si="6"/>
        <v>SELECT id_pokemon, ( SELECT id_pokemon_type FROM pokemon_types WHERE name = 'fairy' LIMIT 1 )AS id_pokemon_type FROM pokemons p WHERE p.name = 'Snubbull' UNION ALL</v>
      </c>
      <c r="F210" t="str">
        <f t="shared" si="7"/>
        <v/>
      </c>
    </row>
    <row r="211" spans="1:6" x14ac:dyDescent="0.25">
      <c r="A211" t="s">
        <v>606</v>
      </c>
      <c r="B211" t="s">
        <v>139</v>
      </c>
      <c r="E211" t="str">
        <f t="shared" si="6"/>
        <v>SELECT id_pokemon, ( SELECT id_pokemon_type FROM pokemon_types WHERE name = 'fairy' LIMIT 1 )AS id_pokemon_type FROM pokemons p WHERE p.name = 'Granbull' UNION ALL</v>
      </c>
      <c r="F211" t="str">
        <f t="shared" si="7"/>
        <v/>
      </c>
    </row>
    <row r="212" spans="1:6" x14ac:dyDescent="0.25">
      <c r="A212" t="s">
        <v>609</v>
      </c>
      <c r="B212" t="s">
        <v>62</v>
      </c>
      <c r="C212" t="s">
        <v>45</v>
      </c>
      <c r="E212" t="str">
        <f t="shared" si="6"/>
        <v>SELECT id_pokemon, ( SELECT id_pokemon_type FROM pokemon_types WHERE name = 'water' LIMIT 1 )AS id_pokemon_type FROM pokemons p WHERE p.name = 'Qwilfish' UNION ALL</v>
      </c>
      <c r="F212" t="str">
        <f t="shared" si="7"/>
        <v>SELECT id_pokemon, ( SELECT id_pokemon_type FROM pokemon_types WHERE name = 'poison' LIMIT 1 )AS id_pokemon_type FROM pokemons p WHERE p.name = 'Qwilfish' UNION ALL</v>
      </c>
    </row>
    <row r="213" spans="1:6" x14ac:dyDescent="0.25">
      <c r="A213" t="s">
        <v>612</v>
      </c>
      <c r="B213" t="s">
        <v>70</v>
      </c>
      <c r="C213" t="s">
        <v>261</v>
      </c>
      <c r="E213" t="str">
        <f t="shared" si="6"/>
        <v>SELECT id_pokemon, ( SELECT id_pokemon_type FROM pokemon_types WHERE name = 'bug' LIMIT 1 )AS id_pokemon_type FROM pokemons p WHERE p.name = 'Scizor' UNION ALL</v>
      </c>
      <c r="F213" t="str">
        <f t="shared" si="7"/>
        <v>SELECT id_pokemon, ( SELECT id_pokemon_type FROM pokemon_types WHERE name = 'steel' LIMIT 1 )AS id_pokemon_type FROM pokemons p WHERE p.name = 'Scizor' UNION ALL</v>
      </c>
    </row>
    <row r="214" spans="1:6" x14ac:dyDescent="0.25">
      <c r="A214" t="s">
        <v>615</v>
      </c>
      <c r="B214" t="s">
        <v>70</v>
      </c>
      <c r="C214" t="s">
        <v>243</v>
      </c>
      <c r="E214" t="str">
        <f t="shared" si="6"/>
        <v>SELECT id_pokemon, ( SELECT id_pokemon_type FROM pokemon_types WHERE name = 'bug' LIMIT 1 )AS id_pokemon_type FROM pokemons p WHERE p.name = 'Shuckle' UNION ALL</v>
      </c>
      <c r="F214" t="str">
        <f t="shared" si="7"/>
        <v>SELECT id_pokemon, ( SELECT id_pokemon_type FROM pokemon_types WHERE name = 'rock' LIMIT 1 )AS id_pokemon_type FROM pokemons p WHERE p.name = 'Shuckle' UNION ALL</v>
      </c>
    </row>
    <row r="215" spans="1:6" x14ac:dyDescent="0.25">
      <c r="A215" t="s">
        <v>618</v>
      </c>
      <c r="B215" t="s">
        <v>70</v>
      </c>
      <c r="C215" t="s">
        <v>198</v>
      </c>
      <c r="E215" t="str">
        <f t="shared" si="6"/>
        <v>SELECT id_pokemon, ( SELECT id_pokemon_type FROM pokemon_types WHERE name = 'bug' LIMIT 1 )AS id_pokemon_type FROM pokemons p WHERE p.name = 'Heracross' UNION ALL</v>
      </c>
      <c r="F215" t="str">
        <f t="shared" si="7"/>
        <v>SELECT id_pokemon, ( SELECT id_pokemon_type FROM pokemon_types WHERE name = 'fighting' LIMIT 1 )AS id_pokemon_type FROM pokemons p WHERE p.name = 'Heracross' UNION ALL</v>
      </c>
    </row>
    <row r="216" spans="1:6" x14ac:dyDescent="0.25">
      <c r="A216" t="s">
        <v>621</v>
      </c>
      <c r="B216" t="s">
        <v>95</v>
      </c>
      <c r="C216" t="s">
        <v>119</v>
      </c>
      <c r="E216" t="str">
        <f t="shared" si="6"/>
        <v>SELECT id_pokemon, ( SELECT id_pokemon_type FROM pokemon_types WHERE name = 'dark' LIMIT 1 )AS id_pokemon_type FROM pokemons p WHERE p.name = 'Sneasel' UNION ALL</v>
      </c>
      <c r="F216" t="str">
        <f t="shared" si="7"/>
        <v>SELECT id_pokemon, ( SELECT id_pokemon_type FROM pokemon_types WHERE name = 'ice' LIMIT 1 )AS id_pokemon_type FROM pokemons p WHERE p.name = 'Sneasel' UNION ALL</v>
      </c>
    </row>
    <row r="217" spans="1:6" x14ac:dyDescent="0.25">
      <c r="A217" t="s">
        <v>624</v>
      </c>
      <c r="B217" t="s">
        <v>87</v>
      </c>
      <c r="E217" t="str">
        <f t="shared" si="6"/>
        <v>SELECT id_pokemon, ( SELECT id_pokemon_type FROM pokemon_types WHERE name = 'normal' LIMIT 1 )AS id_pokemon_type FROM pokemons p WHERE p.name = 'Teddiursa' UNION ALL</v>
      </c>
      <c r="F217" t="str">
        <f t="shared" si="7"/>
        <v/>
      </c>
    </row>
    <row r="218" spans="1:6" x14ac:dyDescent="0.25">
      <c r="A218" t="s">
        <v>627</v>
      </c>
      <c r="B218" t="s">
        <v>87</v>
      </c>
      <c r="E218" t="str">
        <f t="shared" si="6"/>
        <v>SELECT id_pokemon, ( SELECT id_pokemon_type FROM pokemon_types WHERE name = 'normal' LIMIT 1 )AS id_pokemon_type FROM pokemons p WHERE p.name = 'Ursaring' UNION ALL</v>
      </c>
      <c r="F218" t="str">
        <f t="shared" si="7"/>
        <v/>
      </c>
    </row>
    <row r="219" spans="1:6" x14ac:dyDescent="0.25">
      <c r="A219" t="s">
        <v>630</v>
      </c>
      <c r="B219" t="s">
        <v>53</v>
      </c>
      <c r="E219" t="str">
        <f t="shared" si="6"/>
        <v>SELECT id_pokemon, ( SELECT id_pokemon_type FROM pokemon_types WHERE name = 'fire' LIMIT 1 )AS id_pokemon_type FROM pokemons p WHERE p.name = 'Slugma' UNION ALL</v>
      </c>
      <c r="F219" t="str">
        <f t="shared" si="7"/>
        <v/>
      </c>
    </row>
    <row r="220" spans="1:6" x14ac:dyDescent="0.25">
      <c r="A220" t="s">
        <v>632</v>
      </c>
      <c r="B220" t="s">
        <v>53</v>
      </c>
      <c r="C220" t="s">
        <v>243</v>
      </c>
      <c r="E220" t="str">
        <f t="shared" si="6"/>
        <v>SELECT id_pokemon, ( SELECT id_pokemon_type FROM pokemon_types WHERE name = 'fire' LIMIT 1 )AS id_pokemon_type FROM pokemons p WHERE p.name = 'Magcargo' UNION ALL</v>
      </c>
      <c r="F220" t="str">
        <f t="shared" si="7"/>
        <v>SELECT id_pokemon, ( SELECT id_pokemon_type FROM pokemon_types WHERE name = 'rock' LIMIT 1 )AS id_pokemon_type FROM pokemons p WHERE p.name = 'Magcargo' UNION ALL</v>
      </c>
    </row>
    <row r="221" spans="1:6" x14ac:dyDescent="0.25">
      <c r="A221" t="s">
        <v>635</v>
      </c>
      <c r="B221" t="s">
        <v>119</v>
      </c>
      <c r="C221" t="s">
        <v>118</v>
      </c>
      <c r="E221" t="str">
        <f t="shared" si="6"/>
        <v>SELECT id_pokemon, ( SELECT id_pokemon_type FROM pokemon_types WHERE name = 'ice' LIMIT 1 )AS id_pokemon_type FROM pokemons p WHERE p.name = 'Swinub' UNION ALL</v>
      </c>
      <c r="F221" t="str">
        <f t="shared" si="7"/>
        <v>SELECT id_pokemon, ( SELECT id_pokemon_type FROM pokemon_types WHERE name = 'ground' LIMIT 1 )AS id_pokemon_type FROM pokemons p WHERE p.name = 'Swinub' UNION ALL</v>
      </c>
    </row>
    <row r="222" spans="1:6" x14ac:dyDescent="0.25">
      <c r="A222" t="s">
        <v>637</v>
      </c>
      <c r="B222" t="s">
        <v>119</v>
      </c>
      <c r="C222" t="s">
        <v>118</v>
      </c>
      <c r="E222" t="str">
        <f t="shared" si="6"/>
        <v>SELECT id_pokemon, ( SELECT id_pokemon_type FROM pokemon_types WHERE name = 'ice' LIMIT 1 )AS id_pokemon_type FROM pokemons p WHERE p.name = 'Piloswine' UNION ALL</v>
      </c>
      <c r="F222" t="str">
        <f t="shared" si="7"/>
        <v>SELECT id_pokemon, ( SELECT id_pokemon_type FROM pokemon_types WHERE name = 'ground' LIMIT 1 )AS id_pokemon_type FROM pokemons p WHERE p.name = 'Piloswine' UNION ALL</v>
      </c>
    </row>
    <row r="223" spans="1:6" x14ac:dyDescent="0.25">
      <c r="A223" t="s">
        <v>640</v>
      </c>
      <c r="B223" t="s">
        <v>62</v>
      </c>
      <c r="C223" t="s">
        <v>243</v>
      </c>
      <c r="E223" t="str">
        <f t="shared" si="6"/>
        <v>SELECT id_pokemon, ( SELECT id_pokemon_type FROM pokemon_types WHERE name = 'water' LIMIT 1 )AS id_pokemon_type FROM pokemons p WHERE p.name = 'Corsola' UNION ALL</v>
      </c>
      <c r="F223" t="str">
        <f t="shared" si="7"/>
        <v>SELECT id_pokemon, ( SELECT id_pokemon_type FROM pokemon_types WHERE name = 'rock' LIMIT 1 )AS id_pokemon_type FROM pokemons p WHERE p.name = 'Corsola' UNION ALL</v>
      </c>
    </row>
    <row r="224" spans="1:6" x14ac:dyDescent="0.25">
      <c r="A224" t="s">
        <v>643</v>
      </c>
      <c r="B224" t="s">
        <v>62</v>
      </c>
      <c r="E224" t="str">
        <f t="shared" si="6"/>
        <v>SELECT id_pokemon, ( SELECT id_pokemon_type FROM pokemon_types WHERE name = 'water' LIMIT 1 )AS id_pokemon_type FROM pokemons p WHERE p.name = 'Remoraid' UNION ALL</v>
      </c>
      <c r="F224" t="str">
        <f t="shared" si="7"/>
        <v/>
      </c>
    </row>
    <row r="225" spans="1:6" x14ac:dyDescent="0.25">
      <c r="A225" t="s">
        <v>646</v>
      </c>
      <c r="B225" t="s">
        <v>62</v>
      </c>
      <c r="E225" t="str">
        <f t="shared" si="6"/>
        <v>SELECT id_pokemon, ( SELECT id_pokemon_type FROM pokemon_types WHERE name = 'water' LIMIT 1 )AS id_pokemon_type FROM pokemons p WHERE p.name = 'Octillery' UNION ALL</v>
      </c>
      <c r="F225" t="str">
        <f t="shared" si="7"/>
        <v/>
      </c>
    </row>
    <row r="226" spans="1:6" x14ac:dyDescent="0.25">
      <c r="A226" t="s">
        <v>649</v>
      </c>
      <c r="B226" t="s">
        <v>119</v>
      </c>
      <c r="C226" t="s">
        <v>58</v>
      </c>
      <c r="E226" t="str">
        <f t="shared" si="6"/>
        <v>SELECT id_pokemon, ( SELECT id_pokemon_type FROM pokemon_types WHERE name = 'ice' LIMIT 1 )AS id_pokemon_type FROM pokemons p WHERE p.name = 'Delibird' UNION ALL</v>
      </c>
      <c r="F226" t="str">
        <f t="shared" si="7"/>
        <v>SELECT id_pokemon, ( SELECT id_pokemon_type FROM pokemon_types WHERE name = 'flying' LIMIT 1 )AS id_pokemon_type FROM pokemons p WHERE p.name = 'Delibird' UNION ALL</v>
      </c>
    </row>
    <row r="227" spans="1:6" x14ac:dyDescent="0.25">
      <c r="A227" t="s">
        <v>652</v>
      </c>
      <c r="B227" t="s">
        <v>62</v>
      </c>
      <c r="C227" t="s">
        <v>58</v>
      </c>
      <c r="E227" t="str">
        <f t="shared" si="6"/>
        <v>SELECT id_pokemon, ( SELECT id_pokemon_type FROM pokemon_types WHERE name = 'water' LIMIT 1 )AS id_pokemon_type FROM pokemons p WHERE p.name = 'Mantine' UNION ALL</v>
      </c>
      <c r="F227" t="str">
        <f t="shared" si="7"/>
        <v>SELECT id_pokemon, ( SELECT id_pokemon_type FROM pokemon_types WHERE name = 'flying' LIMIT 1 )AS id_pokemon_type FROM pokemons p WHERE p.name = 'Mantine' UNION ALL</v>
      </c>
    </row>
    <row r="228" spans="1:6" x14ac:dyDescent="0.25">
      <c r="A228" t="s">
        <v>655</v>
      </c>
      <c r="B228" t="s">
        <v>261</v>
      </c>
      <c r="C228" t="s">
        <v>58</v>
      </c>
      <c r="E228" t="str">
        <f t="shared" si="6"/>
        <v>SELECT id_pokemon, ( SELECT id_pokemon_type FROM pokemon_types WHERE name = 'steel' LIMIT 1 )AS id_pokemon_type FROM pokemons p WHERE p.name = 'Skarmory' UNION ALL</v>
      </c>
      <c r="F228" t="str">
        <f t="shared" si="7"/>
        <v>SELECT id_pokemon, ( SELECT id_pokemon_type FROM pokemon_types WHERE name = 'flying' LIMIT 1 )AS id_pokemon_type FROM pokemons p WHERE p.name = 'Skarmory' UNION ALL</v>
      </c>
    </row>
    <row r="229" spans="1:6" x14ac:dyDescent="0.25">
      <c r="A229" t="s">
        <v>658</v>
      </c>
      <c r="B229" t="s">
        <v>95</v>
      </c>
      <c r="C229" t="s">
        <v>53</v>
      </c>
      <c r="E229" t="str">
        <f t="shared" si="6"/>
        <v>SELECT id_pokemon, ( SELECT id_pokemon_type FROM pokemon_types WHERE name = 'dark' LIMIT 1 )AS id_pokemon_type FROM pokemons p WHERE p.name = 'Houndour' UNION ALL</v>
      </c>
      <c r="F229" t="str">
        <f t="shared" si="7"/>
        <v>SELECT id_pokemon, ( SELECT id_pokemon_type FROM pokemon_types WHERE name = 'fire' LIMIT 1 )AS id_pokemon_type FROM pokemons p WHERE p.name = 'Houndour' UNION ALL</v>
      </c>
    </row>
    <row r="230" spans="1:6" x14ac:dyDescent="0.25">
      <c r="A230" t="s">
        <v>660</v>
      </c>
      <c r="B230" t="s">
        <v>95</v>
      </c>
      <c r="C230" t="s">
        <v>53</v>
      </c>
      <c r="E230" t="str">
        <f t="shared" si="6"/>
        <v>SELECT id_pokemon, ( SELECT id_pokemon_type FROM pokemon_types WHERE name = 'dark' LIMIT 1 )AS id_pokemon_type FROM pokemons p WHERE p.name = 'Houndoom' UNION ALL</v>
      </c>
      <c r="F230" t="str">
        <f t="shared" si="7"/>
        <v>SELECT id_pokemon, ( SELECT id_pokemon_type FROM pokemon_types WHERE name = 'fire' LIMIT 1 )AS id_pokemon_type FROM pokemons p WHERE p.name = 'Houndoom' UNION ALL</v>
      </c>
    </row>
    <row r="231" spans="1:6" x14ac:dyDescent="0.25">
      <c r="A231" t="s">
        <v>662</v>
      </c>
      <c r="B231" t="s">
        <v>62</v>
      </c>
      <c r="C231" t="s">
        <v>445</v>
      </c>
      <c r="E231" t="str">
        <f t="shared" si="6"/>
        <v>SELECT id_pokemon, ( SELECT id_pokemon_type FROM pokemon_types WHERE name = 'water' LIMIT 1 )AS id_pokemon_type FROM pokemons p WHERE p.name = 'Kingdra' UNION ALL</v>
      </c>
      <c r="F231" t="str">
        <f t="shared" si="7"/>
        <v>SELECT id_pokemon, ( SELECT id_pokemon_type FROM pokemon_types WHERE name = 'dragon' LIMIT 1 )AS id_pokemon_type FROM pokemons p WHERE p.name = 'Kingdra' UNION ALL</v>
      </c>
    </row>
    <row r="232" spans="1:6" x14ac:dyDescent="0.25">
      <c r="A232" t="s">
        <v>665</v>
      </c>
      <c r="B232" t="s">
        <v>118</v>
      </c>
      <c r="E232" t="str">
        <f t="shared" si="6"/>
        <v>SELECT id_pokemon, ( SELECT id_pokemon_type FROM pokemon_types WHERE name = 'ground' LIMIT 1 )AS id_pokemon_type FROM pokemons p WHERE p.name = 'Phanpy' UNION ALL</v>
      </c>
      <c r="F232" t="str">
        <f t="shared" si="7"/>
        <v/>
      </c>
    </row>
    <row r="233" spans="1:6" x14ac:dyDescent="0.25">
      <c r="A233" t="s">
        <v>668</v>
      </c>
      <c r="B233" t="s">
        <v>118</v>
      </c>
      <c r="E233" t="str">
        <f t="shared" si="6"/>
        <v>SELECT id_pokemon, ( SELECT id_pokemon_type FROM pokemon_types WHERE name = 'ground' LIMIT 1 )AS id_pokemon_type FROM pokemons p WHERE p.name = 'Donphan' UNION ALL</v>
      </c>
      <c r="F233" t="str">
        <f t="shared" si="7"/>
        <v/>
      </c>
    </row>
    <row r="234" spans="1:6" x14ac:dyDescent="0.25">
      <c r="A234" t="s">
        <v>670</v>
      </c>
      <c r="B234" t="s">
        <v>87</v>
      </c>
      <c r="E234" t="str">
        <f t="shared" si="6"/>
        <v>SELECT id_pokemon, ( SELECT id_pokemon_type FROM pokemon_types WHERE name = 'normal' LIMIT 1 )AS id_pokemon_type FROM pokemons p WHERE p.name = 'Porygon2' UNION ALL</v>
      </c>
      <c r="F234" t="str">
        <f t="shared" si="7"/>
        <v/>
      </c>
    </row>
    <row r="235" spans="1:6" x14ac:dyDescent="0.25">
      <c r="A235" t="s">
        <v>673</v>
      </c>
      <c r="B235" t="s">
        <v>87</v>
      </c>
      <c r="E235" t="str">
        <f t="shared" si="6"/>
        <v>SELECT id_pokemon, ( SELECT id_pokemon_type FROM pokemon_types WHERE name = 'normal' LIMIT 1 )AS id_pokemon_type FROM pokemons p WHERE p.name = 'Stantler' UNION ALL</v>
      </c>
      <c r="F235" t="str">
        <f t="shared" si="7"/>
        <v/>
      </c>
    </row>
    <row r="236" spans="1:6" x14ac:dyDescent="0.25">
      <c r="A236" t="s">
        <v>676</v>
      </c>
      <c r="B236" t="s">
        <v>87</v>
      </c>
      <c r="E236" t="str">
        <f t="shared" si="6"/>
        <v>SELECT id_pokemon, ( SELECT id_pokemon_type FROM pokemon_types WHERE name = 'normal' LIMIT 1 )AS id_pokemon_type FROM pokemons p WHERE p.name = 'Smeargle' UNION ALL</v>
      </c>
      <c r="F236" t="str">
        <f t="shared" si="7"/>
        <v/>
      </c>
    </row>
    <row r="237" spans="1:6" x14ac:dyDescent="0.25">
      <c r="A237" t="s">
        <v>679</v>
      </c>
      <c r="B237" t="s">
        <v>198</v>
      </c>
      <c r="E237" t="str">
        <f t="shared" si="6"/>
        <v>SELECT id_pokemon, ( SELECT id_pokemon_type FROM pokemon_types WHERE name = 'fighting' LIMIT 1 )AS id_pokemon_type FROM pokemons p WHERE p.name = 'Tyrogue' UNION ALL</v>
      </c>
      <c r="F237" t="str">
        <f t="shared" si="7"/>
        <v/>
      </c>
    </row>
    <row r="238" spans="1:6" x14ac:dyDescent="0.25">
      <c r="A238" t="s">
        <v>682</v>
      </c>
      <c r="B238" t="s">
        <v>198</v>
      </c>
      <c r="E238" t="str">
        <f t="shared" si="6"/>
        <v>SELECT id_pokemon, ( SELECT id_pokemon_type FROM pokemon_types WHERE name = 'fighting' LIMIT 1 )AS id_pokemon_type FROM pokemons p WHERE p.name = 'Hitmontop' UNION ALL</v>
      </c>
      <c r="F238" t="str">
        <f t="shared" si="7"/>
        <v/>
      </c>
    </row>
    <row r="239" spans="1:6" x14ac:dyDescent="0.25">
      <c r="A239" t="s">
        <v>685</v>
      </c>
      <c r="B239" t="s">
        <v>119</v>
      </c>
      <c r="C239" t="s">
        <v>216</v>
      </c>
      <c r="E239" t="str">
        <f t="shared" si="6"/>
        <v>SELECT id_pokemon, ( SELECT id_pokemon_type FROM pokemon_types WHERE name = 'ice' LIMIT 1 )AS id_pokemon_type FROM pokemons p WHERE p.name = 'Smoochum' UNION ALL</v>
      </c>
      <c r="F239" t="str">
        <f t="shared" si="7"/>
        <v>SELECT id_pokemon, ( SELECT id_pokemon_type FROM pokemon_types WHERE name = 'psychic' LIMIT 1 )AS id_pokemon_type FROM pokemons p WHERE p.name = 'Smoochum' UNION ALL</v>
      </c>
    </row>
    <row r="240" spans="1:6" x14ac:dyDescent="0.25">
      <c r="A240" t="s">
        <v>687</v>
      </c>
      <c r="B240" t="s">
        <v>111</v>
      </c>
      <c r="E240" t="str">
        <f t="shared" si="6"/>
        <v>SELECT id_pokemon, ( SELECT id_pokemon_type FROM pokemon_types WHERE name = 'electric' LIMIT 1 )AS id_pokemon_type FROM pokemons p WHERE p.name = 'Elekid' UNION ALL</v>
      </c>
      <c r="F240" t="str">
        <f t="shared" si="7"/>
        <v/>
      </c>
    </row>
    <row r="241" spans="1:6" x14ac:dyDescent="0.25">
      <c r="A241" t="s">
        <v>689</v>
      </c>
      <c r="B241" t="s">
        <v>53</v>
      </c>
      <c r="E241" t="str">
        <f t="shared" si="6"/>
        <v>SELECT id_pokemon, ( SELECT id_pokemon_type FROM pokemon_types WHERE name = 'fire' LIMIT 1 )AS id_pokemon_type FROM pokemons p WHERE p.name = 'Magby' UNION ALL</v>
      </c>
      <c r="F241" t="str">
        <f t="shared" si="7"/>
        <v/>
      </c>
    </row>
    <row r="242" spans="1:6" x14ac:dyDescent="0.25">
      <c r="A242" t="s">
        <v>692</v>
      </c>
      <c r="B242" t="s">
        <v>87</v>
      </c>
      <c r="E242" t="str">
        <f t="shared" si="6"/>
        <v>SELECT id_pokemon, ( SELECT id_pokemon_type FROM pokemon_types WHERE name = 'normal' LIMIT 1 )AS id_pokemon_type FROM pokemons p WHERE p.name = 'Miltank' UNION ALL</v>
      </c>
      <c r="F242" t="str">
        <f t="shared" si="7"/>
        <v/>
      </c>
    </row>
    <row r="243" spans="1:6" x14ac:dyDescent="0.25">
      <c r="A243" t="s">
        <v>694</v>
      </c>
      <c r="B243" t="s">
        <v>87</v>
      </c>
      <c r="E243" t="str">
        <f t="shared" si="6"/>
        <v>SELECT id_pokemon, ( SELECT id_pokemon_type FROM pokemon_types WHERE name = 'normal' LIMIT 1 )AS id_pokemon_type FROM pokemons p WHERE p.name = 'Blissey' UNION ALL</v>
      </c>
      <c r="F243" t="str">
        <f t="shared" si="7"/>
        <v/>
      </c>
    </row>
    <row r="244" spans="1:6" x14ac:dyDescent="0.25">
      <c r="A244" t="s">
        <v>697</v>
      </c>
      <c r="B244" t="s">
        <v>111</v>
      </c>
      <c r="E244" t="str">
        <f t="shared" si="6"/>
        <v>SELECT id_pokemon, ( SELECT id_pokemon_type FROM pokemon_types WHERE name = 'electric' LIMIT 1 )AS id_pokemon_type FROM pokemons p WHERE p.name = 'Raikou' UNION ALL</v>
      </c>
      <c r="F244" t="str">
        <f t="shared" si="7"/>
        <v/>
      </c>
    </row>
    <row r="245" spans="1:6" x14ac:dyDescent="0.25">
      <c r="A245" t="s">
        <v>699</v>
      </c>
      <c r="B245" t="s">
        <v>53</v>
      </c>
      <c r="E245" t="str">
        <f t="shared" si="6"/>
        <v>SELECT id_pokemon, ( SELECT id_pokemon_type FROM pokemon_types WHERE name = 'fire' LIMIT 1 )AS id_pokemon_type FROM pokemons p WHERE p.name = 'Entei' UNION ALL</v>
      </c>
      <c r="F245" t="str">
        <f t="shared" si="7"/>
        <v/>
      </c>
    </row>
    <row r="246" spans="1:6" x14ac:dyDescent="0.25">
      <c r="A246" t="s">
        <v>701</v>
      </c>
      <c r="B246" t="s">
        <v>62</v>
      </c>
      <c r="E246" t="str">
        <f t="shared" si="6"/>
        <v>SELECT id_pokemon, ( SELECT id_pokemon_type FROM pokemon_types WHERE name = 'water' LIMIT 1 )AS id_pokemon_type FROM pokemons p WHERE p.name = 'Suicune' UNION ALL</v>
      </c>
      <c r="F246" t="str">
        <f t="shared" si="7"/>
        <v/>
      </c>
    </row>
    <row r="247" spans="1:6" x14ac:dyDescent="0.25">
      <c r="A247" t="s">
        <v>704</v>
      </c>
      <c r="B247" t="s">
        <v>243</v>
      </c>
      <c r="C247" t="s">
        <v>118</v>
      </c>
      <c r="E247" t="str">
        <f t="shared" si="6"/>
        <v>SELECT id_pokemon, ( SELECT id_pokemon_type FROM pokemon_types WHERE name = 'rock' LIMIT 1 )AS id_pokemon_type FROM pokemons p WHERE p.name = 'Larvitar' UNION ALL</v>
      </c>
      <c r="F247" t="str">
        <f t="shared" si="7"/>
        <v>SELECT id_pokemon, ( SELECT id_pokemon_type FROM pokemon_types WHERE name = 'ground' LIMIT 1 )AS id_pokemon_type FROM pokemons p WHERE p.name = 'Larvitar' UNION ALL</v>
      </c>
    </row>
    <row r="248" spans="1:6" x14ac:dyDescent="0.25">
      <c r="A248" t="s">
        <v>706</v>
      </c>
      <c r="B248" t="s">
        <v>243</v>
      </c>
      <c r="C248" t="s">
        <v>118</v>
      </c>
      <c r="E248" t="str">
        <f t="shared" si="6"/>
        <v>SELECT id_pokemon, ( SELECT id_pokemon_type FROM pokemon_types WHERE name = 'rock' LIMIT 1 )AS id_pokemon_type FROM pokemons p WHERE p.name = 'Pupitar' UNION ALL</v>
      </c>
      <c r="F248" t="str">
        <f t="shared" si="7"/>
        <v>SELECT id_pokemon, ( SELECT id_pokemon_type FROM pokemon_types WHERE name = 'ground' LIMIT 1 )AS id_pokemon_type FROM pokemons p WHERE p.name = 'Pupitar' UNION ALL</v>
      </c>
    </row>
    <row r="249" spans="1:6" x14ac:dyDescent="0.25">
      <c r="A249" t="s">
        <v>709</v>
      </c>
      <c r="B249" t="s">
        <v>243</v>
      </c>
      <c r="C249" t="s">
        <v>95</v>
      </c>
      <c r="E249" t="str">
        <f t="shared" si="6"/>
        <v>SELECT id_pokemon, ( SELECT id_pokemon_type FROM pokemon_types WHERE name = 'rock' LIMIT 1 )AS id_pokemon_type FROM pokemons p WHERE p.name = 'Tyranitar' UNION ALL</v>
      </c>
      <c r="F249" t="str">
        <f t="shared" si="7"/>
        <v>SELECT id_pokemon, ( SELECT id_pokemon_type FROM pokemon_types WHERE name = 'dark' LIMIT 1 )AS id_pokemon_type FROM pokemons p WHERE p.name = 'Tyranitar' UNION ALL</v>
      </c>
    </row>
    <row r="250" spans="1:6" x14ac:dyDescent="0.25">
      <c r="A250" t="s">
        <v>712</v>
      </c>
      <c r="B250" t="s">
        <v>216</v>
      </c>
      <c r="C250" t="s">
        <v>58</v>
      </c>
      <c r="E250" t="str">
        <f t="shared" si="6"/>
        <v>SELECT id_pokemon, ( SELECT id_pokemon_type FROM pokemon_types WHERE name = 'psychic' LIMIT 1 )AS id_pokemon_type FROM pokemons p WHERE p.name = 'Lugia' UNION ALL</v>
      </c>
      <c r="F250" t="str">
        <f t="shared" si="7"/>
        <v>SELECT id_pokemon, ( SELECT id_pokemon_type FROM pokemon_types WHERE name = 'flying' LIMIT 1 )AS id_pokemon_type FROM pokemons p WHERE p.name = 'Lugia' UNION ALL</v>
      </c>
    </row>
    <row r="251" spans="1:6" x14ac:dyDescent="0.25">
      <c r="A251" t="s">
        <v>715</v>
      </c>
      <c r="B251" t="s">
        <v>53</v>
      </c>
      <c r="C251" t="s">
        <v>58</v>
      </c>
      <c r="E251" t="str">
        <f t="shared" si="6"/>
        <v>SELECT id_pokemon, ( SELECT id_pokemon_type FROM pokemon_types WHERE name = 'fire' LIMIT 1 )AS id_pokemon_type FROM pokemons p WHERE p.name = 'Ho-Oh' UNION ALL</v>
      </c>
      <c r="F251" t="str">
        <f t="shared" si="7"/>
        <v>SELECT id_pokemon, ( SELECT id_pokemon_type FROM pokemon_types WHERE name = 'flying' LIMIT 1 )AS id_pokemon_type FROM pokemons p WHERE p.name = 'Ho-Oh' UNION ALL</v>
      </c>
    </row>
    <row r="252" spans="1:6" x14ac:dyDescent="0.25">
      <c r="A252" t="s">
        <v>718</v>
      </c>
      <c r="B252" t="s">
        <v>216</v>
      </c>
      <c r="C252" t="s">
        <v>44</v>
      </c>
      <c r="E252" t="str">
        <f t="shared" si="6"/>
        <v>SELECT id_pokemon, ( SELECT id_pokemon_type FROM pokemon_types WHERE name = 'psychic' LIMIT 1 )AS id_pokemon_type FROM pokemons p WHERE p.name = 'Celebi' UNION ALL</v>
      </c>
      <c r="F252" t="str">
        <f t="shared" si="7"/>
        <v>SELECT id_pokemon, ( SELECT id_pokemon_type FROM pokemon_types WHERE name = 'grass' LIMIT 1 )AS id_pokemon_type FROM pokemons p WHERE p.name = 'Celebi' UNION ALL</v>
      </c>
    </row>
    <row r="253" spans="1:6" x14ac:dyDescent="0.25">
      <c r="A253" t="s">
        <v>721</v>
      </c>
      <c r="B253" t="s">
        <v>44</v>
      </c>
      <c r="E253" t="str">
        <f t="shared" si="6"/>
        <v>SELECT id_pokemon, ( SELECT id_pokemon_type FROM pokemon_types WHERE name = 'grass' LIMIT 1 )AS id_pokemon_type FROM pokemons p WHERE p.name = 'Treecko' UNION ALL</v>
      </c>
      <c r="F253" t="str">
        <f t="shared" si="7"/>
        <v/>
      </c>
    </row>
    <row r="254" spans="1:6" x14ac:dyDescent="0.25">
      <c r="A254" t="s">
        <v>723</v>
      </c>
      <c r="B254" t="s">
        <v>44</v>
      </c>
      <c r="E254" t="str">
        <f t="shared" si="6"/>
        <v>SELECT id_pokemon, ( SELECT id_pokemon_type FROM pokemon_types WHERE name = 'grass' LIMIT 1 )AS id_pokemon_type FROM pokemons p WHERE p.name = 'Grovyle' UNION ALL</v>
      </c>
      <c r="F254" t="str">
        <f t="shared" si="7"/>
        <v/>
      </c>
    </row>
    <row r="255" spans="1:6" x14ac:dyDescent="0.25">
      <c r="A255" t="s">
        <v>725</v>
      </c>
      <c r="B255" t="s">
        <v>44</v>
      </c>
      <c r="E255" t="str">
        <f t="shared" si="6"/>
        <v>SELECT id_pokemon, ( SELECT id_pokemon_type FROM pokemon_types WHERE name = 'grass' LIMIT 1 )AS id_pokemon_type FROM pokemons p WHERE p.name = 'Sceptile' UNION ALL</v>
      </c>
      <c r="F255" t="str">
        <f t="shared" si="7"/>
        <v/>
      </c>
    </row>
    <row r="256" spans="1:6" x14ac:dyDescent="0.25">
      <c r="A256" t="s">
        <v>728</v>
      </c>
      <c r="B256" t="s">
        <v>53</v>
      </c>
      <c r="E256" t="str">
        <f t="shared" si="6"/>
        <v>SELECT id_pokemon, ( SELECT id_pokemon_type FROM pokemon_types WHERE name = 'fire' LIMIT 1 )AS id_pokemon_type FROM pokemons p WHERE p.name = 'Torchic' UNION ALL</v>
      </c>
      <c r="F256" t="str">
        <f t="shared" si="7"/>
        <v/>
      </c>
    </row>
    <row r="257" spans="1:6" x14ac:dyDescent="0.25">
      <c r="A257" t="s">
        <v>730</v>
      </c>
      <c r="B257" t="s">
        <v>53</v>
      </c>
      <c r="C257" t="s">
        <v>198</v>
      </c>
      <c r="E257" t="str">
        <f t="shared" si="6"/>
        <v>SELECT id_pokemon, ( SELECT id_pokemon_type FROM pokemon_types WHERE name = 'fire' LIMIT 1 )AS id_pokemon_type FROM pokemons p WHERE p.name = 'Combusken' UNION ALL</v>
      </c>
      <c r="F257" t="str">
        <f t="shared" si="7"/>
        <v>SELECT id_pokemon, ( SELECT id_pokemon_type FROM pokemon_types WHERE name = 'fighting' LIMIT 1 )AS id_pokemon_type FROM pokemons p WHERE p.name = 'Combusken' UNION ALL</v>
      </c>
    </row>
    <row r="258" spans="1:6" x14ac:dyDescent="0.25">
      <c r="A258" t="s">
        <v>732</v>
      </c>
      <c r="B258" t="s">
        <v>53</v>
      </c>
      <c r="C258" t="s">
        <v>198</v>
      </c>
      <c r="E258" t="str">
        <f t="shared" si="6"/>
        <v>SELECT id_pokemon, ( SELECT id_pokemon_type FROM pokemon_types WHERE name = 'fire' LIMIT 1 )AS id_pokemon_type FROM pokemons p WHERE p.name = 'Blaziken' UNION ALL</v>
      </c>
      <c r="F258" t="str">
        <f t="shared" si="7"/>
        <v>SELECT id_pokemon, ( SELECT id_pokemon_type FROM pokemon_types WHERE name = 'fighting' LIMIT 1 )AS id_pokemon_type FROM pokemons p WHERE p.name = 'Blaziken' UNION ALL</v>
      </c>
    </row>
    <row r="259" spans="1:6" x14ac:dyDescent="0.25">
      <c r="A259" t="s">
        <v>735</v>
      </c>
      <c r="B259" t="s">
        <v>62</v>
      </c>
      <c r="E259" t="str">
        <f t="shared" ref="E259:E322" si="8">+_xlfn.CONCAT("SELECT id_pokemon, ( SELECT id_pokemon_type FROM pokemon_types WHERE name = '",+B259,"' LIMIT 1 )AS id_pokemon_type FROM pokemons p WHERE p.name = '",+A259,"' UNION ALL")</f>
        <v>SELECT id_pokemon, ( SELECT id_pokemon_type FROM pokemon_types WHERE name = 'water' LIMIT 1 )AS id_pokemon_type FROM pokemons p WHERE p.name = 'Mudkip' UNION ALL</v>
      </c>
      <c r="F259" t="str">
        <f t="shared" ref="F259:F322" si="9">+IF(C259="","",_xlfn.CONCAT("SELECT id_pokemon, ( SELECT id_pokemon_type FROM pokemon_types WHERE name = '",+C259,"' LIMIT 1 )AS id_pokemon_type FROM pokemons p WHERE p.name = '",+A259,"' UNION ALL"))</f>
        <v/>
      </c>
    </row>
    <row r="260" spans="1:6" x14ac:dyDescent="0.25">
      <c r="A260" t="s">
        <v>737</v>
      </c>
      <c r="B260" t="s">
        <v>62</v>
      </c>
      <c r="C260" t="s">
        <v>118</v>
      </c>
      <c r="E260" t="str">
        <f t="shared" si="8"/>
        <v>SELECT id_pokemon, ( SELECT id_pokemon_type FROM pokemon_types WHERE name = 'water' LIMIT 1 )AS id_pokemon_type FROM pokemons p WHERE p.name = 'Marshtomp' UNION ALL</v>
      </c>
      <c r="F260" t="str">
        <f t="shared" si="9"/>
        <v>SELECT id_pokemon, ( SELECT id_pokemon_type FROM pokemon_types WHERE name = 'ground' LIMIT 1 )AS id_pokemon_type FROM pokemons p WHERE p.name = 'Marshtomp' UNION ALL</v>
      </c>
    </row>
    <row r="261" spans="1:6" x14ac:dyDescent="0.25">
      <c r="A261" t="s">
        <v>739</v>
      </c>
      <c r="B261" t="s">
        <v>62</v>
      </c>
      <c r="C261" t="s">
        <v>118</v>
      </c>
      <c r="E261" t="str">
        <f t="shared" si="8"/>
        <v>SELECT id_pokemon, ( SELECT id_pokemon_type FROM pokemon_types WHERE name = 'water' LIMIT 1 )AS id_pokemon_type FROM pokemons p WHERE p.name = 'Swampert' UNION ALL</v>
      </c>
      <c r="F261" t="str">
        <f t="shared" si="9"/>
        <v>SELECT id_pokemon, ( SELECT id_pokemon_type FROM pokemon_types WHERE name = 'ground' LIMIT 1 )AS id_pokemon_type FROM pokemons p WHERE p.name = 'Swampert' UNION ALL</v>
      </c>
    </row>
    <row r="262" spans="1:6" x14ac:dyDescent="0.25">
      <c r="A262" t="s">
        <v>742</v>
      </c>
      <c r="B262" t="s">
        <v>95</v>
      </c>
      <c r="E262" t="str">
        <f t="shared" si="8"/>
        <v>SELECT id_pokemon, ( SELECT id_pokemon_type FROM pokemon_types WHERE name = 'dark' LIMIT 1 )AS id_pokemon_type FROM pokemons p WHERE p.name = 'Poochyena' UNION ALL</v>
      </c>
      <c r="F262" t="str">
        <f t="shared" si="9"/>
        <v/>
      </c>
    </row>
    <row r="263" spans="1:6" x14ac:dyDescent="0.25">
      <c r="A263" t="s">
        <v>745</v>
      </c>
      <c r="B263" t="s">
        <v>95</v>
      </c>
      <c r="E263" t="str">
        <f t="shared" si="8"/>
        <v>SELECT id_pokemon, ( SELECT id_pokemon_type FROM pokemon_types WHERE name = 'dark' LIMIT 1 )AS id_pokemon_type FROM pokemons p WHERE p.name = 'Mightyena' UNION ALL</v>
      </c>
      <c r="F263" t="str">
        <f t="shared" si="9"/>
        <v/>
      </c>
    </row>
    <row r="264" spans="1:6" x14ac:dyDescent="0.25">
      <c r="A264" t="s">
        <v>748</v>
      </c>
      <c r="B264" t="s">
        <v>87</v>
      </c>
      <c r="E264" t="str">
        <f t="shared" si="8"/>
        <v>SELECT id_pokemon, ( SELECT id_pokemon_type FROM pokemon_types WHERE name = 'normal' LIMIT 1 )AS id_pokemon_type FROM pokemons p WHERE p.name = 'Zigzagoon' UNION ALL</v>
      </c>
      <c r="F264" t="str">
        <f t="shared" si="9"/>
        <v/>
      </c>
    </row>
    <row r="265" spans="1:6" x14ac:dyDescent="0.25">
      <c r="A265" t="s">
        <v>750</v>
      </c>
      <c r="B265" t="s">
        <v>87</v>
      </c>
      <c r="E265" t="str">
        <f t="shared" si="8"/>
        <v>SELECT id_pokemon, ( SELECT id_pokemon_type FROM pokemon_types WHERE name = 'normal' LIMIT 1 )AS id_pokemon_type FROM pokemons p WHERE p.name = 'Linoone' UNION ALL</v>
      </c>
      <c r="F265" t="str">
        <f t="shared" si="9"/>
        <v/>
      </c>
    </row>
    <row r="266" spans="1:6" x14ac:dyDescent="0.25">
      <c r="A266" t="s">
        <v>752</v>
      </c>
      <c r="B266" t="s">
        <v>70</v>
      </c>
      <c r="E266" t="str">
        <f t="shared" si="8"/>
        <v>SELECT id_pokemon, ( SELECT id_pokemon_type FROM pokemon_types WHERE name = 'bug' LIMIT 1 )AS id_pokemon_type FROM pokemons p WHERE p.name = 'Wurmple' UNION ALL</v>
      </c>
      <c r="F266" t="str">
        <f t="shared" si="9"/>
        <v/>
      </c>
    </row>
    <row r="267" spans="1:6" x14ac:dyDescent="0.25">
      <c r="A267" t="s">
        <v>754</v>
      </c>
      <c r="B267" t="s">
        <v>70</v>
      </c>
      <c r="E267" t="str">
        <f t="shared" si="8"/>
        <v>SELECT id_pokemon, ( SELECT id_pokemon_type FROM pokemon_types WHERE name = 'bug' LIMIT 1 )AS id_pokemon_type FROM pokemons p WHERE p.name = 'Silcoon' UNION ALL</v>
      </c>
      <c r="F267" t="str">
        <f t="shared" si="9"/>
        <v/>
      </c>
    </row>
    <row r="268" spans="1:6" x14ac:dyDescent="0.25">
      <c r="A268" t="s">
        <v>757</v>
      </c>
      <c r="B268" t="s">
        <v>70</v>
      </c>
      <c r="C268" t="s">
        <v>58</v>
      </c>
      <c r="E268" t="str">
        <f t="shared" si="8"/>
        <v>SELECT id_pokemon, ( SELECT id_pokemon_type FROM pokemon_types WHERE name = 'bug' LIMIT 1 )AS id_pokemon_type FROM pokemons p WHERE p.name = 'Beautifly' UNION ALL</v>
      </c>
      <c r="F268" t="str">
        <f t="shared" si="9"/>
        <v>SELECT id_pokemon, ( SELECT id_pokemon_type FROM pokemon_types WHERE name = 'flying' LIMIT 1 )AS id_pokemon_type FROM pokemons p WHERE p.name = 'Beautifly' UNION ALL</v>
      </c>
    </row>
    <row r="269" spans="1:6" x14ac:dyDescent="0.25">
      <c r="A269" t="s">
        <v>759</v>
      </c>
      <c r="B269" t="s">
        <v>70</v>
      </c>
      <c r="E269" t="str">
        <f t="shared" si="8"/>
        <v>SELECT id_pokemon, ( SELECT id_pokemon_type FROM pokemon_types WHERE name = 'bug' LIMIT 1 )AS id_pokemon_type FROM pokemons p WHERE p.name = 'Cascoon' UNION ALL</v>
      </c>
      <c r="F269" t="str">
        <f t="shared" si="9"/>
        <v/>
      </c>
    </row>
    <row r="270" spans="1:6" x14ac:dyDescent="0.25">
      <c r="A270" t="s">
        <v>762</v>
      </c>
      <c r="B270" t="s">
        <v>70</v>
      </c>
      <c r="C270" t="s">
        <v>45</v>
      </c>
      <c r="E270" t="str">
        <f t="shared" si="8"/>
        <v>SELECT id_pokemon, ( SELECT id_pokemon_type FROM pokemon_types WHERE name = 'bug' LIMIT 1 )AS id_pokemon_type FROM pokemons p WHERE p.name = 'Dustox' UNION ALL</v>
      </c>
      <c r="F270" t="str">
        <f t="shared" si="9"/>
        <v>SELECT id_pokemon, ( SELECT id_pokemon_type FROM pokemon_types WHERE name = 'poison' LIMIT 1 )AS id_pokemon_type FROM pokemons p WHERE p.name = 'Dustox' UNION ALL</v>
      </c>
    </row>
    <row r="271" spans="1:6" x14ac:dyDescent="0.25">
      <c r="A271" t="s">
        <v>765</v>
      </c>
      <c r="B271" t="s">
        <v>62</v>
      </c>
      <c r="C271" t="s">
        <v>44</v>
      </c>
      <c r="E271" t="str">
        <f t="shared" si="8"/>
        <v>SELECT id_pokemon, ( SELECT id_pokemon_type FROM pokemon_types WHERE name = 'water' LIMIT 1 )AS id_pokemon_type FROM pokemons p WHERE p.name = 'Lotad' UNION ALL</v>
      </c>
      <c r="F271" t="str">
        <f t="shared" si="9"/>
        <v>SELECT id_pokemon, ( SELECT id_pokemon_type FROM pokemon_types WHERE name = 'grass' LIMIT 1 )AS id_pokemon_type FROM pokemons p WHERE p.name = 'Lotad' UNION ALL</v>
      </c>
    </row>
    <row r="272" spans="1:6" x14ac:dyDescent="0.25">
      <c r="A272" t="s">
        <v>767</v>
      </c>
      <c r="B272" t="s">
        <v>62</v>
      </c>
      <c r="C272" t="s">
        <v>44</v>
      </c>
      <c r="E272" t="str">
        <f t="shared" si="8"/>
        <v>SELECT id_pokemon, ( SELECT id_pokemon_type FROM pokemon_types WHERE name = 'water' LIMIT 1 )AS id_pokemon_type FROM pokemons p WHERE p.name = 'Lombre' UNION ALL</v>
      </c>
      <c r="F272" t="str">
        <f t="shared" si="9"/>
        <v>SELECT id_pokemon, ( SELECT id_pokemon_type FROM pokemon_types WHERE name = 'grass' LIMIT 1 )AS id_pokemon_type FROM pokemons p WHERE p.name = 'Lombre' UNION ALL</v>
      </c>
    </row>
    <row r="273" spans="1:6" x14ac:dyDescent="0.25">
      <c r="A273" t="s">
        <v>769</v>
      </c>
      <c r="B273" t="s">
        <v>62</v>
      </c>
      <c r="C273" t="s">
        <v>44</v>
      </c>
      <c r="E273" t="str">
        <f t="shared" si="8"/>
        <v>SELECT id_pokemon, ( SELECT id_pokemon_type FROM pokemon_types WHERE name = 'water' LIMIT 1 )AS id_pokemon_type FROM pokemons p WHERE p.name = 'Ludicolo' UNION ALL</v>
      </c>
      <c r="F273" t="str">
        <f t="shared" si="9"/>
        <v>SELECT id_pokemon, ( SELECT id_pokemon_type FROM pokemon_types WHERE name = 'grass' LIMIT 1 )AS id_pokemon_type FROM pokemons p WHERE p.name = 'Ludicolo' UNION ALL</v>
      </c>
    </row>
    <row r="274" spans="1:6" x14ac:dyDescent="0.25">
      <c r="A274" t="s">
        <v>772</v>
      </c>
      <c r="B274" t="s">
        <v>44</v>
      </c>
      <c r="E274" t="str">
        <f t="shared" si="8"/>
        <v>SELECT id_pokemon, ( SELECT id_pokemon_type FROM pokemon_types WHERE name = 'grass' LIMIT 1 )AS id_pokemon_type FROM pokemons p WHERE p.name = 'Seedot' UNION ALL</v>
      </c>
      <c r="F274" t="str">
        <f t="shared" si="9"/>
        <v/>
      </c>
    </row>
    <row r="275" spans="1:6" x14ac:dyDescent="0.25">
      <c r="A275" t="s">
        <v>774</v>
      </c>
      <c r="B275" t="s">
        <v>44</v>
      </c>
      <c r="C275" t="s">
        <v>95</v>
      </c>
      <c r="E275" t="str">
        <f t="shared" si="8"/>
        <v>SELECT id_pokemon, ( SELECT id_pokemon_type FROM pokemon_types WHERE name = 'grass' LIMIT 1 )AS id_pokemon_type FROM pokemons p WHERE p.name = 'Nuzleaf' UNION ALL</v>
      </c>
      <c r="F275" t="str">
        <f t="shared" si="9"/>
        <v>SELECT id_pokemon, ( SELECT id_pokemon_type FROM pokemon_types WHERE name = 'dark' LIMIT 1 )AS id_pokemon_type FROM pokemons p WHERE p.name = 'Nuzleaf' UNION ALL</v>
      </c>
    </row>
    <row r="276" spans="1:6" x14ac:dyDescent="0.25">
      <c r="A276" t="s">
        <v>776</v>
      </c>
      <c r="B276" t="s">
        <v>44</v>
      </c>
      <c r="C276" t="s">
        <v>95</v>
      </c>
      <c r="E276" t="str">
        <f t="shared" si="8"/>
        <v>SELECT id_pokemon, ( SELECT id_pokemon_type FROM pokemon_types WHERE name = 'grass' LIMIT 1 )AS id_pokemon_type FROM pokemons p WHERE p.name = 'Shiftry' UNION ALL</v>
      </c>
      <c r="F276" t="str">
        <f t="shared" si="9"/>
        <v>SELECT id_pokemon, ( SELECT id_pokemon_type FROM pokemon_types WHERE name = 'dark' LIMIT 1 )AS id_pokemon_type FROM pokemons p WHERE p.name = 'Shiftry' UNION ALL</v>
      </c>
    </row>
    <row r="277" spans="1:6" x14ac:dyDescent="0.25">
      <c r="A277" t="s">
        <v>779</v>
      </c>
      <c r="B277" t="s">
        <v>87</v>
      </c>
      <c r="C277" t="s">
        <v>58</v>
      </c>
      <c r="E277" t="str">
        <f t="shared" si="8"/>
        <v>SELECT id_pokemon, ( SELECT id_pokemon_type FROM pokemon_types WHERE name = 'normal' LIMIT 1 )AS id_pokemon_type FROM pokemons p WHERE p.name = 'Taillow' UNION ALL</v>
      </c>
      <c r="F277" t="str">
        <f t="shared" si="9"/>
        <v>SELECT id_pokemon, ( SELECT id_pokemon_type FROM pokemon_types WHERE name = 'flying' LIMIT 1 )AS id_pokemon_type FROM pokemons p WHERE p.name = 'Taillow' UNION ALL</v>
      </c>
    </row>
    <row r="278" spans="1:6" x14ac:dyDescent="0.25">
      <c r="A278" t="s">
        <v>781</v>
      </c>
      <c r="B278" t="s">
        <v>87</v>
      </c>
      <c r="C278" t="s">
        <v>58</v>
      </c>
      <c r="E278" t="str">
        <f t="shared" si="8"/>
        <v>SELECT id_pokemon, ( SELECT id_pokemon_type FROM pokemon_types WHERE name = 'normal' LIMIT 1 )AS id_pokemon_type FROM pokemons p WHERE p.name = 'Swellow' UNION ALL</v>
      </c>
      <c r="F278" t="str">
        <f t="shared" si="9"/>
        <v>SELECT id_pokemon, ( SELECT id_pokemon_type FROM pokemon_types WHERE name = 'flying' LIMIT 1 )AS id_pokemon_type FROM pokemons p WHERE p.name = 'Swellow' UNION ALL</v>
      </c>
    </row>
    <row r="279" spans="1:6" x14ac:dyDescent="0.25">
      <c r="A279" t="s">
        <v>784</v>
      </c>
      <c r="B279" t="s">
        <v>62</v>
      </c>
      <c r="C279" t="s">
        <v>58</v>
      </c>
      <c r="E279" t="str">
        <f t="shared" si="8"/>
        <v>SELECT id_pokemon, ( SELECT id_pokemon_type FROM pokemon_types WHERE name = 'water' LIMIT 1 )AS id_pokemon_type FROM pokemons p WHERE p.name = 'Wingull' UNION ALL</v>
      </c>
      <c r="F279" t="str">
        <f t="shared" si="9"/>
        <v>SELECT id_pokemon, ( SELECT id_pokemon_type FROM pokemon_types WHERE name = 'flying' LIMIT 1 )AS id_pokemon_type FROM pokemons p WHERE p.name = 'Wingull' UNION ALL</v>
      </c>
    </row>
    <row r="280" spans="1:6" x14ac:dyDescent="0.25">
      <c r="A280" t="s">
        <v>787</v>
      </c>
      <c r="B280" t="s">
        <v>62</v>
      </c>
      <c r="C280" t="s">
        <v>58</v>
      </c>
      <c r="E280" t="str">
        <f t="shared" si="8"/>
        <v>SELECT id_pokemon, ( SELECT id_pokemon_type FROM pokemon_types WHERE name = 'water' LIMIT 1 )AS id_pokemon_type FROM pokemons p WHERE p.name = 'Pelipper' UNION ALL</v>
      </c>
      <c r="F280" t="str">
        <f t="shared" si="9"/>
        <v>SELECT id_pokemon, ( SELECT id_pokemon_type FROM pokemon_types WHERE name = 'flying' LIMIT 1 )AS id_pokemon_type FROM pokemons p WHERE p.name = 'Pelipper' UNION ALL</v>
      </c>
    </row>
    <row r="281" spans="1:6" x14ac:dyDescent="0.25">
      <c r="A281" t="s">
        <v>790</v>
      </c>
      <c r="B281" t="s">
        <v>216</v>
      </c>
      <c r="C281" t="s">
        <v>139</v>
      </c>
      <c r="E281" t="str">
        <f t="shared" si="8"/>
        <v>SELECT id_pokemon, ( SELECT id_pokemon_type FROM pokemon_types WHERE name = 'psychic' LIMIT 1 )AS id_pokemon_type FROM pokemons p WHERE p.name = 'Ralts' UNION ALL</v>
      </c>
      <c r="F281" t="str">
        <f t="shared" si="9"/>
        <v>SELECT id_pokemon, ( SELECT id_pokemon_type FROM pokemon_types WHERE name = 'fairy' LIMIT 1 )AS id_pokemon_type FROM pokemons p WHERE p.name = 'Ralts' UNION ALL</v>
      </c>
    </row>
    <row r="282" spans="1:6" x14ac:dyDescent="0.25">
      <c r="A282" t="s">
        <v>792</v>
      </c>
      <c r="B282" t="s">
        <v>216</v>
      </c>
      <c r="C282" t="s">
        <v>139</v>
      </c>
      <c r="E282" t="str">
        <f t="shared" si="8"/>
        <v>SELECT id_pokemon, ( SELECT id_pokemon_type FROM pokemon_types WHERE name = 'psychic' LIMIT 1 )AS id_pokemon_type FROM pokemons p WHERE p.name = 'Kirlia' UNION ALL</v>
      </c>
      <c r="F282" t="str">
        <f t="shared" si="9"/>
        <v>SELECT id_pokemon, ( SELECT id_pokemon_type FROM pokemon_types WHERE name = 'fairy' LIMIT 1 )AS id_pokemon_type FROM pokemons p WHERE p.name = 'Kirlia' UNION ALL</v>
      </c>
    </row>
    <row r="283" spans="1:6" x14ac:dyDescent="0.25">
      <c r="A283" t="s">
        <v>794</v>
      </c>
      <c r="B283" t="s">
        <v>216</v>
      </c>
      <c r="C283" t="s">
        <v>139</v>
      </c>
      <c r="E283" t="str">
        <f t="shared" si="8"/>
        <v>SELECT id_pokemon, ( SELECT id_pokemon_type FROM pokemon_types WHERE name = 'psychic' LIMIT 1 )AS id_pokemon_type FROM pokemons p WHERE p.name = 'Gardevoir' UNION ALL</v>
      </c>
      <c r="F283" t="str">
        <f t="shared" si="9"/>
        <v>SELECT id_pokemon, ( SELECT id_pokemon_type FROM pokemon_types WHERE name = 'fairy' LIMIT 1 )AS id_pokemon_type FROM pokemons p WHERE p.name = 'Gardevoir' UNION ALL</v>
      </c>
    </row>
    <row r="284" spans="1:6" x14ac:dyDescent="0.25">
      <c r="A284" t="s">
        <v>797</v>
      </c>
      <c r="B284" t="s">
        <v>70</v>
      </c>
      <c r="C284" t="s">
        <v>62</v>
      </c>
      <c r="E284" t="str">
        <f t="shared" si="8"/>
        <v>SELECT id_pokemon, ( SELECT id_pokemon_type FROM pokemon_types WHERE name = 'bug' LIMIT 1 )AS id_pokemon_type FROM pokemons p WHERE p.name = 'Surskit' UNION ALL</v>
      </c>
      <c r="F284" t="str">
        <f t="shared" si="9"/>
        <v>SELECT id_pokemon, ( SELECT id_pokemon_type FROM pokemon_types WHERE name = 'water' LIMIT 1 )AS id_pokemon_type FROM pokemons p WHERE p.name = 'Surskit' UNION ALL</v>
      </c>
    </row>
    <row r="285" spans="1:6" x14ac:dyDescent="0.25">
      <c r="A285" t="s">
        <v>800</v>
      </c>
      <c r="B285" t="s">
        <v>70</v>
      </c>
      <c r="C285" t="s">
        <v>58</v>
      </c>
      <c r="E285" t="str">
        <f t="shared" si="8"/>
        <v>SELECT id_pokemon, ( SELECT id_pokemon_type FROM pokemon_types WHERE name = 'bug' LIMIT 1 )AS id_pokemon_type FROM pokemons p WHERE p.name = 'Masquerain' UNION ALL</v>
      </c>
      <c r="F285" t="str">
        <f t="shared" si="9"/>
        <v>SELECT id_pokemon, ( SELECT id_pokemon_type FROM pokemon_types WHERE name = 'flying' LIMIT 1 )AS id_pokemon_type FROM pokemons p WHERE p.name = 'Masquerain' UNION ALL</v>
      </c>
    </row>
    <row r="286" spans="1:6" x14ac:dyDescent="0.25">
      <c r="A286" t="s">
        <v>803</v>
      </c>
      <c r="B286" t="s">
        <v>44</v>
      </c>
      <c r="E286" t="str">
        <f t="shared" si="8"/>
        <v>SELECT id_pokemon, ( SELECT id_pokemon_type FROM pokemon_types WHERE name = 'grass' LIMIT 1 )AS id_pokemon_type FROM pokemons p WHERE p.name = 'Shroomish' UNION ALL</v>
      </c>
      <c r="F286" t="str">
        <f t="shared" si="9"/>
        <v/>
      </c>
    </row>
    <row r="287" spans="1:6" x14ac:dyDescent="0.25">
      <c r="A287" t="s">
        <v>806</v>
      </c>
      <c r="B287" t="s">
        <v>44</v>
      </c>
      <c r="C287" t="s">
        <v>198</v>
      </c>
      <c r="E287" t="str">
        <f t="shared" si="8"/>
        <v>SELECT id_pokemon, ( SELECT id_pokemon_type FROM pokemon_types WHERE name = 'grass' LIMIT 1 )AS id_pokemon_type FROM pokemons p WHERE p.name = 'Breloom' UNION ALL</v>
      </c>
      <c r="F287" t="str">
        <f t="shared" si="9"/>
        <v>SELECT id_pokemon, ( SELECT id_pokemon_type FROM pokemon_types WHERE name = 'fighting' LIMIT 1 )AS id_pokemon_type FROM pokemons p WHERE p.name = 'Breloom' UNION ALL</v>
      </c>
    </row>
    <row r="288" spans="1:6" x14ac:dyDescent="0.25">
      <c r="A288" t="s">
        <v>809</v>
      </c>
      <c r="B288" t="s">
        <v>87</v>
      </c>
      <c r="E288" t="str">
        <f t="shared" si="8"/>
        <v>SELECT id_pokemon, ( SELECT id_pokemon_type FROM pokemon_types WHERE name = 'normal' LIMIT 1 )AS id_pokemon_type FROM pokemons p WHERE p.name = 'Slakoth' UNION ALL</v>
      </c>
      <c r="F288" t="str">
        <f t="shared" si="9"/>
        <v/>
      </c>
    </row>
    <row r="289" spans="1:6" x14ac:dyDescent="0.25">
      <c r="A289" t="s">
        <v>812</v>
      </c>
      <c r="B289" t="s">
        <v>87</v>
      </c>
      <c r="E289" t="str">
        <f t="shared" si="8"/>
        <v>SELECT id_pokemon, ( SELECT id_pokemon_type FROM pokemon_types WHERE name = 'normal' LIMIT 1 )AS id_pokemon_type FROM pokemons p WHERE p.name = 'Vigoroth' UNION ALL</v>
      </c>
      <c r="F289" t="str">
        <f t="shared" si="9"/>
        <v/>
      </c>
    </row>
    <row r="290" spans="1:6" x14ac:dyDescent="0.25">
      <c r="A290" t="s">
        <v>814</v>
      </c>
      <c r="B290" t="s">
        <v>87</v>
      </c>
      <c r="E290" t="str">
        <f t="shared" si="8"/>
        <v>SELECT id_pokemon, ( SELECT id_pokemon_type FROM pokemon_types WHERE name = 'normal' LIMIT 1 )AS id_pokemon_type FROM pokemons p WHERE p.name = 'Slaking' UNION ALL</v>
      </c>
      <c r="F290" t="str">
        <f t="shared" si="9"/>
        <v/>
      </c>
    </row>
    <row r="291" spans="1:6" x14ac:dyDescent="0.25">
      <c r="A291" t="s">
        <v>817</v>
      </c>
      <c r="B291" t="s">
        <v>70</v>
      </c>
      <c r="C291" t="s">
        <v>118</v>
      </c>
      <c r="E291" t="str">
        <f t="shared" si="8"/>
        <v>SELECT id_pokemon, ( SELECT id_pokemon_type FROM pokemon_types WHERE name = 'bug' LIMIT 1 )AS id_pokemon_type FROM pokemons p WHERE p.name = 'Nincada' UNION ALL</v>
      </c>
      <c r="F291" t="str">
        <f t="shared" si="9"/>
        <v>SELECT id_pokemon, ( SELECT id_pokemon_type FROM pokemon_types WHERE name = 'ground' LIMIT 1 )AS id_pokemon_type FROM pokemons p WHERE p.name = 'Nincada' UNION ALL</v>
      </c>
    </row>
    <row r="292" spans="1:6" x14ac:dyDescent="0.25">
      <c r="A292" t="s">
        <v>820</v>
      </c>
      <c r="B292" t="s">
        <v>70</v>
      </c>
      <c r="C292" t="s">
        <v>58</v>
      </c>
      <c r="E292" t="str">
        <f t="shared" si="8"/>
        <v>SELECT id_pokemon, ( SELECT id_pokemon_type FROM pokemon_types WHERE name = 'bug' LIMIT 1 )AS id_pokemon_type FROM pokemons p WHERE p.name = 'Ninjask' UNION ALL</v>
      </c>
      <c r="F292" t="str">
        <f t="shared" si="9"/>
        <v>SELECT id_pokemon, ( SELECT id_pokemon_type FROM pokemon_types WHERE name = 'flying' LIMIT 1 )AS id_pokemon_type FROM pokemons p WHERE p.name = 'Ninjask' UNION ALL</v>
      </c>
    </row>
    <row r="293" spans="1:6" x14ac:dyDescent="0.25">
      <c r="A293" t="s">
        <v>823</v>
      </c>
      <c r="B293" t="s">
        <v>70</v>
      </c>
      <c r="C293" t="s">
        <v>290</v>
      </c>
      <c r="E293" t="str">
        <f t="shared" si="8"/>
        <v>SELECT id_pokemon, ( SELECT id_pokemon_type FROM pokemon_types WHERE name = 'bug' LIMIT 1 )AS id_pokemon_type FROM pokemons p WHERE p.name = 'Shedinja' UNION ALL</v>
      </c>
      <c r="F293" t="str">
        <f t="shared" si="9"/>
        <v>SELECT id_pokemon, ( SELECT id_pokemon_type FROM pokemon_types WHERE name = 'ghost' LIMIT 1 )AS id_pokemon_type FROM pokemons p WHERE p.name = 'Shedinja' UNION ALL</v>
      </c>
    </row>
    <row r="294" spans="1:6" x14ac:dyDescent="0.25">
      <c r="A294" t="s">
        <v>826</v>
      </c>
      <c r="B294" t="s">
        <v>87</v>
      </c>
      <c r="E294" t="str">
        <f t="shared" si="8"/>
        <v>SELECT id_pokemon, ( SELECT id_pokemon_type FROM pokemon_types WHERE name = 'normal' LIMIT 1 )AS id_pokemon_type FROM pokemons p WHERE p.name = 'Whismur' UNION ALL</v>
      </c>
      <c r="F294" t="str">
        <f t="shared" si="9"/>
        <v/>
      </c>
    </row>
    <row r="295" spans="1:6" x14ac:dyDescent="0.25">
      <c r="A295" t="s">
        <v>829</v>
      </c>
      <c r="B295" t="s">
        <v>87</v>
      </c>
      <c r="E295" t="str">
        <f t="shared" si="8"/>
        <v>SELECT id_pokemon, ( SELECT id_pokemon_type FROM pokemon_types WHERE name = 'normal' LIMIT 1 )AS id_pokemon_type FROM pokemons p WHERE p.name = 'Loudred' UNION ALL</v>
      </c>
      <c r="F295" t="str">
        <f t="shared" si="9"/>
        <v/>
      </c>
    </row>
    <row r="296" spans="1:6" x14ac:dyDescent="0.25">
      <c r="A296" t="s">
        <v>831</v>
      </c>
      <c r="B296" t="s">
        <v>87</v>
      </c>
      <c r="E296" t="str">
        <f t="shared" si="8"/>
        <v>SELECT id_pokemon, ( SELECT id_pokemon_type FROM pokemon_types WHERE name = 'normal' LIMIT 1 )AS id_pokemon_type FROM pokemons p WHERE p.name = 'Exploud' UNION ALL</v>
      </c>
      <c r="F296" t="str">
        <f t="shared" si="9"/>
        <v/>
      </c>
    </row>
    <row r="297" spans="1:6" x14ac:dyDescent="0.25">
      <c r="A297" t="s">
        <v>834</v>
      </c>
      <c r="B297" t="s">
        <v>198</v>
      </c>
      <c r="E297" t="str">
        <f t="shared" si="8"/>
        <v>SELECT id_pokemon, ( SELECT id_pokemon_type FROM pokemon_types WHERE name = 'fighting' LIMIT 1 )AS id_pokemon_type FROM pokemons p WHERE p.name = 'Makuhita' UNION ALL</v>
      </c>
      <c r="F297" t="str">
        <f t="shared" si="9"/>
        <v/>
      </c>
    </row>
    <row r="298" spans="1:6" x14ac:dyDescent="0.25">
      <c r="A298" t="s">
        <v>836</v>
      </c>
      <c r="B298" t="s">
        <v>198</v>
      </c>
      <c r="E298" t="str">
        <f t="shared" si="8"/>
        <v>SELECT id_pokemon, ( SELECT id_pokemon_type FROM pokemon_types WHERE name = 'fighting' LIMIT 1 )AS id_pokemon_type FROM pokemons p WHERE p.name = 'Hariyama' UNION ALL</v>
      </c>
      <c r="F298" t="str">
        <f t="shared" si="9"/>
        <v/>
      </c>
    </row>
    <row r="299" spans="1:6" x14ac:dyDescent="0.25">
      <c r="A299" t="s">
        <v>838</v>
      </c>
      <c r="B299" t="s">
        <v>87</v>
      </c>
      <c r="C299" t="s">
        <v>139</v>
      </c>
      <c r="E299" t="str">
        <f t="shared" si="8"/>
        <v>SELECT id_pokemon, ( SELECT id_pokemon_type FROM pokemon_types WHERE name = 'normal' LIMIT 1 )AS id_pokemon_type FROM pokemons p WHERE p.name = 'Azurill' UNION ALL</v>
      </c>
      <c r="F299" t="str">
        <f t="shared" si="9"/>
        <v>SELECT id_pokemon, ( SELECT id_pokemon_type FROM pokemon_types WHERE name = 'fairy' LIMIT 1 )AS id_pokemon_type FROM pokemons p WHERE p.name = 'Azurill' UNION ALL</v>
      </c>
    </row>
    <row r="300" spans="1:6" x14ac:dyDescent="0.25">
      <c r="A300" t="s">
        <v>841</v>
      </c>
      <c r="B300" t="s">
        <v>243</v>
      </c>
      <c r="E300" t="str">
        <f t="shared" si="8"/>
        <v>SELECT id_pokemon, ( SELECT id_pokemon_type FROM pokemon_types WHERE name = 'rock' LIMIT 1 )AS id_pokemon_type FROM pokemons p WHERE p.name = 'Nosepass' UNION ALL</v>
      </c>
      <c r="F300" t="str">
        <f t="shared" si="9"/>
        <v/>
      </c>
    </row>
    <row r="301" spans="1:6" x14ac:dyDescent="0.25">
      <c r="A301" t="s">
        <v>844</v>
      </c>
      <c r="B301" t="s">
        <v>87</v>
      </c>
      <c r="E301" t="str">
        <f t="shared" si="8"/>
        <v>SELECT id_pokemon, ( SELECT id_pokemon_type FROM pokemon_types WHERE name = 'normal' LIMIT 1 )AS id_pokemon_type FROM pokemons p WHERE p.name = 'Skitty' UNION ALL</v>
      </c>
      <c r="F301" t="str">
        <f t="shared" si="9"/>
        <v/>
      </c>
    </row>
    <row r="302" spans="1:6" x14ac:dyDescent="0.25">
      <c r="A302" t="s">
        <v>846</v>
      </c>
      <c r="B302" t="s">
        <v>87</v>
      </c>
      <c r="E302" t="str">
        <f t="shared" si="8"/>
        <v>SELECT id_pokemon, ( SELECT id_pokemon_type FROM pokemon_types WHERE name = 'normal' LIMIT 1 )AS id_pokemon_type FROM pokemons p WHERE p.name = 'Delcatty' UNION ALL</v>
      </c>
      <c r="F302" t="str">
        <f t="shared" si="9"/>
        <v/>
      </c>
    </row>
    <row r="303" spans="1:6" x14ac:dyDescent="0.25">
      <c r="A303" t="s">
        <v>849</v>
      </c>
      <c r="B303" t="s">
        <v>95</v>
      </c>
      <c r="C303" t="s">
        <v>290</v>
      </c>
      <c r="E303" t="str">
        <f t="shared" si="8"/>
        <v>SELECT id_pokemon, ( SELECT id_pokemon_type FROM pokemon_types WHERE name = 'dark' LIMIT 1 )AS id_pokemon_type FROM pokemons p WHERE p.name = 'Sableye' UNION ALL</v>
      </c>
      <c r="F303" t="str">
        <f t="shared" si="9"/>
        <v>SELECT id_pokemon, ( SELECT id_pokemon_type FROM pokemon_types WHERE name = 'ghost' LIMIT 1 )AS id_pokemon_type FROM pokemons p WHERE p.name = 'Sableye' UNION ALL</v>
      </c>
    </row>
    <row r="304" spans="1:6" x14ac:dyDescent="0.25">
      <c r="A304" t="s">
        <v>852</v>
      </c>
      <c r="B304" t="s">
        <v>261</v>
      </c>
      <c r="C304" t="s">
        <v>139</v>
      </c>
      <c r="E304" t="str">
        <f t="shared" si="8"/>
        <v>SELECT id_pokemon, ( SELECT id_pokemon_type FROM pokemon_types WHERE name = 'steel' LIMIT 1 )AS id_pokemon_type FROM pokemons p WHERE p.name = 'Mawile' UNION ALL</v>
      </c>
      <c r="F304" t="str">
        <f t="shared" si="9"/>
        <v>SELECT id_pokemon, ( SELECT id_pokemon_type FROM pokemon_types WHERE name = 'fairy' LIMIT 1 )AS id_pokemon_type FROM pokemons p WHERE p.name = 'Mawile' UNION ALL</v>
      </c>
    </row>
    <row r="305" spans="1:6" x14ac:dyDescent="0.25">
      <c r="A305" t="s">
        <v>855</v>
      </c>
      <c r="B305" t="s">
        <v>261</v>
      </c>
      <c r="C305" t="s">
        <v>243</v>
      </c>
      <c r="E305" t="str">
        <f t="shared" si="8"/>
        <v>SELECT id_pokemon, ( SELECT id_pokemon_type FROM pokemon_types WHERE name = 'steel' LIMIT 1 )AS id_pokemon_type FROM pokemons p WHERE p.name = 'Aron' UNION ALL</v>
      </c>
      <c r="F305" t="str">
        <f t="shared" si="9"/>
        <v>SELECT id_pokemon, ( SELECT id_pokemon_type FROM pokemon_types WHERE name = 'rock' LIMIT 1 )AS id_pokemon_type FROM pokemons p WHERE p.name = 'Aron' UNION ALL</v>
      </c>
    </row>
    <row r="306" spans="1:6" x14ac:dyDescent="0.25">
      <c r="A306" t="s">
        <v>857</v>
      </c>
      <c r="B306" t="s">
        <v>261</v>
      </c>
      <c r="C306" t="s">
        <v>243</v>
      </c>
      <c r="E306" t="str">
        <f t="shared" si="8"/>
        <v>SELECT id_pokemon, ( SELECT id_pokemon_type FROM pokemon_types WHERE name = 'steel' LIMIT 1 )AS id_pokemon_type FROM pokemons p WHERE p.name = 'Lairon' UNION ALL</v>
      </c>
      <c r="F306" t="str">
        <f t="shared" si="9"/>
        <v>SELECT id_pokemon, ( SELECT id_pokemon_type FROM pokemon_types WHERE name = 'rock' LIMIT 1 )AS id_pokemon_type FROM pokemons p WHERE p.name = 'Lairon' UNION ALL</v>
      </c>
    </row>
    <row r="307" spans="1:6" x14ac:dyDescent="0.25">
      <c r="A307" t="s">
        <v>859</v>
      </c>
      <c r="B307" t="s">
        <v>261</v>
      </c>
      <c r="C307" t="s">
        <v>243</v>
      </c>
      <c r="E307" t="str">
        <f t="shared" si="8"/>
        <v>SELECT id_pokemon, ( SELECT id_pokemon_type FROM pokemon_types WHERE name = 'steel' LIMIT 1 )AS id_pokemon_type FROM pokemons p WHERE p.name = 'Aggron' UNION ALL</v>
      </c>
      <c r="F307" t="str">
        <f t="shared" si="9"/>
        <v>SELECT id_pokemon, ( SELECT id_pokemon_type FROM pokemon_types WHERE name = 'rock' LIMIT 1 )AS id_pokemon_type FROM pokemons p WHERE p.name = 'Aggron' UNION ALL</v>
      </c>
    </row>
    <row r="308" spans="1:6" x14ac:dyDescent="0.25">
      <c r="A308" t="s">
        <v>862</v>
      </c>
      <c r="B308" t="s">
        <v>198</v>
      </c>
      <c r="C308" t="s">
        <v>216</v>
      </c>
      <c r="E308" t="str">
        <f t="shared" si="8"/>
        <v>SELECT id_pokemon, ( SELECT id_pokemon_type FROM pokemon_types WHERE name = 'fighting' LIMIT 1 )AS id_pokemon_type FROM pokemons p WHERE p.name = 'Meditite' UNION ALL</v>
      </c>
      <c r="F308" t="str">
        <f t="shared" si="9"/>
        <v>SELECT id_pokemon, ( SELECT id_pokemon_type FROM pokemon_types WHERE name = 'psychic' LIMIT 1 )AS id_pokemon_type FROM pokemons p WHERE p.name = 'Meditite' UNION ALL</v>
      </c>
    </row>
    <row r="309" spans="1:6" x14ac:dyDescent="0.25">
      <c r="A309" t="s">
        <v>864</v>
      </c>
      <c r="B309" t="s">
        <v>198</v>
      </c>
      <c r="C309" t="s">
        <v>216</v>
      </c>
      <c r="E309" t="str">
        <f t="shared" si="8"/>
        <v>SELECT id_pokemon, ( SELECT id_pokemon_type FROM pokemon_types WHERE name = 'fighting' LIMIT 1 )AS id_pokemon_type FROM pokemons p WHERE p.name = 'Medicham' UNION ALL</v>
      </c>
      <c r="F309" t="str">
        <f t="shared" si="9"/>
        <v>SELECT id_pokemon, ( SELECT id_pokemon_type FROM pokemon_types WHERE name = 'psychic' LIMIT 1 )AS id_pokemon_type FROM pokemons p WHERE p.name = 'Medicham' UNION ALL</v>
      </c>
    </row>
    <row r="310" spans="1:6" x14ac:dyDescent="0.25">
      <c r="A310" t="s">
        <v>867</v>
      </c>
      <c r="B310" t="s">
        <v>111</v>
      </c>
      <c r="E310" t="str">
        <f t="shared" si="8"/>
        <v>SELECT id_pokemon, ( SELECT id_pokemon_type FROM pokemon_types WHERE name = 'electric' LIMIT 1 )AS id_pokemon_type FROM pokemons p WHERE p.name = 'Electrike' UNION ALL</v>
      </c>
      <c r="F310" t="str">
        <f t="shared" si="9"/>
        <v/>
      </c>
    </row>
    <row r="311" spans="1:6" x14ac:dyDescent="0.25">
      <c r="A311" t="s">
        <v>869</v>
      </c>
      <c r="B311" t="s">
        <v>111</v>
      </c>
      <c r="E311" t="str">
        <f t="shared" si="8"/>
        <v>SELECT id_pokemon, ( SELECT id_pokemon_type FROM pokemon_types WHERE name = 'electric' LIMIT 1 )AS id_pokemon_type FROM pokemons p WHERE p.name = 'Manectric' UNION ALL</v>
      </c>
      <c r="F311" t="str">
        <f t="shared" si="9"/>
        <v/>
      </c>
    </row>
    <row r="312" spans="1:6" x14ac:dyDescent="0.25">
      <c r="A312" t="s">
        <v>872</v>
      </c>
      <c r="B312" t="s">
        <v>111</v>
      </c>
      <c r="E312" t="str">
        <f t="shared" si="8"/>
        <v>SELECT id_pokemon, ( SELECT id_pokemon_type FROM pokemon_types WHERE name = 'electric' LIMIT 1 )AS id_pokemon_type FROM pokemons p WHERE p.name = 'Plusle' UNION ALL</v>
      </c>
      <c r="F312" t="str">
        <f t="shared" si="9"/>
        <v/>
      </c>
    </row>
    <row r="313" spans="1:6" x14ac:dyDescent="0.25">
      <c r="A313" t="s">
        <v>875</v>
      </c>
      <c r="B313" t="s">
        <v>111</v>
      </c>
      <c r="E313" t="str">
        <f t="shared" si="8"/>
        <v>SELECT id_pokemon, ( SELECT id_pokemon_type FROM pokemon_types WHERE name = 'electric' LIMIT 1 )AS id_pokemon_type FROM pokemons p WHERE p.name = 'Minun' UNION ALL</v>
      </c>
      <c r="F313" t="str">
        <f t="shared" si="9"/>
        <v/>
      </c>
    </row>
    <row r="314" spans="1:6" x14ac:dyDescent="0.25">
      <c r="A314" t="s">
        <v>878</v>
      </c>
      <c r="B314" t="s">
        <v>70</v>
      </c>
      <c r="E314" t="str">
        <f t="shared" si="8"/>
        <v>SELECT id_pokemon, ( SELECT id_pokemon_type FROM pokemon_types WHERE name = 'bug' LIMIT 1 )AS id_pokemon_type FROM pokemons p WHERE p.name = 'Volbeat' UNION ALL</v>
      </c>
      <c r="F314" t="str">
        <f t="shared" si="9"/>
        <v/>
      </c>
    </row>
    <row r="315" spans="1:6" x14ac:dyDescent="0.25">
      <c r="A315" t="s">
        <v>881</v>
      </c>
      <c r="B315" t="s">
        <v>70</v>
      </c>
      <c r="E315" t="str">
        <f t="shared" si="8"/>
        <v>SELECT id_pokemon, ( SELECT id_pokemon_type FROM pokemon_types WHERE name = 'bug' LIMIT 1 )AS id_pokemon_type FROM pokemons p WHERE p.name = 'Illumise' UNION ALL</v>
      </c>
      <c r="F315" t="str">
        <f t="shared" si="9"/>
        <v/>
      </c>
    </row>
    <row r="316" spans="1:6" x14ac:dyDescent="0.25">
      <c r="A316" t="s">
        <v>884</v>
      </c>
      <c r="B316" t="s">
        <v>44</v>
      </c>
      <c r="C316" t="s">
        <v>45</v>
      </c>
      <c r="E316" t="str">
        <f t="shared" si="8"/>
        <v>SELECT id_pokemon, ( SELECT id_pokemon_type FROM pokemon_types WHERE name = 'grass' LIMIT 1 )AS id_pokemon_type FROM pokemons p WHERE p.name = 'Roselia' UNION ALL</v>
      </c>
      <c r="F316" t="str">
        <f t="shared" si="9"/>
        <v>SELECT id_pokemon, ( SELECT id_pokemon_type FROM pokemon_types WHERE name = 'poison' LIMIT 1 )AS id_pokemon_type FROM pokemons p WHERE p.name = 'Roselia' UNION ALL</v>
      </c>
    </row>
    <row r="317" spans="1:6" x14ac:dyDescent="0.25">
      <c r="A317" t="s">
        <v>887</v>
      </c>
      <c r="B317" t="s">
        <v>45</v>
      </c>
      <c r="E317" t="str">
        <f t="shared" si="8"/>
        <v>SELECT id_pokemon, ( SELECT id_pokemon_type FROM pokemon_types WHERE name = 'poison' LIMIT 1 )AS id_pokemon_type FROM pokemons p WHERE p.name = 'Gulpin' UNION ALL</v>
      </c>
      <c r="F317" t="str">
        <f t="shared" si="9"/>
        <v/>
      </c>
    </row>
    <row r="318" spans="1:6" x14ac:dyDescent="0.25">
      <c r="A318" t="s">
        <v>889</v>
      </c>
      <c r="B318" t="s">
        <v>45</v>
      </c>
      <c r="E318" t="str">
        <f t="shared" si="8"/>
        <v>SELECT id_pokemon, ( SELECT id_pokemon_type FROM pokemon_types WHERE name = 'poison' LIMIT 1 )AS id_pokemon_type FROM pokemons p WHERE p.name = 'Swalot' UNION ALL</v>
      </c>
      <c r="F318" t="str">
        <f t="shared" si="9"/>
        <v/>
      </c>
    </row>
    <row r="319" spans="1:6" x14ac:dyDescent="0.25">
      <c r="A319" t="s">
        <v>892</v>
      </c>
      <c r="B319" t="s">
        <v>62</v>
      </c>
      <c r="C319" t="s">
        <v>95</v>
      </c>
      <c r="E319" t="str">
        <f t="shared" si="8"/>
        <v>SELECT id_pokemon, ( SELECT id_pokemon_type FROM pokemon_types WHERE name = 'water' LIMIT 1 )AS id_pokemon_type FROM pokemons p WHERE p.name = 'Carvanha' UNION ALL</v>
      </c>
      <c r="F319" t="str">
        <f t="shared" si="9"/>
        <v>SELECT id_pokemon, ( SELECT id_pokemon_type FROM pokemon_types WHERE name = 'dark' LIMIT 1 )AS id_pokemon_type FROM pokemons p WHERE p.name = 'Carvanha' UNION ALL</v>
      </c>
    </row>
    <row r="320" spans="1:6" x14ac:dyDescent="0.25">
      <c r="A320" t="s">
        <v>894</v>
      </c>
      <c r="B320" t="s">
        <v>62</v>
      </c>
      <c r="C320" t="s">
        <v>95</v>
      </c>
      <c r="E320" t="str">
        <f t="shared" si="8"/>
        <v>SELECT id_pokemon, ( SELECT id_pokemon_type FROM pokemon_types WHERE name = 'water' LIMIT 1 )AS id_pokemon_type FROM pokemons p WHERE p.name = 'Sharpedo' UNION ALL</v>
      </c>
      <c r="F320" t="str">
        <f t="shared" si="9"/>
        <v>SELECT id_pokemon, ( SELECT id_pokemon_type FROM pokemon_types WHERE name = 'dark' LIMIT 1 )AS id_pokemon_type FROM pokemons p WHERE p.name = 'Sharpedo' UNION ALL</v>
      </c>
    </row>
    <row r="321" spans="1:6" x14ac:dyDescent="0.25">
      <c r="A321" t="s">
        <v>897</v>
      </c>
      <c r="B321" t="s">
        <v>62</v>
      </c>
      <c r="E321" t="str">
        <f t="shared" si="8"/>
        <v>SELECT id_pokemon, ( SELECT id_pokemon_type FROM pokemon_types WHERE name = 'water' LIMIT 1 )AS id_pokemon_type FROM pokemons p WHERE p.name = 'Wailmer' UNION ALL</v>
      </c>
      <c r="F321" t="str">
        <f t="shared" si="9"/>
        <v/>
      </c>
    </row>
    <row r="322" spans="1:6" x14ac:dyDescent="0.25">
      <c r="A322" t="s">
        <v>899</v>
      </c>
      <c r="B322" t="s">
        <v>62</v>
      </c>
      <c r="E322" t="str">
        <f t="shared" si="8"/>
        <v>SELECT id_pokemon, ( SELECT id_pokemon_type FROM pokemon_types WHERE name = 'water' LIMIT 1 )AS id_pokemon_type FROM pokemons p WHERE p.name = 'Wailord' UNION ALL</v>
      </c>
      <c r="F322" t="str">
        <f t="shared" si="9"/>
        <v/>
      </c>
    </row>
    <row r="323" spans="1:6" x14ac:dyDescent="0.25">
      <c r="A323" t="s">
        <v>902</v>
      </c>
      <c r="B323" t="s">
        <v>53</v>
      </c>
      <c r="C323" t="s">
        <v>118</v>
      </c>
      <c r="E323" t="str">
        <f t="shared" ref="E323:E386" si="10">+_xlfn.CONCAT("SELECT id_pokemon, ( SELECT id_pokemon_type FROM pokemon_types WHERE name = '",+B323,"' LIMIT 1 )AS id_pokemon_type FROM pokemons p WHERE p.name = '",+A323,"' UNION ALL")</f>
        <v>SELECT id_pokemon, ( SELECT id_pokemon_type FROM pokemon_types WHERE name = 'fire' LIMIT 1 )AS id_pokemon_type FROM pokemons p WHERE p.name = 'Numel' UNION ALL</v>
      </c>
      <c r="F323" t="str">
        <f t="shared" ref="F323:F386" si="11">+IF(C323="","",_xlfn.CONCAT("SELECT id_pokemon, ( SELECT id_pokemon_type FROM pokemon_types WHERE name = '",+C323,"' LIMIT 1 )AS id_pokemon_type FROM pokemons p WHERE p.name = '",+A323,"' UNION ALL"))</f>
        <v>SELECT id_pokemon, ( SELECT id_pokemon_type FROM pokemon_types WHERE name = 'ground' LIMIT 1 )AS id_pokemon_type FROM pokemons p WHERE p.name = 'Numel' UNION ALL</v>
      </c>
    </row>
    <row r="324" spans="1:6" x14ac:dyDescent="0.25">
      <c r="A324" t="s">
        <v>905</v>
      </c>
      <c r="B324" t="s">
        <v>53</v>
      </c>
      <c r="C324" t="s">
        <v>118</v>
      </c>
      <c r="E324" t="str">
        <f t="shared" si="10"/>
        <v>SELECT id_pokemon, ( SELECT id_pokemon_type FROM pokemon_types WHERE name = 'fire' LIMIT 1 )AS id_pokemon_type FROM pokemons p WHERE p.name = 'Camerupt' UNION ALL</v>
      </c>
      <c r="F324" t="str">
        <f t="shared" si="11"/>
        <v>SELECT id_pokemon, ( SELECT id_pokemon_type FROM pokemon_types WHERE name = 'ground' LIMIT 1 )AS id_pokemon_type FROM pokemons p WHERE p.name = 'Camerupt' UNION ALL</v>
      </c>
    </row>
    <row r="325" spans="1:6" x14ac:dyDescent="0.25">
      <c r="A325" t="s">
        <v>908</v>
      </c>
      <c r="B325" t="s">
        <v>53</v>
      </c>
      <c r="E325" t="str">
        <f t="shared" si="10"/>
        <v>SELECT id_pokemon, ( SELECT id_pokemon_type FROM pokemon_types WHERE name = 'fire' LIMIT 1 )AS id_pokemon_type FROM pokemons p WHERE p.name = 'Torkoal' UNION ALL</v>
      </c>
      <c r="F325" t="str">
        <f t="shared" si="11"/>
        <v/>
      </c>
    </row>
    <row r="326" spans="1:6" x14ac:dyDescent="0.25">
      <c r="A326" t="s">
        <v>911</v>
      </c>
      <c r="B326" t="s">
        <v>216</v>
      </c>
      <c r="E326" t="str">
        <f t="shared" si="10"/>
        <v>SELECT id_pokemon, ( SELECT id_pokemon_type FROM pokemon_types WHERE name = 'psychic' LIMIT 1 )AS id_pokemon_type FROM pokemons p WHERE p.name = 'Spoink' UNION ALL</v>
      </c>
      <c r="F326" t="str">
        <f t="shared" si="11"/>
        <v/>
      </c>
    </row>
    <row r="327" spans="1:6" x14ac:dyDescent="0.25">
      <c r="A327" t="s">
        <v>913</v>
      </c>
      <c r="B327" t="s">
        <v>216</v>
      </c>
      <c r="E327" t="str">
        <f t="shared" si="10"/>
        <v>SELECT id_pokemon, ( SELECT id_pokemon_type FROM pokemon_types WHERE name = 'psychic' LIMIT 1 )AS id_pokemon_type FROM pokemons p WHERE p.name = 'Grumpig' UNION ALL</v>
      </c>
      <c r="F327" t="str">
        <f t="shared" si="11"/>
        <v/>
      </c>
    </row>
    <row r="328" spans="1:6" x14ac:dyDescent="0.25">
      <c r="A328" t="s">
        <v>916</v>
      </c>
      <c r="B328" t="s">
        <v>87</v>
      </c>
      <c r="E328" t="str">
        <f t="shared" si="10"/>
        <v>SELECT id_pokemon, ( SELECT id_pokemon_type FROM pokemon_types WHERE name = 'normal' LIMIT 1 )AS id_pokemon_type FROM pokemons p WHERE p.name = 'Spinda' UNION ALL</v>
      </c>
      <c r="F328" t="str">
        <f t="shared" si="11"/>
        <v/>
      </c>
    </row>
    <row r="329" spans="1:6" x14ac:dyDescent="0.25">
      <c r="A329" t="s">
        <v>919</v>
      </c>
      <c r="B329" t="s">
        <v>118</v>
      </c>
      <c r="E329" t="str">
        <f t="shared" si="10"/>
        <v>SELECT id_pokemon, ( SELECT id_pokemon_type FROM pokemon_types WHERE name = 'ground' LIMIT 1 )AS id_pokemon_type FROM pokemons p WHERE p.name = 'Trapinch' UNION ALL</v>
      </c>
      <c r="F329" t="str">
        <f t="shared" si="11"/>
        <v/>
      </c>
    </row>
    <row r="330" spans="1:6" x14ac:dyDescent="0.25">
      <c r="A330" t="s">
        <v>921</v>
      </c>
      <c r="B330" t="s">
        <v>118</v>
      </c>
      <c r="C330" t="s">
        <v>445</v>
      </c>
      <c r="E330" t="str">
        <f t="shared" si="10"/>
        <v>SELECT id_pokemon, ( SELECT id_pokemon_type FROM pokemon_types WHERE name = 'ground' LIMIT 1 )AS id_pokemon_type FROM pokemons p WHERE p.name = 'Vibrava' UNION ALL</v>
      </c>
      <c r="F330" t="str">
        <f t="shared" si="11"/>
        <v>SELECT id_pokemon, ( SELECT id_pokemon_type FROM pokemon_types WHERE name = 'dragon' LIMIT 1 )AS id_pokemon_type FROM pokemons p WHERE p.name = 'Vibrava' UNION ALL</v>
      </c>
    </row>
    <row r="331" spans="1:6" x14ac:dyDescent="0.25">
      <c r="A331" t="s">
        <v>923</v>
      </c>
      <c r="B331" t="s">
        <v>118</v>
      </c>
      <c r="C331" t="s">
        <v>445</v>
      </c>
      <c r="E331" t="str">
        <f t="shared" si="10"/>
        <v>SELECT id_pokemon, ( SELECT id_pokemon_type FROM pokemon_types WHERE name = 'ground' LIMIT 1 )AS id_pokemon_type FROM pokemons p WHERE p.name = 'Flygon' UNION ALL</v>
      </c>
      <c r="F331" t="str">
        <f t="shared" si="11"/>
        <v>SELECT id_pokemon, ( SELECT id_pokemon_type FROM pokemon_types WHERE name = 'dragon' LIMIT 1 )AS id_pokemon_type FROM pokemons p WHERE p.name = 'Flygon' UNION ALL</v>
      </c>
    </row>
    <row r="332" spans="1:6" x14ac:dyDescent="0.25">
      <c r="A332" t="s">
        <v>926</v>
      </c>
      <c r="B332" t="s">
        <v>44</v>
      </c>
      <c r="E332" t="str">
        <f t="shared" si="10"/>
        <v>SELECT id_pokemon, ( SELECT id_pokemon_type FROM pokemon_types WHERE name = 'grass' LIMIT 1 )AS id_pokemon_type FROM pokemons p WHERE p.name = 'Cacnea' UNION ALL</v>
      </c>
      <c r="F332" t="str">
        <f t="shared" si="11"/>
        <v/>
      </c>
    </row>
    <row r="333" spans="1:6" x14ac:dyDescent="0.25">
      <c r="A333" t="s">
        <v>928</v>
      </c>
      <c r="B333" t="s">
        <v>44</v>
      </c>
      <c r="C333" t="s">
        <v>95</v>
      </c>
      <c r="E333" t="str">
        <f t="shared" si="10"/>
        <v>SELECT id_pokemon, ( SELECT id_pokemon_type FROM pokemon_types WHERE name = 'grass' LIMIT 1 )AS id_pokemon_type FROM pokemons p WHERE p.name = 'Cacturne' UNION ALL</v>
      </c>
      <c r="F333" t="str">
        <f t="shared" si="11"/>
        <v>SELECT id_pokemon, ( SELECT id_pokemon_type FROM pokemon_types WHERE name = 'dark' LIMIT 1 )AS id_pokemon_type FROM pokemons p WHERE p.name = 'Cacturne' UNION ALL</v>
      </c>
    </row>
    <row r="334" spans="1:6" x14ac:dyDescent="0.25">
      <c r="A334" t="s">
        <v>931</v>
      </c>
      <c r="B334" t="s">
        <v>87</v>
      </c>
      <c r="C334" t="s">
        <v>58</v>
      </c>
      <c r="E334" t="str">
        <f t="shared" si="10"/>
        <v>SELECT id_pokemon, ( SELECT id_pokemon_type FROM pokemon_types WHERE name = 'normal' LIMIT 1 )AS id_pokemon_type FROM pokemons p WHERE p.name = 'Swablu' UNION ALL</v>
      </c>
      <c r="F334" t="str">
        <f t="shared" si="11"/>
        <v>SELECT id_pokemon, ( SELECT id_pokemon_type FROM pokemon_types WHERE name = 'flying' LIMIT 1 )AS id_pokemon_type FROM pokemons p WHERE p.name = 'Swablu' UNION ALL</v>
      </c>
    </row>
    <row r="335" spans="1:6" x14ac:dyDescent="0.25">
      <c r="A335" t="s">
        <v>933</v>
      </c>
      <c r="B335" t="s">
        <v>445</v>
      </c>
      <c r="C335" t="s">
        <v>58</v>
      </c>
      <c r="E335" t="str">
        <f t="shared" si="10"/>
        <v>SELECT id_pokemon, ( SELECT id_pokemon_type FROM pokemon_types WHERE name = 'dragon' LIMIT 1 )AS id_pokemon_type FROM pokemons p WHERE p.name = 'Altaria' UNION ALL</v>
      </c>
      <c r="F335" t="str">
        <f t="shared" si="11"/>
        <v>SELECT id_pokemon, ( SELECT id_pokemon_type FROM pokemon_types WHERE name = 'flying' LIMIT 1 )AS id_pokemon_type FROM pokemons p WHERE p.name = 'Altaria' UNION ALL</v>
      </c>
    </row>
    <row r="336" spans="1:6" x14ac:dyDescent="0.25">
      <c r="A336" t="s">
        <v>936</v>
      </c>
      <c r="B336" t="s">
        <v>87</v>
      </c>
      <c r="E336" t="str">
        <f t="shared" si="10"/>
        <v>SELECT id_pokemon, ( SELECT id_pokemon_type FROM pokemon_types WHERE name = 'normal' LIMIT 1 )AS id_pokemon_type FROM pokemons p WHERE p.name = 'Zangoose' UNION ALL</v>
      </c>
      <c r="F336" t="str">
        <f t="shared" si="11"/>
        <v/>
      </c>
    </row>
    <row r="337" spans="1:6" x14ac:dyDescent="0.25">
      <c r="A337" t="s">
        <v>939</v>
      </c>
      <c r="B337" t="s">
        <v>45</v>
      </c>
      <c r="E337" t="str">
        <f t="shared" si="10"/>
        <v>SELECT id_pokemon, ( SELECT id_pokemon_type FROM pokemon_types WHERE name = 'poison' LIMIT 1 )AS id_pokemon_type FROM pokemons p WHERE p.name = 'Seviper' UNION ALL</v>
      </c>
      <c r="F337" t="str">
        <f t="shared" si="11"/>
        <v/>
      </c>
    </row>
    <row r="338" spans="1:6" x14ac:dyDescent="0.25">
      <c r="A338" t="s">
        <v>941</v>
      </c>
      <c r="B338" t="s">
        <v>243</v>
      </c>
      <c r="C338" t="s">
        <v>216</v>
      </c>
      <c r="E338" t="str">
        <f t="shared" si="10"/>
        <v>SELECT id_pokemon, ( SELECT id_pokemon_type FROM pokemon_types WHERE name = 'rock' LIMIT 1 )AS id_pokemon_type FROM pokemons p WHERE p.name = 'Lunatone' UNION ALL</v>
      </c>
      <c r="F338" t="str">
        <f t="shared" si="11"/>
        <v>SELECT id_pokemon, ( SELECT id_pokemon_type FROM pokemon_types WHERE name = 'psychic' LIMIT 1 )AS id_pokemon_type FROM pokemons p WHERE p.name = 'Lunatone' UNION ALL</v>
      </c>
    </row>
    <row r="339" spans="1:6" x14ac:dyDescent="0.25">
      <c r="A339" t="s">
        <v>943</v>
      </c>
      <c r="B339" t="s">
        <v>243</v>
      </c>
      <c r="C339" t="s">
        <v>216</v>
      </c>
      <c r="E339" t="str">
        <f t="shared" si="10"/>
        <v>SELECT id_pokemon, ( SELECT id_pokemon_type FROM pokemon_types WHERE name = 'rock' LIMIT 1 )AS id_pokemon_type FROM pokemons p WHERE p.name = 'Solrock' UNION ALL</v>
      </c>
      <c r="F339" t="str">
        <f t="shared" si="11"/>
        <v>SELECT id_pokemon, ( SELECT id_pokemon_type FROM pokemon_types WHERE name = 'psychic' LIMIT 1 )AS id_pokemon_type FROM pokemons p WHERE p.name = 'Solrock' UNION ALL</v>
      </c>
    </row>
    <row r="340" spans="1:6" x14ac:dyDescent="0.25">
      <c r="A340" t="s">
        <v>946</v>
      </c>
      <c r="B340" t="s">
        <v>62</v>
      </c>
      <c r="C340" t="s">
        <v>118</v>
      </c>
      <c r="E340" t="str">
        <f t="shared" si="10"/>
        <v>SELECT id_pokemon, ( SELECT id_pokemon_type FROM pokemon_types WHERE name = 'water' LIMIT 1 )AS id_pokemon_type FROM pokemons p WHERE p.name = 'Barboach' UNION ALL</v>
      </c>
      <c r="F340" t="str">
        <f t="shared" si="11"/>
        <v>SELECT id_pokemon, ( SELECT id_pokemon_type FROM pokemon_types WHERE name = 'ground' LIMIT 1 )AS id_pokemon_type FROM pokemons p WHERE p.name = 'Barboach' UNION ALL</v>
      </c>
    </row>
    <row r="341" spans="1:6" x14ac:dyDescent="0.25">
      <c r="A341" t="s">
        <v>948</v>
      </c>
      <c r="B341" t="s">
        <v>62</v>
      </c>
      <c r="C341" t="s">
        <v>118</v>
      </c>
      <c r="E341" t="str">
        <f t="shared" si="10"/>
        <v>SELECT id_pokemon, ( SELECT id_pokemon_type FROM pokemon_types WHERE name = 'water' LIMIT 1 )AS id_pokemon_type FROM pokemons p WHERE p.name = 'Whiscash' UNION ALL</v>
      </c>
      <c r="F341" t="str">
        <f t="shared" si="11"/>
        <v>SELECT id_pokemon, ( SELECT id_pokemon_type FROM pokemon_types WHERE name = 'ground' LIMIT 1 )AS id_pokemon_type FROM pokemons p WHERE p.name = 'Whiscash' UNION ALL</v>
      </c>
    </row>
    <row r="342" spans="1:6" x14ac:dyDescent="0.25">
      <c r="A342" t="s">
        <v>951</v>
      </c>
      <c r="B342" t="s">
        <v>62</v>
      </c>
      <c r="E342" t="str">
        <f t="shared" si="10"/>
        <v>SELECT id_pokemon, ( SELECT id_pokemon_type FROM pokemon_types WHERE name = 'water' LIMIT 1 )AS id_pokemon_type FROM pokemons p WHERE p.name = 'Corphish' UNION ALL</v>
      </c>
      <c r="F342" t="str">
        <f t="shared" si="11"/>
        <v/>
      </c>
    </row>
    <row r="343" spans="1:6" x14ac:dyDescent="0.25">
      <c r="A343" t="s">
        <v>953</v>
      </c>
      <c r="B343" t="s">
        <v>62</v>
      </c>
      <c r="C343" t="s">
        <v>95</v>
      </c>
      <c r="E343" t="str">
        <f t="shared" si="10"/>
        <v>SELECT id_pokemon, ( SELECT id_pokemon_type FROM pokemon_types WHERE name = 'water' LIMIT 1 )AS id_pokemon_type FROM pokemons p WHERE p.name = 'Crawdaunt' UNION ALL</v>
      </c>
      <c r="F343" t="str">
        <f t="shared" si="11"/>
        <v>SELECT id_pokemon, ( SELECT id_pokemon_type FROM pokemon_types WHERE name = 'dark' LIMIT 1 )AS id_pokemon_type FROM pokemons p WHERE p.name = 'Crawdaunt' UNION ALL</v>
      </c>
    </row>
    <row r="344" spans="1:6" x14ac:dyDescent="0.25">
      <c r="A344" t="s">
        <v>955</v>
      </c>
      <c r="B344" t="s">
        <v>118</v>
      </c>
      <c r="C344" t="s">
        <v>216</v>
      </c>
      <c r="E344" t="str">
        <f t="shared" si="10"/>
        <v>SELECT id_pokemon, ( SELECT id_pokemon_type FROM pokemon_types WHERE name = 'ground' LIMIT 1 )AS id_pokemon_type FROM pokemons p WHERE p.name = 'Baltoy' UNION ALL</v>
      </c>
      <c r="F344" t="str">
        <f t="shared" si="11"/>
        <v>SELECT id_pokemon, ( SELECT id_pokemon_type FROM pokemon_types WHERE name = 'psychic' LIMIT 1 )AS id_pokemon_type FROM pokemons p WHERE p.name = 'Baltoy' UNION ALL</v>
      </c>
    </row>
    <row r="345" spans="1:6" x14ac:dyDescent="0.25">
      <c r="A345" t="s">
        <v>957</v>
      </c>
      <c r="B345" t="s">
        <v>118</v>
      </c>
      <c r="C345" t="s">
        <v>216</v>
      </c>
      <c r="E345" t="str">
        <f t="shared" si="10"/>
        <v>SELECT id_pokemon, ( SELECT id_pokemon_type FROM pokemon_types WHERE name = 'ground' LIMIT 1 )AS id_pokemon_type FROM pokemons p WHERE p.name = 'Claydol' UNION ALL</v>
      </c>
      <c r="F345" t="str">
        <f t="shared" si="11"/>
        <v>SELECT id_pokemon, ( SELECT id_pokemon_type FROM pokemon_types WHERE name = 'psychic' LIMIT 1 )AS id_pokemon_type FROM pokemons p WHERE p.name = 'Claydol' UNION ALL</v>
      </c>
    </row>
    <row r="346" spans="1:6" x14ac:dyDescent="0.25">
      <c r="A346" t="s">
        <v>960</v>
      </c>
      <c r="B346" t="s">
        <v>243</v>
      </c>
      <c r="C346" t="s">
        <v>44</v>
      </c>
      <c r="E346" t="str">
        <f t="shared" si="10"/>
        <v>SELECT id_pokemon, ( SELECT id_pokemon_type FROM pokemon_types WHERE name = 'rock' LIMIT 1 )AS id_pokemon_type FROM pokemons p WHERE p.name = 'Lileep' UNION ALL</v>
      </c>
      <c r="F346" t="str">
        <f t="shared" si="11"/>
        <v>SELECT id_pokemon, ( SELECT id_pokemon_type FROM pokemon_types WHERE name = 'grass' LIMIT 1 )AS id_pokemon_type FROM pokemons p WHERE p.name = 'Lileep' UNION ALL</v>
      </c>
    </row>
    <row r="347" spans="1:6" x14ac:dyDescent="0.25">
      <c r="A347" t="s">
        <v>962</v>
      </c>
      <c r="B347" t="s">
        <v>243</v>
      </c>
      <c r="C347" t="s">
        <v>44</v>
      </c>
      <c r="E347" t="str">
        <f t="shared" si="10"/>
        <v>SELECT id_pokemon, ( SELECT id_pokemon_type FROM pokemon_types WHERE name = 'rock' LIMIT 1 )AS id_pokemon_type FROM pokemons p WHERE p.name = 'Cradily' UNION ALL</v>
      </c>
      <c r="F347" t="str">
        <f t="shared" si="11"/>
        <v>SELECT id_pokemon, ( SELECT id_pokemon_type FROM pokemon_types WHERE name = 'grass' LIMIT 1 )AS id_pokemon_type FROM pokemons p WHERE p.name = 'Cradily' UNION ALL</v>
      </c>
    </row>
    <row r="348" spans="1:6" x14ac:dyDescent="0.25">
      <c r="A348" t="s">
        <v>965</v>
      </c>
      <c r="B348" t="s">
        <v>243</v>
      </c>
      <c r="C348" t="s">
        <v>70</v>
      </c>
      <c r="E348" t="str">
        <f t="shared" si="10"/>
        <v>SELECT id_pokemon, ( SELECT id_pokemon_type FROM pokemon_types WHERE name = 'rock' LIMIT 1 )AS id_pokemon_type FROM pokemons p WHERE p.name = 'Anorith' UNION ALL</v>
      </c>
      <c r="F348" t="str">
        <f t="shared" si="11"/>
        <v>SELECT id_pokemon, ( SELECT id_pokemon_type FROM pokemon_types WHERE name = 'bug' LIMIT 1 )AS id_pokemon_type FROM pokemons p WHERE p.name = 'Anorith' UNION ALL</v>
      </c>
    </row>
    <row r="349" spans="1:6" x14ac:dyDescent="0.25">
      <c r="A349" t="s">
        <v>967</v>
      </c>
      <c r="B349" t="s">
        <v>243</v>
      </c>
      <c r="C349" t="s">
        <v>70</v>
      </c>
      <c r="E349" t="str">
        <f t="shared" si="10"/>
        <v>SELECT id_pokemon, ( SELECT id_pokemon_type FROM pokemon_types WHERE name = 'rock' LIMIT 1 )AS id_pokemon_type FROM pokemons p WHERE p.name = 'Armaldo' UNION ALL</v>
      </c>
      <c r="F349" t="str">
        <f t="shared" si="11"/>
        <v>SELECT id_pokemon, ( SELECT id_pokemon_type FROM pokemon_types WHERE name = 'bug' LIMIT 1 )AS id_pokemon_type FROM pokemons p WHERE p.name = 'Armaldo' UNION ALL</v>
      </c>
    </row>
    <row r="350" spans="1:6" x14ac:dyDescent="0.25">
      <c r="A350" t="s">
        <v>970</v>
      </c>
      <c r="B350" t="s">
        <v>62</v>
      </c>
      <c r="E350" t="str">
        <f t="shared" si="10"/>
        <v>SELECT id_pokemon, ( SELECT id_pokemon_type FROM pokemon_types WHERE name = 'water' LIMIT 1 )AS id_pokemon_type FROM pokemons p WHERE p.name = 'Feebas' UNION ALL</v>
      </c>
      <c r="F350" t="str">
        <f t="shared" si="11"/>
        <v/>
      </c>
    </row>
    <row r="351" spans="1:6" x14ac:dyDescent="0.25">
      <c r="A351" t="s">
        <v>973</v>
      </c>
      <c r="B351" t="s">
        <v>62</v>
      </c>
      <c r="E351" t="str">
        <f t="shared" si="10"/>
        <v>SELECT id_pokemon, ( SELECT id_pokemon_type FROM pokemon_types WHERE name = 'water' LIMIT 1 )AS id_pokemon_type FROM pokemons p WHERE p.name = 'Milotic' UNION ALL</v>
      </c>
      <c r="F351" t="str">
        <f t="shared" si="11"/>
        <v/>
      </c>
    </row>
    <row r="352" spans="1:6" x14ac:dyDescent="0.25">
      <c r="A352" t="s">
        <v>976</v>
      </c>
      <c r="B352" t="s">
        <v>87</v>
      </c>
      <c r="E352" t="str">
        <f t="shared" si="10"/>
        <v>SELECT id_pokemon, ( SELECT id_pokemon_type FROM pokemon_types WHERE name = 'normal' LIMIT 1 )AS id_pokemon_type FROM pokemons p WHERE p.name = 'Castform' UNION ALL</v>
      </c>
      <c r="F352" t="str">
        <f t="shared" si="11"/>
        <v/>
      </c>
    </row>
    <row r="353" spans="1:6" x14ac:dyDescent="0.25">
      <c r="A353" t="s">
        <v>979</v>
      </c>
      <c r="B353" t="s">
        <v>87</v>
      </c>
      <c r="E353" t="str">
        <f t="shared" si="10"/>
        <v>SELECT id_pokemon, ( SELECT id_pokemon_type FROM pokemon_types WHERE name = 'normal' LIMIT 1 )AS id_pokemon_type FROM pokemons p WHERE p.name = 'Kecleon' UNION ALL</v>
      </c>
      <c r="F353" t="str">
        <f t="shared" si="11"/>
        <v/>
      </c>
    </row>
    <row r="354" spans="1:6" x14ac:dyDescent="0.25">
      <c r="A354" t="s">
        <v>982</v>
      </c>
      <c r="B354" t="s">
        <v>290</v>
      </c>
      <c r="E354" t="str">
        <f t="shared" si="10"/>
        <v>SELECT id_pokemon, ( SELECT id_pokemon_type FROM pokemon_types WHERE name = 'ghost' LIMIT 1 )AS id_pokemon_type FROM pokemons p WHERE p.name = 'Shuppet' UNION ALL</v>
      </c>
      <c r="F354" t="str">
        <f t="shared" si="11"/>
        <v/>
      </c>
    </row>
    <row r="355" spans="1:6" x14ac:dyDescent="0.25">
      <c r="A355" t="s">
        <v>984</v>
      </c>
      <c r="B355" t="s">
        <v>290</v>
      </c>
      <c r="E355" t="str">
        <f t="shared" si="10"/>
        <v>SELECT id_pokemon, ( SELECT id_pokemon_type FROM pokemon_types WHERE name = 'ghost' LIMIT 1 )AS id_pokemon_type FROM pokemons p WHERE p.name = 'Banette' UNION ALL</v>
      </c>
      <c r="F355" t="str">
        <f t="shared" si="11"/>
        <v/>
      </c>
    </row>
    <row r="356" spans="1:6" x14ac:dyDescent="0.25">
      <c r="A356" t="s">
        <v>987</v>
      </c>
      <c r="B356" t="s">
        <v>290</v>
      </c>
      <c r="E356" t="str">
        <f t="shared" si="10"/>
        <v>SELECT id_pokemon, ( SELECT id_pokemon_type FROM pokemon_types WHERE name = 'ghost' LIMIT 1 )AS id_pokemon_type FROM pokemons p WHERE p.name = 'Duskull' UNION ALL</v>
      </c>
      <c r="F356" t="str">
        <f t="shared" si="11"/>
        <v/>
      </c>
    </row>
    <row r="357" spans="1:6" x14ac:dyDescent="0.25">
      <c r="A357" t="s">
        <v>990</v>
      </c>
      <c r="B357" t="s">
        <v>290</v>
      </c>
      <c r="E357" t="str">
        <f t="shared" si="10"/>
        <v>SELECT id_pokemon, ( SELECT id_pokemon_type FROM pokemon_types WHERE name = 'ghost' LIMIT 1 )AS id_pokemon_type FROM pokemons p WHERE p.name = 'Dusclops' UNION ALL</v>
      </c>
      <c r="F357" t="str">
        <f t="shared" si="11"/>
        <v/>
      </c>
    </row>
    <row r="358" spans="1:6" x14ac:dyDescent="0.25">
      <c r="A358" t="s">
        <v>993</v>
      </c>
      <c r="B358" t="s">
        <v>44</v>
      </c>
      <c r="C358" t="s">
        <v>58</v>
      </c>
      <c r="E358" t="str">
        <f t="shared" si="10"/>
        <v>SELECT id_pokemon, ( SELECT id_pokemon_type FROM pokemon_types WHERE name = 'grass' LIMIT 1 )AS id_pokemon_type FROM pokemons p WHERE p.name = 'Tropius' UNION ALL</v>
      </c>
      <c r="F358" t="str">
        <f t="shared" si="11"/>
        <v>SELECT id_pokemon, ( SELECT id_pokemon_type FROM pokemon_types WHERE name = 'flying' LIMIT 1 )AS id_pokemon_type FROM pokemons p WHERE p.name = 'Tropius' UNION ALL</v>
      </c>
    </row>
    <row r="359" spans="1:6" x14ac:dyDescent="0.25">
      <c r="A359" t="s">
        <v>995</v>
      </c>
      <c r="B359" t="s">
        <v>216</v>
      </c>
      <c r="E359" t="str">
        <f t="shared" si="10"/>
        <v>SELECT id_pokemon, ( SELECT id_pokemon_type FROM pokemon_types WHERE name = 'psychic' LIMIT 1 )AS id_pokemon_type FROM pokemons p WHERE p.name = 'Chimecho' UNION ALL</v>
      </c>
      <c r="F359" t="str">
        <f t="shared" si="11"/>
        <v/>
      </c>
    </row>
    <row r="360" spans="1:6" x14ac:dyDescent="0.25">
      <c r="A360" t="s">
        <v>998</v>
      </c>
      <c r="B360" t="s">
        <v>95</v>
      </c>
      <c r="E360" t="str">
        <f t="shared" si="10"/>
        <v>SELECT id_pokemon, ( SELECT id_pokemon_type FROM pokemon_types WHERE name = 'dark' LIMIT 1 )AS id_pokemon_type FROM pokemons p WHERE p.name = 'Absol' UNION ALL</v>
      </c>
      <c r="F360" t="str">
        <f t="shared" si="11"/>
        <v/>
      </c>
    </row>
    <row r="361" spans="1:6" x14ac:dyDescent="0.25">
      <c r="A361" t="s">
        <v>1000</v>
      </c>
      <c r="B361" t="s">
        <v>216</v>
      </c>
      <c r="E361" t="str">
        <f t="shared" si="10"/>
        <v>SELECT id_pokemon, ( SELECT id_pokemon_type FROM pokemon_types WHERE name = 'psychic' LIMIT 1 )AS id_pokemon_type FROM pokemons p WHERE p.name = 'Wynaut' UNION ALL</v>
      </c>
      <c r="F361" t="str">
        <f t="shared" si="11"/>
        <v/>
      </c>
    </row>
    <row r="362" spans="1:6" x14ac:dyDescent="0.25">
      <c r="A362" t="s">
        <v>1003</v>
      </c>
      <c r="B362" t="s">
        <v>119</v>
      </c>
      <c r="E362" t="str">
        <f t="shared" si="10"/>
        <v>SELECT id_pokemon, ( SELECT id_pokemon_type FROM pokemon_types WHERE name = 'ice' LIMIT 1 )AS id_pokemon_type FROM pokemons p WHERE p.name = 'Snorunt' UNION ALL</v>
      </c>
      <c r="F362" t="str">
        <f t="shared" si="11"/>
        <v/>
      </c>
    </row>
    <row r="363" spans="1:6" x14ac:dyDescent="0.25">
      <c r="A363" t="s">
        <v>1005</v>
      </c>
      <c r="B363" t="s">
        <v>119</v>
      </c>
      <c r="E363" t="str">
        <f t="shared" si="10"/>
        <v>SELECT id_pokemon, ( SELECT id_pokemon_type FROM pokemon_types WHERE name = 'ice' LIMIT 1 )AS id_pokemon_type FROM pokemons p WHERE p.name = 'Glalie' UNION ALL</v>
      </c>
      <c r="F363" t="str">
        <f t="shared" si="11"/>
        <v/>
      </c>
    </row>
    <row r="364" spans="1:6" x14ac:dyDescent="0.25">
      <c r="A364" t="s">
        <v>1008</v>
      </c>
      <c r="B364" t="s">
        <v>119</v>
      </c>
      <c r="C364" t="s">
        <v>62</v>
      </c>
      <c r="E364" t="str">
        <f t="shared" si="10"/>
        <v>SELECT id_pokemon, ( SELECT id_pokemon_type FROM pokemon_types WHERE name = 'ice' LIMIT 1 )AS id_pokemon_type FROM pokemons p WHERE p.name = 'Spheal' UNION ALL</v>
      </c>
      <c r="F364" t="str">
        <f t="shared" si="11"/>
        <v>SELECT id_pokemon, ( SELECT id_pokemon_type FROM pokemon_types WHERE name = 'water' LIMIT 1 )AS id_pokemon_type FROM pokemons p WHERE p.name = 'Spheal' UNION ALL</v>
      </c>
    </row>
    <row r="365" spans="1:6" x14ac:dyDescent="0.25">
      <c r="A365" t="s">
        <v>1010</v>
      </c>
      <c r="B365" t="s">
        <v>119</v>
      </c>
      <c r="C365" t="s">
        <v>62</v>
      </c>
      <c r="E365" t="str">
        <f t="shared" si="10"/>
        <v>SELECT id_pokemon, ( SELECT id_pokemon_type FROM pokemon_types WHERE name = 'ice' LIMIT 1 )AS id_pokemon_type FROM pokemons p WHERE p.name = 'Sealeo' UNION ALL</v>
      </c>
      <c r="F365" t="str">
        <f t="shared" si="11"/>
        <v>SELECT id_pokemon, ( SELECT id_pokemon_type FROM pokemon_types WHERE name = 'water' LIMIT 1 )AS id_pokemon_type FROM pokemons p WHERE p.name = 'Sealeo' UNION ALL</v>
      </c>
    </row>
    <row r="366" spans="1:6" x14ac:dyDescent="0.25">
      <c r="A366" t="s">
        <v>1012</v>
      </c>
      <c r="B366" t="s">
        <v>119</v>
      </c>
      <c r="C366" t="s">
        <v>62</v>
      </c>
      <c r="E366" t="str">
        <f t="shared" si="10"/>
        <v>SELECT id_pokemon, ( SELECT id_pokemon_type FROM pokemon_types WHERE name = 'ice' LIMIT 1 )AS id_pokemon_type FROM pokemons p WHERE p.name = 'Walrein' UNION ALL</v>
      </c>
      <c r="F366" t="str">
        <f t="shared" si="11"/>
        <v>SELECT id_pokemon, ( SELECT id_pokemon_type FROM pokemon_types WHERE name = 'water' LIMIT 1 )AS id_pokemon_type FROM pokemons p WHERE p.name = 'Walrein' UNION ALL</v>
      </c>
    </row>
    <row r="367" spans="1:6" x14ac:dyDescent="0.25">
      <c r="A367" t="s">
        <v>1015</v>
      </c>
      <c r="B367" t="s">
        <v>62</v>
      </c>
      <c r="E367" t="str">
        <f t="shared" si="10"/>
        <v>SELECT id_pokemon, ( SELECT id_pokemon_type FROM pokemon_types WHERE name = 'water' LIMIT 1 )AS id_pokemon_type FROM pokemons p WHERE p.name = 'Clamperl' UNION ALL</v>
      </c>
      <c r="F367" t="str">
        <f t="shared" si="11"/>
        <v/>
      </c>
    </row>
    <row r="368" spans="1:6" x14ac:dyDescent="0.25">
      <c r="A368" t="s">
        <v>1018</v>
      </c>
      <c r="B368" t="s">
        <v>62</v>
      </c>
      <c r="E368" t="str">
        <f t="shared" si="10"/>
        <v>SELECT id_pokemon, ( SELECT id_pokemon_type FROM pokemon_types WHERE name = 'water' LIMIT 1 )AS id_pokemon_type FROM pokemons p WHERE p.name = 'Huntail' UNION ALL</v>
      </c>
      <c r="F368" t="str">
        <f t="shared" si="11"/>
        <v/>
      </c>
    </row>
    <row r="369" spans="1:6" x14ac:dyDescent="0.25">
      <c r="A369" t="s">
        <v>1021</v>
      </c>
      <c r="B369" t="s">
        <v>62</v>
      </c>
      <c r="E369" t="str">
        <f t="shared" si="10"/>
        <v>SELECT id_pokemon, ( SELECT id_pokemon_type FROM pokemon_types WHERE name = 'water' LIMIT 1 )AS id_pokemon_type FROM pokemons p WHERE p.name = 'Gorebyss' UNION ALL</v>
      </c>
      <c r="F369" t="str">
        <f t="shared" si="11"/>
        <v/>
      </c>
    </row>
    <row r="370" spans="1:6" x14ac:dyDescent="0.25">
      <c r="A370" t="s">
        <v>1024</v>
      </c>
      <c r="B370" t="s">
        <v>62</v>
      </c>
      <c r="C370" t="s">
        <v>243</v>
      </c>
      <c r="E370" t="str">
        <f t="shared" si="10"/>
        <v>SELECT id_pokemon, ( SELECT id_pokemon_type FROM pokemon_types WHERE name = 'water' LIMIT 1 )AS id_pokemon_type FROM pokemons p WHERE p.name = 'Relicanth' UNION ALL</v>
      </c>
      <c r="F370" t="str">
        <f t="shared" si="11"/>
        <v>SELECT id_pokemon, ( SELECT id_pokemon_type FROM pokemon_types WHERE name = 'rock' LIMIT 1 )AS id_pokemon_type FROM pokemons p WHERE p.name = 'Relicanth' UNION ALL</v>
      </c>
    </row>
    <row r="371" spans="1:6" x14ac:dyDescent="0.25">
      <c r="A371" t="s">
        <v>1026</v>
      </c>
      <c r="B371" t="s">
        <v>62</v>
      </c>
      <c r="E371" t="str">
        <f t="shared" si="10"/>
        <v>SELECT id_pokemon, ( SELECT id_pokemon_type FROM pokemon_types WHERE name = 'water' LIMIT 1 )AS id_pokemon_type FROM pokemons p WHERE p.name = 'Luvdisc' UNION ALL</v>
      </c>
      <c r="F371" t="str">
        <f t="shared" si="11"/>
        <v/>
      </c>
    </row>
    <row r="372" spans="1:6" x14ac:dyDescent="0.25">
      <c r="A372" t="s">
        <v>1029</v>
      </c>
      <c r="B372" t="s">
        <v>445</v>
      </c>
      <c r="E372" t="str">
        <f t="shared" si="10"/>
        <v>SELECT id_pokemon, ( SELECT id_pokemon_type FROM pokemon_types WHERE name = 'dragon' LIMIT 1 )AS id_pokemon_type FROM pokemons p WHERE p.name = 'Bagon' UNION ALL</v>
      </c>
      <c r="F372" t="str">
        <f t="shared" si="11"/>
        <v/>
      </c>
    </row>
    <row r="373" spans="1:6" x14ac:dyDescent="0.25">
      <c r="A373" t="s">
        <v>1032</v>
      </c>
      <c r="B373" t="s">
        <v>445</v>
      </c>
      <c r="E373" t="str">
        <f t="shared" si="10"/>
        <v>SELECT id_pokemon, ( SELECT id_pokemon_type FROM pokemon_types WHERE name = 'dragon' LIMIT 1 )AS id_pokemon_type FROM pokemons p WHERE p.name = 'Shelgon' UNION ALL</v>
      </c>
      <c r="F373" t="str">
        <f t="shared" si="11"/>
        <v/>
      </c>
    </row>
    <row r="374" spans="1:6" x14ac:dyDescent="0.25">
      <c r="A374" t="s">
        <v>1034</v>
      </c>
      <c r="B374" t="s">
        <v>445</v>
      </c>
      <c r="C374" t="s">
        <v>58</v>
      </c>
      <c r="E374" t="str">
        <f t="shared" si="10"/>
        <v>SELECT id_pokemon, ( SELECT id_pokemon_type FROM pokemon_types WHERE name = 'dragon' LIMIT 1 )AS id_pokemon_type FROM pokemons p WHERE p.name = 'Salamence' UNION ALL</v>
      </c>
      <c r="F374" t="str">
        <f t="shared" si="11"/>
        <v>SELECT id_pokemon, ( SELECT id_pokemon_type FROM pokemon_types WHERE name = 'flying' LIMIT 1 )AS id_pokemon_type FROM pokemons p WHERE p.name = 'Salamence' UNION ALL</v>
      </c>
    </row>
    <row r="375" spans="1:6" x14ac:dyDescent="0.25">
      <c r="A375" t="s">
        <v>1037</v>
      </c>
      <c r="B375" t="s">
        <v>261</v>
      </c>
      <c r="C375" t="s">
        <v>216</v>
      </c>
      <c r="E375" t="str">
        <f t="shared" si="10"/>
        <v>SELECT id_pokemon, ( SELECT id_pokemon_type FROM pokemon_types WHERE name = 'steel' LIMIT 1 )AS id_pokemon_type FROM pokemons p WHERE p.name = 'Beldum' UNION ALL</v>
      </c>
      <c r="F375" t="str">
        <f t="shared" si="11"/>
        <v>SELECT id_pokemon, ( SELECT id_pokemon_type FROM pokemon_types WHERE name = 'psychic' LIMIT 1 )AS id_pokemon_type FROM pokemons p WHERE p.name = 'Beldum' UNION ALL</v>
      </c>
    </row>
    <row r="376" spans="1:6" x14ac:dyDescent="0.25">
      <c r="A376" t="s">
        <v>1039</v>
      </c>
      <c r="B376" t="s">
        <v>261</v>
      </c>
      <c r="C376" t="s">
        <v>216</v>
      </c>
      <c r="E376" t="str">
        <f t="shared" si="10"/>
        <v>SELECT id_pokemon, ( SELECT id_pokemon_type FROM pokemon_types WHERE name = 'steel' LIMIT 1 )AS id_pokemon_type FROM pokemons p WHERE p.name = 'Metang' UNION ALL</v>
      </c>
      <c r="F376" t="str">
        <f t="shared" si="11"/>
        <v>SELECT id_pokemon, ( SELECT id_pokemon_type FROM pokemon_types WHERE name = 'psychic' LIMIT 1 )AS id_pokemon_type FROM pokemons p WHERE p.name = 'Metang' UNION ALL</v>
      </c>
    </row>
    <row r="377" spans="1:6" x14ac:dyDescent="0.25">
      <c r="A377" t="s">
        <v>1041</v>
      </c>
      <c r="B377" t="s">
        <v>261</v>
      </c>
      <c r="C377" t="s">
        <v>216</v>
      </c>
      <c r="E377" t="str">
        <f t="shared" si="10"/>
        <v>SELECT id_pokemon, ( SELECT id_pokemon_type FROM pokemon_types WHERE name = 'steel' LIMIT 1 )AS id_pokemon_type FROM pokemons p WHERE p.name = 'Metagross' UNION ALL</v>
      </c>
      <c r="F377" t="str">
        <f t="shared" si="11"/>
        <v>SELECT id_pokemon, ( SELECT id_pokemon_type FROM pokemon_types WHERE name = 'psychic' LIMIT 1 )AS id_pokemon_type FROM pokemons p WHERE p.name = 'Metagross' UNION ALL</v>
      </c>
    </row>
    <row r="378" spans="1:6" x14ac:dyDescent="0.25">
      <c r="A378" t="s">
        <v>1044</v>
      </c>
      <c r="B378" t="s">
        <v>243</v>
      </c>
      <c r="E378" t="str">
        <f t="shared" si="10"/>
        <v>SELECT id_pokemon, ( SELECT id_pokemon_type FROM pokemon_types WHERE name = 'rock' LIMIT 1 )AS id_pokemon_type FROM pokemons p WHERE p.name = 'Regirock' UNION ALL</v>
      </c>
      <c r="F378" t="str">
        <f t="shared" si="11"/>
        <v/>
      </c>
    </row>
    <row r="379" spans="1:6" x14ac:dyDescent="0.25">
      <c r="A379" t="s">
        <v>1047</v>
      </c>
      <c r="B379" t="s">
        <v>119</v>
      </c>
      <c r="E379" t="str">
        <f t="shared" si="10"/>
        <v>SELECT id_pokemon, ( SELECT id_pokemon_type FROM pokemon_types WHERE name = 'ice' LIMIT 1 )AS id_pokemon_type FROM pokemons p WHERE p.name = 'Regice' UNION ALL</v>
      </c>
      <c r="F379" t="str">
        <f t="shared" si="11"/>
        <v/>
      </c>
    </row>
    <row r="380" spans="1:6" x14ac:dyDescent="0.25">
      <c r="A380" t="s">
        <v>1049</v>
      </c>
      <c r="B380" t="s">
        <v>261</v>
      </c>
      <c r="E380" t="str">
        <f t="shared" si="10"/>
        <v>SELECT id_pokemon, ( SELECT id_pokemon_type FROM pokemon_types WHERE name = 'steel' LIMIT 1 )AS id_pokemon_type FROM pokemons p WHERE p.name = 'Registeel' UNION ALL</v>
      </c>
      <c r="F380" t="str">
        <f t="shared" si="11"/>
        <v/>
      </c>
    </row>
    <row r="381" spans="1:6" x14ac:dyDescent="0.25">
      <c r="A381" t="s">
        <v>1051</v>
      </c>
      <c r="B381" t="s">
        <v>445</v>
      </c>
      <c r="C381" t="s">
        <v>216</v>
      </c>
      <c r="E381" t="str">
        <f t="shared" si="10"/>
        <v>SELECT id_pokemon, ( SELECT id_pokemon_type FROM pokemon_types WHERE name = 'dragon' LIMIT 1 )AS id_pokemon_type FROM pokemons p WHERE p.name = 'Latias' UNION ALL</v>
      </c>
      <c r="F381" t="str">
        <f t="shared" si="11"/>
        <v>SELECT id_pokemon, ( SELECT id_pokemon_type FROM pokemon_types WHERE name = 'psychic' LIMIT 1 )AS id_pokemon_type FROM pokemons p WHERE p.name = 'Latias' UNION ALL</v>
      </c>
    </row>
    <row r="382" spans="1:6" x14ac:dyDescent="0.25">
      <c r="A382" t="s">
        <v>1053</v>
      </c>
      <c r="B382" t="s">
        <v>445</v>
      </c>
      <c r="C382" t="s">
        <v>216</v>
      </c>
      <c r="E382" t="str">
        <f t="shared" si="10"/>
        <v>SELECT id_pokemon, ( SELECT id_pokemon_type FROM pokemon_types WHERE name = 'dragon' LIMIT 1 )AS id_pokemon_type FROM pokemons p WHERE p.name = 'Latios' UNION ALL</v>
      </c>
      <c r="F382" t="str">
        <f t="shared" si="11"/>
        <v>SELECT id_pokemon, ( SELECT id_pokemon_type FROM pokemon_types WHERE name = 'psychic' LIMIT 1 )AS id_pokemon_type FROM pokemons p WHERE p.name = 'Latios' UNION ALL</v>
      </c>
    </row>
    <row r="383" spans="1:6" x14ac:dyDescent="0.25">
      <c r="A383" t="s">
        <v>1056</v>
      </c>
      <c r="B383" t="s">
        <v>62</v>
      </c>
      <c r="E383" t="str">
        <f t="shared" si="10"/>
        <v>SELECT id_pokemon, ( SELECT id_pokemon_type FROM pokemon_types WHERE name = 'water' LIMIT 1 )AS id_pokemon_type FROM pokemons p WHERE p.name = 'Kyogre' UNION ALL</v>
      </c>
      <c r="F383" t="str">
        <f t="shared" si="11"/>
        <v/>
      </c>
    </row>
    <row r="384" spans="1:6" x14ac:dyDescent="0.25">
      <c r="A384" t="s">
        <v>1059</v>
      </c>
      <c r="B384" t="s">
        <v>118</v>
      </c>
      <c r="E384" t="str">
        <f t="shared" si="10"/>
        <v>SELECT id_pokemon, ( SELECT id_pokemon_type FROM pokemon_types WHERE name = 'ground' LIMIT 1 )AS id_pokemon_type FROM pokemons p WHERE p.name = 'Groudon' UNION ALL</v>
      </c>
      <c r="F384" t="str">
        <f t="shared" si="11"/>
        <v/>
      </c>
    </row>
    <row r="385" spans="1:6" x14ac:dyDescent="0.25">
      <c r="A385" t="s">
        <v>1062</v>
      </c>
      <c r="B385" t="s">
        <v>445</v>
      </c>
      <c r="C385" t="s">
        <v>58</v>
      </c>
      <c r="E385" t="str">
        <f t="shared" si="10"/>
        <v>SELECT id_pokemon, ( SELECT id_pokemon_type FROM pokemon_types WHERE name = 'dragon' LIMIT 1 )AS id_pokemon_type FROM pokemons p WHERE p.name = 'Rayquaza' UNION ALL</v>
      </c>
      <c r="F385" t="str">
        <f t="shared" si="11"/>
        <v>SELECT id_pokemon, ( SELECT id_pokemon_type FROM pokemon_types WHERE name = 'flying' LIMIT 1 )AS id_pokemon_type FROM pokemons p WHERE p.name = 'Rayquaza' UNION ALL</v>
      </c>
    </row>
    <row r="386" spans="1:6" x14ac:dyDescent="0.25">
      <c r="A386" t="s">
        <v>1065</v>
      </c>
      <c r="B386" t="s">
        <v>261</v>
      </c>
      <c r="C386" t="s">
        <v>216</v>
      </c>
      <c r="E386" t="str">
        <f t="shared" si="10"/>
        <v>SELECT id_pokemon, ( SELECT id_pokemon_type FROM pokemon_types WHERE name = 'steel' LIMIT 1 )AS id_pokemon_type FROM pokemons p WHERE p.name = 'Jirachi' UNION ALL</v>
      </c>
      <c r="F386" t="str">
        <f t="shared" si="11"/>
        <v>SELECT id_pokemon, ( SELECT id_pokemon_type FROM pokemon_types WHERE name = 'psychic' LIMIT 1 )AS id_pokemon_type FROM pokemons p WHERE p.name = 'Jirachi' UNION ALL</v>
      </c>
    </row>
    <row r="387" spans="1:6" x14ac:dyDescent="0.25">
      <c r="A387" t="s">
        <v>1068</v>
      </c>
      <c r="B387" t="s">
        <v>216</v>
      </c>
      <c r="E387" t="str">
        <f t="shared" ref="E387:E450" si="12">+_xlfn.CONCAT("SELECT id_pokemon, ( SELECT id_pokemon_type FROM pokemon_types WHERE name = '",+B387,"' LIMIT 1 )AS id_pokemon_type FROM pokemons p WHERE p.name = '",+A387,"' UNION ALL")</f>
        <v>SELECT id_pokemon, ( SELECT id_pokemon_type FROM pokemon_types WHERE name = 'psychic' LIMIT 1 )AS id_pokemon_type FROM pokemons p WHERE p.name = 'Deoxys' UNION ALL</v>
      </c>
      <c r="F387" t="str">
        <f t="shared" ref="F387:F450" si="13">+IF(C387="","",_xlfn.CONCAT("SELECT id_pokemon, ( SELECT id_pokemon_type FROM pokemon_types WHERE name = '",+C387,"' LIMIT 1 )AS id_pokemon_type FROM pokemons p WHERE p.name = '",+A387,"' UNION ALL"))</f>
        <v/>
      </c>
    </row>
    <row r="388" spans="1:6" x14ac:dyDescent="0.25">
      <c r="A388" t="s">
        <v>1071</v>
      </c>
      <c r="B388" t="s">
        <v>44</v>
      </c>
      <c r="E388" t="str">
        <f t="shared" si="12"/>
        <v>SELECT id_pokemon, ( SELECT id_pokemon_type FROM pokemon_types WHERE name = 'grass' LIMIT 1 )AS id_pokemon_type FROM pokemons p WHERE p.name = 'Turtwig' UNION ALL</v>
      </c>
      <c r="F388" t="str">
        <f t="shared" si="13"/>
        <v/>
      </c>
    </row>
    <row r="389" spans="1:6" x14ac:dyDescent="0.25">
      <c r="A389" t="s">
        <v>1073</v>
      </c>
      <c r="B389" t="s">
        <v>44</v>
      </c>
      <c r="E389" t="str">
        <f t="shared" si="12"/>
        <v>SELECT id_pokemon, ( SELECT id_pokemon_type FROM pokemon_types WHERE name = 'grass' LIMIT 1 )AS id_pokemon_type FROM pokemons p WHERE p.name = 'Grotle' UNION ALL</v>
      </c>
      <c r="F389" t="str">
        <f t="shared" si="13"/>
        <v/>
      </c>
    </row>
    <row r="390" spans="1:6" x14ac:dyDescent="0.25">
      <c r="A390" t="s">
        <v>1075</v>
      </c>
      <c r="B390" t="s">
        <v>44</v>
      </c>
      <c r="C390" t="s">
        <v>118</v>
      </c>
      <c r="E390" t="str">
        <f t="shared" si="12"/>
        <v>SELECT id_pokemon, ( SELECT id_pokemon_type FROM pokemon_types WHERE name = 'grass' LIMIT 1 )AS id_pokemon_type FROM pokemons p WHERE p.name = 'Torterra' UNION ALL</v>
      </c>
      <c r="F390" t="str">
        <f t="shared" si="13"/>
        <v>SELECT id_pokemon, ( SELECT id_pokemon_type FROM pokemon_types WHERE name = 'ground' LIMIT 1 )AS id_pokemon_type FROM pokemons p WHERE p.name = 'Torterra' UNION ALL</v>
      </c>
    </row>
    <row r="391" spans="1:6" x14ac:dyDescent="0.25">
      <c r="A391" t="s">
        <v>1078</v>
      </c>
      <c r="B391" t="s">
        <v>53</v>
      </c>
      <c r="E391" t="str">
        <f t="shared" si="12"/>
        <v>SELECT id_pokemon, ( SELECT id_pokemon_type FROM pokemon_types WHERE name = 'fire' LIMIT 1 )AS id_pokemon_type FROM pokemons p WHERE p.name = 'Chimchar' UNION ALL</v>
      </c>
      <c r="F391" t="str">
        <f t="shared" si="13"/>
        <v/>
      </c>
    </row>
    <row r="392" spans="1:6" x14ac:dyDescent="0.25">
      <c r="A392" t="s">
        <v>1080</v>
      </c>
      <c r="B392" t="s">
        <v>53</v>
      </c>
      <c r="C392" t="s">
        <v>198</v>
      </c>
      <c r="E392" t="str">
        <f t="shared" si="12"/>
        <v>SELECT id_pokemon, ( SELECT id_pokemon_type FROM pokemon_types WHERE name = 'fire' LIMIT 1 )AS id_pokemon_type FROM pokemons p WHERE p.name = 'Monferno' UNION ALL</v>
      </c>
      <c r="F392" t="str">
        <f t="shared" si="13"/>
        <v>SELECT id_pokemon, ( SELECT id_pokemon_type FROM pokemon_types WHERE name = 'fighting' LIMIT 1 )AS id_pokemon_type FROM pokemons p WHERE p.name = 'Monferno' UNION ALL</v>
      </c>
    </row>
    <row r="393" spans="1:6" x14ac:dyDescent="0.25">
      <c r="A393" t="s">
        <v>1082</v>
      </c>
      <c r="B393" t="s">
        <v>53</v>
      </c>
      <c r="C393" t="s">
        <v>198</v>
      </c>
      <c r="E393" t="str">
        <f t="shared" si="12"/>
        <v>SELECT id_pokemon, ( SELECT id_pokemon_type FROM pokemon_types WHERE name = 'fire' LIMIT 1 )AS id_pokemon_type FROM pokemons p WHERE p.name = 'Infernape' UNION ALL</v>
      </c>
      <c r="F393" t="str">
        <f t="shared" si="13"/>
        <v>SELECT id_pokemon, ( SELECT id_pokemon_type FROM pokemon_types WHERE name = 'fighting' LIMIT 1 )AS id_pokemon_type FROM pokemons p WHERE p.name = 'Infernape' UNION ALL</v>
      </c>
    </row>
    <row r="394" spans="1:6" x14ac:dyDescent="0.25">
      <c r="A394" t="s">
        <v>1085</v>
      </c>
      <c r="B394" t="s">
        <v>62</v>
      </c>
      <c r="E394" t="str">
        <f t="shared" si="12"/>
        <v>SELECT id_pokemon, ( SELECT id_pokemon_type FROM pokemon_types WHERE name = 'water' LIMIT 1 )AS id_pokemon_type FROM pokemons p WHERE p.name = 'Piplup' UNION ALL</v>
      </c>
      <c r="F394" t="str">
        <f t="shared" si="13"/>
        <v/>
      </c>
    </row>
    <row r="395" spans="1:6" x14ac:dyDescent="0.25">
      <c r="A395" t="s">
        <v>1087</v>
      </c>
      <c r="B395" t="s">
        <v>62</v>
      </c>
      <c r="E395" t="str">
        <f t="shared" si="12"/>
        <v>SELECT id_pokemon, ( SELECT id_pokemon_type FROM pokemon_types WHERE name = 'water' LIMIT 1 )AS id_pokemon_type FROM pokemons p WHERE p.name = 'Prinplup' UNION ALL</v>
      </c>
      <c r="F395" t="str">
        <f t="shared" si="13"/>
        <v/>
      </c>
    </row>
    <row r="396" spans="1:6" x14ac:dyDescent="0.25">
      <c r="A396" t="s">
        <v>1089</v>
      </c>
      <c r="B396" t="s">
        <v>62</v>
      </c>
      <c r="C396" t="s">
        <v>261</v>
      </c>
      <c r="E396" t="str">
        <f t="shared" si="12"/>
        <v>SELECT id_pokemon, ( SELECT id_pokemon_type FROM pokemon_types WHERE name = 'water' LIMIT 1 )AS id_pokemon_type FROM pokemons p WHERE p.name = 'Empoleon' UNION ALL</v>
      </c>
      <c r="F396" t="str">
        <f t="shared" si="13"/>
        <v>SELECT id_pokemon, ( SELECT id_pokemon_type FROM pokemon_types WHERE name = 'steel' LIMIT 1 )AS id_pokemon_type FROM pokemons p WHERE p.name = 'Empoleon' UNION ALL</v>
      </c>
    </row>
    <row r="397" spans="1:6" x14ac:dyDescent="0.25">
      <c r="A397" t="s">
        <v>1092</v>
      </c>
      <c r="B397" t="s">
        <v>87</v>
      </c>
      <c r="C397" t="s">
        <v>58</v>
      </c>
      <c r="E397" t="str">
        <f t="shared" si="12"/>
        <v>SELECT id_pokemon, ( SELECT id_pokemon_type FROM pokemon_types WHERE name = 'normal' LIMIT 1 )AS id_pokemon_type FROM pokemons p WHERE p.name = 'Starly' UNION ALL</v>
      </c>
      <c r="F397" t="str">
        <f t="shared" si="13"/>
        <v>SELECT id_pokemon, ( SELECT id_pokemon_type FROM pokemon_types WHERE name = 'flying' LIMIT 1 )AS id_pokemon_type FROM pokemons p WHERE p.name = 'Starly' UNION ALL</v>
      </c>
    </row>
    <row r="398" spans="1:6" x14ac:dyDescent="0.25">
      <c r="A398" t="s">
        <v>1095</v>
      </c>
      <c r="B398" t="s">
        <v>87</v>
      </c>
      <c r="C398" t="s">
        <v>58</v>
      </c>
      <c r="E398" t="str">
        <f t="shared" si="12"/>
        <v>SELECT id_pokemon, ( SELECT id_pokemon_type FROM pokemon_types WHERE name = 'normal' LIMIT 1 )AS id_pokemon_type FROM pokemons p WHERE p.name = 'Staravia' UNION ALL</v>
      </c>
      <c r="F398" t="str">
        <f t="shared" si="13"/>
        <v>SELECT id_pokemon, ( SELECT id_pokemon_type FROM pokemon_types WHERE name = 'flying' LIMIT 1 )AS id_pokemon_type FROM pokemons p WHERE p.name = 'Staravia' UNION ALL</v>
      </c>
    </row>
    <row r="399" spans="1:6" x14ac:dyDescent="0.25">
      <c r="A399" t="s">
        <v>1097</v>
      </c>
      <c r="B399" t="s">
        <v>87</v>
      </c>
      <c r="C399" t="s">
        <v>58</v>
      </c>
      <c r="E399" t="str">
        <f t="shared" si="12"/>
        <v>SELECT id_pokemon, ( SELECT id_pokemon_type FROM pokemon_types WHERE name = 'normal' LIMIT 1 )AS id_pokemon_type FROM pokemons p WHERE p.name = 'Staraptor' UNION ALL</v>
      </c>
      <c r="F399" t="str">
        <f t="shared" si="13"/>
        <v>SELECT id_pokemon, ( SELECT id_pokemon_type FROM pokemon_types WHERE name = 'flying' LIMIT 1 )AS id_pokemon_type FROM pokemons p WHERE p.name = 'Staraptor' UNION ALL</v>
      </c>
    </row>
    <row r="400" spans="1:6" x14ac:dyDescent="0.25">
      <c r="A400" t="s">
        <v>1100</v>
      </c>
      <c r="B400" t="s">
        <v>87</v>
      </c>
      <c r="E400" t="str">
        <f t="shared" si="12"/>
        <v>SELECT id_pokemon, ( SELECT id_pokemon_type FROM pokemon_types WHERE name = 'normal' LIMIT 1 )AS id_pokemon_type FROM pokemons p WHERE p.name = 'Bidoof' UNION ALL</v>
      </c>
      <c r="F400" t="str">
        <f t="shared" si="13"/>
        <v/>
      </c>
    </row>
    <row r="401" spans="1:6" x14ac:dyDescent="0.25">
      <c r="A401" t="s">
        <v>1102</v>
      </c>
      <c r="B401" t="s">
        <v>87</v>
      </c>
      <c r="C401" t="s">
        <v>62</v>
      </c>
      <c r="E401" t="str">
        <f t="shared" si="12"/>
        <v>SELECT id_pokemon, ( SELECT id_pokemon_type FROM pokemon_types WHERE name = 'normal' LIMIT 1 )AS id_pokemon_type FROM pokemons p WHERE p.name = 'Bibarel' UNION ALL</v>
      </c>
      <c r="F401" t="str">
        <f t="shared" si="13"/>
        <v>SELECT id_pokemon, ( SELECT id_pokemon_type FROM pokemon_types WHERE name = 'water' LIMIT 1 )AS id_pokemon_type FROM pokemons p WHERE p.name = 'Bibarel' UNION ALL</v>
      </c>
    </row>
    <row r="402" spans="1:6" x14ac:dyDescent="0.25">
      <c r="A402" t="s">
        <v>1105</v>
      </c>
      <c r="B402" t="s">
        <v>70</v>
      </c>
      <c r="E402" t="str">
        <f t="shared" si="12"/>
        <v>SELECT id_pokemon, ( SELECT id_pokemon_type FROM pokemon_types WHERE name = 'bug' LIMIT 1 )AS id_pokemon_type FROM pokemons p WHERE p.name = 'Kricketot' UNION ALL</v>
      </c>
      <c r="F402" t="str">
        <f t="shared" si="13"/>
        <v/>
      </c>
    </row>
    <row r="403" spans="1:6" x14ac:dyDescent="0.25">
      <c r="A403" t="s">
        <v>1108</v>
      </c>
      <c r="B403" t="s">
        <v>70</v>
      </c>
      <c r="E403" t="str">
        <f t="shared" si="12"/>
        <v>SELECT id_pokemon, ( SELECT id_pokemon_type FROM pokemon_types WHERE name = 'bug' LIMIT 1 )AS id_pokemon_type FROM pokemons p WHERE p.name = 'Kricketune' UNION ALL</v>
      </c>
      <c r="F403" t="str">
        <f t="shared" si="13"/>
        <v/>
      </c>
    </row>
    <row r="404" spans="1:6" x14ac:dyDescent="0.25">
      <c r="A404" t="s">
        <v>1111</v>
      </c>
      <c r="B404" t="s">
        <v>111</v>
      </c>
      <c r="E404" t="str">
        <f t="shared" si="12"/>
        <v>SELECT id_pokemon, ( SELECT id_pokemon_type FROM pokemon_types WHERE name = 'electric' LIMIT 1 )AS id_pokemon_type FROM pokemons p WHERE p.name = 'Shinx' UNION ALL</v>
      </c>
      <c r="F404" t="str">
        <f t="shared" si="13"/>
        <v/>
      </c>
    </row>
    <row r="405" spans="1:6" x14ac:dyDescent="0.25">
      <c r="A405" t="s">
        <v>1113</v>
      </c>
      <c r="B405" t="s">
        <v>111</v>
      </c>
      <c r="E405" t="str">
        <f t="shared" si="12"/>
        <v>SELECT id_pokemon, ( SELECT id_pokemon_type FROM pokemon_types WHERE name = 'electric' LIMIT 1 )AS id_pokemon_type FROM pokemons p WHERE p.name = 'Luxio' UNION ALL</v>
      </c>
      <c r="F405" t="str">
        <f t="shared" si="13"/>
        <v/>
      </c>
    </row>
    <row r="406" spans="1:6" x14ac:dyDescent="0.25">
      <c r="A406" t="s">
        <v>1115</v>
      </c>
      <c r="B406" t="s">
        <v>111</v>
      </c>
      <c r="E406" t="str">
        <f t="shared" si="12"/>
        <v>SELECT id_pokemon, ( SELECT id_pokemon_type FROM pokemon_types WHERE name = 'electric' LIMIT 1 )AS id_pokemon_type FROM pokemons p WHERE p.name = 'Luxray' UNION ALL</v>
      </c>
      <c r="F406" t="str">
        <f t="shared" si="13"/>
        <v/>
      </c>
    </row>
    <row r="407" spans="1:6" x14ac:dyDescent="0.25">
      <c r="A407" t="s">
        <v>1117</v>
      </c>
      <c r="B407" t="s">
        <v>44</v>
      </c>
      <c r="C407" t="s">
        <v>45</v>
      </c>
      <c r="E407" t="str">
        <f t="shared" si="12"/>
        <v>SELECT id_pokemon, ( SELECT id_pokemon_type FROM pokemon_types WHERE name = 'grass' LIMIT 1 )AS id_pokemon_type FROM pokemons p WHERE p.name = 'Budew' UNION ALL</v>
      </c>
      <c r="F407" t="str">
        <f t="shared" si="13"/>
        <v>SELECT id_pokemon, ( SELECT id_pokemon_type FROM pokemon_types WHERE name = 'poison' LIMIT 1 )AS id_pokemon_type FROM pokemons p WHERE p.name = 'Budew' UNION ALL</v>
      </c>
    </row>
    <row r="408" spans="1:6" x14ac:dyDescent="0.25">
      <c r="A408" t="s">
        <v>1120</v>
      </c>
      <c r="B408" t="s">
        <v>44</v>
      </c>
      <c r="C408" t="s">
        <v>45</v>
      </c>
      <c r="E408" t="str">
        <f t="shared" si="12"/>
        <v>SELECT id_pokemon, ( SELECT id_pokemon_type FROM pokemon_types WHERE name = 'grass' LIMIT 1 )AS id_pokemon_type FROM pokemons p WHERE p.name = 'Roserade' UNION ALL</v>
      </c>
      <c r="F408" t="str">
        <f t="shared" si="13"/>
        <v>SELECT id_pokemon, ( SELECT id_pokemon_type FROM pokemon_types WHERE name = 'poison' LIMIT 1 )AS id_pokemon_type FROM pokemons p WHERE p.name = 'Roserade' UNION ALL</v>
      </c>
    </row>
    <row r="409" spans="1:6" x14ac:dyDescent="0.25">
      <c r="A409" t="s">
        <v>1123</v>
      </c>
      <c r="B409" t="s">
        <v>243</v>
      </c>
      <c r="E409" t="str">
        <f t="shared" si="12"/>
        <v>SELECT id_pokemon, ( SELECT id_pokemon_type FROM pokemon_types WHERE name = 'rock' LIMIT 1 )AS id_pokemon_type FROM pokemons p WHERE p.name = 'Cranidos' UNION ALL</v>
      </c>
      <c r="F409" t="str">
        <f t="shared" si="13"/>
        <v/>
      </c>
    </row>
    <row r="410" spans="1:6" x14ac:dyDescent="0.25">
      <c r="A410" t="s">
        <v>1125</v>
      </c>
      <c r="B410" t="s">
        <v>243</v>
      </c>
      <c r="E410" t="str">
        <f t="shared" si="12"/>
        <v>SELECT id_pokemon, ( SELECT id_pokemon_type FROM pokemon_types WHERE name = 'rock' LIMIT 1 )AS id_pokemon_type FROM pokemons p WHERE p.name = 'Rampardos' UNION ALL</v>
      </c>
      <c r="F410" t="str">
        <f t="shared" si="13"/>
        <v/>
      </c>
    </row>
    <row r="411" spans="1:6" x14ac:dyDescent="0.25">
      <c r="A411" t="s">
        <v>1128</v>
      </c>
      <c r="B411" t="s">
        <v>243</v>
      </c>
      <c r="C411" t="s">
        <v>261</v>
      </c>
      <c r="E411" t="str">
        <f t="shared" si="12"/>
        <v>SELECT id_pokemon, ( SELECT id_pokemon_type FROM pokemon_types WHERE name = 'rock' LIMIT 1 )AS id_pokemon_type FROM pokemons p WHERE p.name = 'Shieldon' UNION ALL</v>
      </c>
      <c r="F411" t="str">
        <f t="shared" si="13"/>
        <v>SELECT id_pokemon, ( SELECT id_pokemon_type FROM pokemon_types WHERE name = 'steel' LIMIT 1 )AS id_pokemon_type FROM pokemons p WHERE p.name = 'Shieldon' UNION ALL</v>
      </c>
    </row>
    <row r="412" spans="1:6" x14ac:dyDescent="0.25">
      <c r="A412" t="s">
        <v>1130</v>
      </c>
      <c r="B412" t="s">
        <v>243</v>
      </c>
      <c r="C412" t="s">
        <v>261</v>
      </c>
      <c r="E412" t="str">
        <f t="shared" si="12"/>
        <v>SELECT id_pokemon, ( SELECT id_pokemon_type FROM pokemon_types WHERE name = 'rock' LIMIT 1 )AS id_pokemon_type FROM pokemons p WHERE p.name = 'Bastiodon' UNION ALL</v>
      </c>
      <c r="F412" t="str">
        <f t="shared" si="13"/>
        <v>SELECT id_pokemon, ( SELECT id_pokemon_type FROM pokemon_types WHERE name = 'steel' LIMIT 1 )AS id_pokemon_type FROM pokemons p WHERE p.name = 'Bastiodon' UNION ALL</v>
      </c>
    </row>
    <row r="413" spans="1:6" x14ac:dyDescent="0.25">
      <c r="A413" t="s">
        <v>1133</v>
      </c>
      <c r="B413" t="s">
        <v>70</v>
      </c>
      <c r="E413" t="str">
        <f t="shared" si="12"/>
        <v>SELECT id_pokemon, ( SELECT id_pokemon_type FROM pokemon_types WHERE name = 'bug' LIMIT 1 )AS id_pokemon_type FROM pokemons p WHERE p.name = 'Burmy' UNION ALL</v>
      </c>
      <c r="F413" t="str">
        <f t="shared" si="13"/>
        <v/>
      </c>
    </row>
    <row r="414" spans="1:6" x14ac:dyDescent="0.25">
      <c r="A414" t="s">
        <v>1136</v>
      </c>
      <c r="B414" t="s">
        <v>70</v>
      </c>
      <c r="C414" t="s">
        <v>44</v>
      </c>
      <c r="E414" t="str">
        <f t="shared" si="12"/>
        <v>SELECT id_pokemon, ( SELECT id_pokemon_type FROM pokemon_types WHERE name = 'bug' LIMIT 1 )AS id_pokemon_type FROM pokemons p WHERE p.name = 'Wormadam' UNION ALL</v>
      </c>
      <c r="F414" t="str">
        <f t="shared" si="13"/>
        <v>SELECT id_pokemon, ( SELECT id_pokemon_type FROM pokemon_types WHERE name = 'grass' LIMIT 1 )AS id_pokemon_type FROM pokemons p WHERE p.name = 'Wormadam' UNION ALL</v>
      </c>
    </row>
    <row r="415" spans="1:6" x14ac:dyDescent="0.25">
      <c r="A415" t="s">
        <v>1139</v>
      </c>
      <c r="B415" t="s">
        <v>70</v>
      </c>
      <c r="C415" t="s">
        <v>58</v>
      </c>
      <c r="E415" t="str">
        <f t="shared" si="12"/>
        <v>SELECT id_pokemon, ( SELECT id_pokemon_type FROM pokemon_types WHERE name = 'bug' LIMIT 1 )AS id_pokemon_type FROM pokemons p WHERE p.name = 'Mothim' UNION ALL</v>
      </c>
      <c r="F415" t="str">
        <f t="shared" si="13"/>
        <v>SELECT id_pokemon, ( SELECT id_pokemon_type FROM pokemon_types WHERE name = 'flying' LIMIT 1 )AS id_pokemon_type FROM pokemons p WHERE p.name = 'Mothim' UNION ALL</v>
      </c>
    </row>
    <row r="416" spans="1:6" x14ac:dyDescent="0.25">
      <c r="A416" t="s">
        <v>1142</v>
      </c>
      <c r="B416" t="s">
        <v>70</v>
      </c>
      <c r="C416" t="s">
        <v>58</v>
      </c>
      <c r="E416" t="str">
        <f t="shared" si="12"/>
        <v>SELECT id_pokemon, ( SELECT id_pokemon_type FROM pokemon_types WHERE name = 'bug' LIMIT 1 )AS id_pokemon_type FROM pokemons p WHERE p.name = 'Combee' UNION ALL</v>
      </c>
      <c r="F416" t="str">
        <f t="shared" si="13"/>
        <v>SELECT id_pokemon, ( SELECT id_pokemon_type FROM pokemon_types WHERE name = 'flying' LIMIT 1 )AS id_pokemon_type FROM pokemons p WHERE p.name = 'Combee' UNION ALL</v>
      </c>
    </row>
    <row r="417" spans="1:6" x14ac:dyDescent="0.25">
      <c r="A417" t="s">
        <v>1144</v>
      </c>
      <c r="B417" t="s">
        <v>70</v>
      </c>
      <c r="C417" t="s">
        <v>58</v>
      </c>
      <c r="E417" t="str">
        <f t="shared" si="12"/>
        <v>SELECT id_pokemon, ( SELECT id_pokemon_type FROM pokemon_types WHERE name = 'bug' LIMIT 1 )AS id_pokemon_type FROM pokemons p WHERE p.name = 'Vespiquen' UNION ALL</v>
      </c>
      <c r="F417" t="str">
        <f t="shared" si="13"/>
        <v>SELECT id_pokemon, ( SELECT id_pokemon_type FROM pokemon_types WHERE name = 'flying' LIMIT 1 )AS id_pokemon_type FROM pokemons p WHERE p.name = 'Vespiquen' UNION ALL</v>
      </c>
    </row>
    <row r="418" spans="1:6" x14ac:dyDescent="0.25">
      <c r="A418" t="s">
        <v>1147</v>
      </c>
      <c r="B418" t="s">
        <v>111</v>
      </c>
      <c r="E418" t="str">
        <f t="shared" si="12"/>
        <v>SELECT id_pokemon, ( SELECT id_pokemon_type FROM pokemon_types WHERE name = 'electric' LIMIT 1 )AS id_pokemon_type FROM pokemons p WHERE p.name = 'Pachirisu' UNION ALL</v>
      </c>
      <c r="F418" t="str">
        <f t="shared" si="13"/>
        <v/>
      </c>
    </row>
    <row r="419" spans="1:6" x14ac:dyDescent="0.25">
      <c r="A419" t="s">
        <v>1149</v>
      </c>
      <c r="B419" t="s">
        <v>62</v>
      </c>
      <c r="E419" t="str">
        <f t="shared" si="12"/>
        <v>SELECT id_pokemon, ( SELECT id_pokemon_type FROM pokemon_types WHERE name = 'water' LIMIT 1 )AS id_pokemon_type FROM pokemons p WHERE p.name = 'Buizel' UNION ALL</v>
      </c>
      <c r="F419" t="str">
        <f t="shared" si="13"/>
        <v/>
      </c>
    </row>
    <row r="420" spans="1:6" x14ac:dyDescent="0.25">
      <c r="A420" t="s">
        <v>1151</v>
      </c>
      <c r="B420" t="s">
        <v>62</v>
      </c>
      <c r="E420" t="str">
        <f t="shared" si="12"/>
        <v>SELECT id_pokemon, ( SELECT id_pokemon_type FROM pokemon_types WHERE name = 'water' LIMIT 1 )AS id_pokemon_type FROM pokemons p WHERE p.name = 'Floatzel' UNION ALL</v>
      </c>
      <c r="F420" t="str">
        <f t="shared" si="13"/>
        <v/>
      </c>
    </row>
    <row r="421" spans="1:6" x14ac:dyDescent="0.25">
      <c r="A421" t="s">
        <v>1154</v>
      </c>
      <c r="B421" t="s">
        <v>44</v>
      </c>
      <c r="E421" t="str">
        <f t="shared" si="12"/>
        <v>SELECT id_pokemon, ( SELECT id_pokemon_type FROM pokemon_types WHERE name = 'grass' LIMIT 1 )AS id_pokemon_type FROM pokemons p WHERE p.name = 'Cherubi' UNION ALL</v>
      </c>
      <c r="F421" t="str">
        <f t="shared" si="13"/>
        <v/>
      </c>
    </row>
    <row r="422" spans="1:6" x14ac:dyDescent="0.25">
      <c r="A422" t="s">
        <v>1157</v>
      </c>
      <c r="B422" t="s">
        <v>44</v>
      </c>
      <c r="E422" t="str">
        <f t="shared" si="12"/>
        <v>SELECT id_pokemon, ( SELECT id_pokemon_type FROM pokemon_types WHERE name = 'grass' LIMIT 1 )AS id_pokemon_type FROM pokemons p WHERE p.name = 'Cherrim' UNION ALL</v>
      </c>
      <c r="F422" t="str">
        <f t="shared" si="13"/>
        <v/>
      </c>
    </row>
    <row r="423" spans="1:6" x14ac:dyDescent="0.25">
      <c r="A423" t="s">
        <v>1160</v>
      </c>
      <c r="B423" t="s">
        <v>62</v>
      </c>
      <c r="E423" t="str">
        <f t="shared" si="12"/>
        <v>SELECT id_pokemon, ( SELECT id_pokemon_type FROM pokemon_types WHERE name = 'water' LIMIT 1 )AS id_pokemon_type FROM pokemons p WHERE p.name = 'Shellos' UNION ALL</v>
      </c>
      <c r="F423" t="str">
        <f t="shared" si="13"/>
        <v/>
      </c>
    </row>
    <row r="424" spans="1:6" x14ac:dyDescent="0.25">
      <c r="A424" t="s">
        <v>1162</v>
      </c>
      <c r="B424" t="s">
        <v>62</v>
      </c>
      <c r="C424" t="s">
        <v>118</v>
      </c>
      <c r="E424" t="str">
        <f t="shared" si="12"/>
        <v>SELECT id_pokemon, ( SELECT id_pokemon_type FROM pokemon_types WHERE name = 'water' LIMIT 1 )AS id_pokemon_type FROM pokemons p WHERE p.name = 'Gastrodon' UNION ALL</v>
      </c>
      <c r="F424" t="str">
        <f t="shared" si="13"/>
        <v>SELECT id_pokemon, ( SELECT id_pokemon_type FROM pokemon_types WHERE name = 'ground' LIMIT 1 )AS id_pokemon_type FROM pokemons p WHERE p.name = 'Gastrodon' UNION ALL</v>
      </c>
    </row>
    <row r="425" spans="1:6" x14ac:dyDescent="0.25">
      <c r="A425" t="s">
        <v>1165</v>
      </c>
      <c r="B425" t="s">
        <v>87</v>
      </c>
      <c r="E425" t="str">
        <f t="shared" si="12"/>
        <v>SELECT id_pokemon, ( SELECT id_pokemon_type FROM pokemon_types WHERE name = 'normal' LIMIT 1 )AS id_pokemon_type FROM pokemons p WHERE p.name = 'Ambipom' UNION ALL</v>
      </c>
      <c r="F425" t="str">
        <f t="shared" si="13"/>
        <v/>
      </c>
    </row>
    <row r="426" spans="1:6" x14ac:dyDescent="0.25">
      <c r="A426" t="s">
        <v>1168</v>
      </c>
      <c r="B426" t="s">
        <v>290</v>
      </c>
      <c r="C426" t="s">
        <v>58</v>
      </c>
      <c r="E426" t="str">
        <f t="shared" si="12"/>
        <v>SELECT id_pokemon, ( SELECT id_pokemon_type FROM pokemon_types WHERE name = 'ghost' LIMIT 1 )AS id_pokemon_type FROM pokemons p WHERE p.name = 'Drifloon' UNION ALL</v>
      </c>
      <c r="F426" t="str">
        <f t="shared" si="13"/>
        <v>SELECT id_pokemon, ( SELECT id_pokemon_type FROM pokemon_types WHERE name = 'flying' LIMIT 1 )AS id_pokemon_type FROM pokemons p WHERE p.name = 'Drifloon' UNION ALL</v>
      </c>
    </row>
    <row r="427" spans="1:6" x14ac:dyDescent="0.25">
      <c r="A427" t="s">
        <v>1170</v>
      </c>
      <c r="B427" t="s">
        <v>290</v>
      </c>
      <c r="C427" t="s">
        <v>58</v>
      </c>
      <c r="E427" t="str">
        <f t="shared" si="12"/>
        <v>SELECT id_pokemon, ( SELECT id_pokemon_type FROM pokemon_types WHERE name = 'ghost' LIMIT 1 )AS id_pokemon_type FROM pokemons p WHERE p.name = 'Drifblim' UNION ALL</v>
      </c>
      <c r="F427" t="str">
        <f t="shared" si="13"/>
        <v>SELECT id_pokemon, ( SELECT id_pokemon_type FROM pokemon_types WHERE name = 'flying' LIMIT 1 )AS id_pokemon_type FROM pokemons p WHERE p.name = 'Drifblim' UNION ALL</v>
      </c>
    </row>
    <row r="428" spans="1:6" x14ac:dyDescent="0.25">
      <c r="A428" t="s">
        <v>1173</v>
      </c>
      <c r="B428" t="s">
        <v>87</v>
      </c>
      <c r="E428" t="str">
        <f t="shared" si="12"/>
        <v>SELECT id_pokemon, ( SELECT id_pokemon_type FROM pokemon_types WHERE name = 'normal' LIMIT 1 )AS id_pokemon_type FROM pokemons p WHERE p.name = 'Buneary' UNION ALL</v>
      </c>
      <c r="F428" t="str">
        <f t="shared" si="13"/>
        <v/>
      </c>
    </row>
    <row r="429" spans="1:6" x14ac:dyDescent="0.25">
      <c r="A429" t="s">
        <v>1176</v>
      </c>
      <c r="B429" t="s">
        <v>87</v>
      </c>
      <c r="E429" t="str">
        <f t="shared" si="12"/>
        <v>SELECT id_pokemon, ( SELECT id_pokemon_type FROM pokemon_types WHERE name = 'normal' LIMIT 1 )AS id_pokemon_type FROM pokemons p WHERE p.name = 'Lopunny' UNION ALL</v>
      </c>
      <c r="F429" t="str">
        <f t="shared" si="13"/>
        <v/>
      </c>
    </row>
    <row r="430" spans="1:6" x14ac:dyDescent="0.25">
      <c r="A430" t="s">
        <v>1178</v>
      </c>
      <c r="B430" t="s">
        <v>290</v>
      </c>
      <c r="E430" t="str">
        <f t="shared" si="12"/>
        <v>SELECT id_pokemon, ( SELECT id_pokemon_type FROM pokemon_types WHERE name = 'ghost' LIMIT 1 )AS id_pokemon_type FROM pokemons p WHERE p.name = 'Mismagius' UNION ALL</v>
      </c>
      <c r="F430" t="str">
        <f t="shared" si="13"/>
        <v/>
      </c>
    </row>
    <row r="431" spans="1:6" x14ac:dyDescent="0.25">
      <c r="A431" t="s">
        <v>1181</v>
      </c>
      <c r="B431" t="s">
        <v>95</v>
      </c>
      <c r="C431" t="s">
        <v>58</v>
      </c>
      <c r="E431" t="str">
        <f t="shared" si="12"/>
        <v>SELECT id_pokemon, ( SELECT id_pokemon_type FROM pokemon_types WHERE name = 'dark' LIMIT 1 )AS id_pokemon_type FROM pokemons p WHERE p.name = 'Honchkrow' UNION ALL</v>
      </c>
      <c r="F431" t="str">
        <f t="shared" si="13"/>
        <v>SELECT id_pokemon, ( SELECT id_pokemon_type FROM pokemon_types WHERE name = 'flying' LIMIT 1 )AS id_pokemon_type FROM pokemons p WHERE p.name = 'Honchkrow' UNION ALL</v>
      </c>
    </row>
    <row r="432" spans="1:6" x14ac:dyDescent="0.25">
      <c r="A432" t="s">
        <v>1184</v>
      </c>
      <c r="B432" t="s">
        <v>87</v>
      </c>
      <c r="E432" t="str">
        <f t="shared" si="12"/>
        <v>SELECT id_pokemon, ( SELECT id_pokemon_type FROM pokemon_types WHERE name = 'normal' LIMIT 1 )AS id_pokemon_type FROM pokemons p WHERE p.name = 'Glameow' UNION ALL</v>
      </c>
      <c r="F432" t="str">
        <f t="shared" si="13"/>
        <v/>
      </c>
    </row>
    <row r="433" spans="1:6" x14ac:dyDescent="0.25">
      <c r="A433" t="s">
        <v>1187</v>
      </c>
      <c r="B433" t="s">
        <v>87</v>
      </c>
      <c r="E433" t="str">
        <f t="shared" si="12"/>
        <v>SELECT id_pokemon, ( SELECT id_pokemon_type FROM pokemon_types WHERE name = 'normal' LIMIT 1 )AS id_pokemon_type FROM pokemons p WHERE p.name = 'Purugly' UNION ALL</v>
      </c>
      <c r="F433" t="str">
        <f t="shared" si="13"/>
        <v/>
      </c>
    </row>
    <row r="434" spans="1:6" x14ac:dyDescent="0.25">
      <c r="A434" t="s">
        <v>1189</v>
      </c>
      <c r="B434" t="s">
        <v>216</v>
      </c>
      <c r="E434" t="str">
        <f t="shared" si="12"/>
        <v>SELECT id_pokemon, ( SELECT id_pokemon_type FROM pokemon_types WHERE name = 'psychic' LIMIT 1 )AS id_pokemon_type FROM pokemons p WHERE p.name = 'Chingling' UNION ALL</v>
      </c>
      <c r="F434" t="str">
        <f t="shared" si="13"/>
        <v/>
      </c>
    </row>
    <row r="435" spans="1:6" x14ac:dyDescent="0.25">
      <c r="A435" t="s">
        <v>1192</v>
      </c>
      <c r="B435" t="s">
        <v>45</v>
      </c>
      <c r="C435" t="s">
        <v>95</v>
      </c>
      <c r="E435" t="str">
        <f t="shared" si="12"/>
        <v>SELECT id_pokemon, ( SELECT id_pokemon_type FROM pokemon_types WHERE name = 'poison' LIMIT 1 )AS id_pokemon_type FROM pokemons p WHERE p.name = 'Stunky' UNION ALL</v>
      </c>
      <c r="F435" t="str">
        <f t="shared" si="13"/>
        <v>SELECT id_pokemon, ( SELECT id_pokemon_type FROM pokemon_types WHERE name = 'dark' LIMIT 1 )AS id_pokemon_type FROM pokemons p WHERE p.name = 'Stunky' UNION ALL</v>
      </c>
    </row>
    <row r="436" spans="1:6" x14ac:dyDescent="0.25">
      <c r="A436" t="s">
        <v>1194</v>
      </c>
      <c r="B436" t="s">
        <v>45</v>
      </c>
      <c r="C436" t="s">
        <v>95</v>
      </c>
      <c r="E436" t="str">
        <f t="shared" si="12"/>
        <v>SELECT id_pokemon, ( SELECT id_pokemon_type FROM pokemon_types WHERE name = 'poison' LIMIT 1 )AS id_pokemon_type FROM pokemons p WHERE p.name = 'Skuntank' UNION ALL</v>
      </c>
      <c r="F436" t="str">
        <f t="shared" si="13"/>
        <v>SELECT id_pokemon, ( SELECT id_pokemon_type FROM pokemon_types WHERE name = 'dark' LIMIT 1 )AS id_pokemon_type FROM pokemons p WHERE p.name = 'Skuntank' UNION ALL</v>
      </c>
    </row>
    <row r="437" spans="1:6" x14ac:dyDescent="0.25">
      <c r="A437" t="s">
        <v>1197</v>
      </c>
      <c r="B437" t="s">
        <v>261</v>
      </c>
      <c r="C437" t="s">
        <v>216</v>
      </c>
      <c r="E437" t="str">
        <f t="shared" si="12"/>
        <v>SELECT id_pokemon, ( SELECT id_pokemon_type FROM pokemon_types WHERE name = 'steel' LIMIT 1 )AS id_pokemon_type FROM pokemons p WHERE p.name = 'Bronzor' UNION ALL</v>
      </c>
      <c r="F437" t="str">
        <f t="shared" si="13"/>
        <v>SELECT id_pokemon, ( SELECT id_pokemon_type FROM pokemon_types WHERE name = 'psychic' LIMIT 1 )AS id_pokemon_type FROM pokemons p WHERE p.name = 'Bronzor' UNION ALL</v>
      </c>
    </row>
    <row r="438" spans="1:6" x14ac:dyDescent="0.25">
      <c r="A438" t="s">
        <v>1199</v>
      </c>
      <c r="B438" t="s">
        <v>261</v>
      </c>
      <c r="C438" t="s">
        <v>216</v>
      </c>
      <c r="E438" t="str">
        <f t="shared" si="12"/>
        <v>SELECT id_pokemon, ( SELECT id_pokemon_type FROM pokemon_types WHERE name = 'steel' LIMIT 1 )AS id_pokemon_type FROM pokemons p WHERE p.name = 'Bronzong' UNION ALL</v>
      </c>
      <c r="F438" t="str">
        <f t="shared" si="13"/>
        <v>SELECT id_pokemon, ( SELECT id_pokemon_type FROM pokemon_types WHERE name = 'psychic' LIMIT 1 )AS id_pokemon_type FROM pokemons p WHERE p.name = 'Bronzong' UNION ALL</v>
      </c>
    </row>
    <row r="439" spans="1:6" x14ac:dyDescent="0.25">
      <c r="A439" t="s">
        <v>1201</v>
      </c>
      <c r="B439" t="s">
        <v>243</v>
      </c>
      <c r="E439" t="str">
        <f t="shared" si="12"/>
        <v>SELECT id_pokemon, ( SELECT id_pokemon_type FROM pokemon_types WHERE name = 'rock' LIMIT 1 )AS id_pokemon_type FROM pokemons p WHERE p.name = 'Bonsly' UNION ALL</v>
      </c>
      <c r="F439" t="str">
        <f t="shared" si="13"/>
        <v/>
      </c>
    </row>
    <row r="440" spans="1:6" x14ac:dyDescent="0.25">
      <c r="A440" t="s">
        <v>1203</v>
      </c>
      <c r="B440" t="s">
        <v>216</v>
      </c>
      <c r="C440" t="s">
        <v>139</v>
      </c>
      <c r="E440" t="str">
        <f t="shared" si="12"/>
        <v>SELECT id_pokemon, ( SELECT id_pokemon_type FROM pokemon_types WHERE name = 'psychic' LIMIT 1 )AS id_pokemon_type FROM pokemons p WHERE p.name = 'Mime Jr.' UNION ALL</v>
      </c>
      <c r="F440" t="str">
        <f t="shared" si="13"/>
        <v>SELECT id_pokemon, ( SELECT id_pokemon_type FROM pokemon_types WHERE name = 'fairy' LIMIT 1 )AS id_pokemon_type FROM pokemons p WHERE p.name = 'Mime Jr.' UNION ALL</v>
      </c>
    </row>
    <row r="441" spans="1:6" x14ac:dyDescent="0.25">
      <c r="A441" t="s">
        <v>1206</v>
      </c>
      <c r="B441" t="s">
        <v>87</v>
      </c>
      <c r="E441" t="str">
        <f t="shared" si="12"/>
        <v>SELECT id_pokemon, ( SELECT id_pokemon_type FROM pokemon_types WHERE name = 'normal' LIMIT 1 )AS id_pokemon_type FROM pokemons p WHERE p.name = 'Happiny' UNION ALL</v>
      </c>
      <c r="F441" t="str">
        <f t="shared" si="13"/>
        <v/>
      </c>
    </row>
    <row r="442" spans="1:6" x14ac:dyDescent="0.25">
      <c r="A442" t="s">
        <v>1208</v>
      </c>
      <c r="B442" t="s">
        <v>87</v>
      </c>
      <c r="C442" t="s">
        <v>58</v>
      </c>
      <c r="E442" t="str">
        <f t="shared" si="12"/>
        <v>SELECT id_pokemon, ( SELECT id_pokemon_type FROM pokemon_types WHERE name = 'normal' LIMIT 1 )AS id_pokemon_type FROM pokemons p WHERE p.name = 'Chatot' UNION ALL</v>
      </c>
      <c r="F442" t="str">
        <f t="shared" si="13"/>
        <v>SELECT id_pokemon, ( SELECT id_pokemon_type FROM pokemon_types WHERE name = 'flying' LIMIT 1 )AS id_pokemon_type FROM pokemons p WHERE p.name = 'Chatot' UNION ALL</v>
      </c>
    </row>
    <row r="443" spans="1:6" x14ac:dyDescent="0.25">
      <c r="A443" t="s">
        <v>1211</v>
      </c>
      <c r="B443" t="s">
        <v>290</v>
      </c>
      <c r="C443" t="s">
        <v>95</v>
      </c>
      <c r="E443" t="str">
        <f t="shared" si="12"/>
        <v>SELECT id_pokemon, ( SELECT id_pokemon_type FROM pokemon_types WHERE name = 'ghost' LIMIT 1 )AS id_pokemon_type FROM pokemons p WHERE p.name = 'Spiritomb' UNION ALL</v>
      </c>
      <c r="F443" t="str">
        <f t="shared" si="13"/>
        <v>SELECT id_pokemon, ( SELECT id_pokemon_type FROM pokemon_types WHERE name = 'dark' LIMIT 1 )AS id_pokemon_type FROM pokemons p WHERE p.name = 'Spiritomb' UNION ALL</v>
      </c>
    </row>
    <row r="444" spans="1:6" x14ac:dyDescent="0.25">
      <c r="A444" t="s">
        <v>1214</v>
      </c>
      <c r="B444" t="s">
        <v>445</v>
      </c>
      <c r="C444" t="s">
        <v>118</v>
      </c>
      <c r="E444" t="str">
        <f t="shared" si="12"/>
        <v>SELECT id_pokemon, ( SELECT id_pokemon_type FROM pokemon_types WHERE name = 'dragon' LIMIT 1 )AS id_pokemon_type FROM pokemons p WHERE p.name = 'Gible' UNION ALL</v>
      </c>
      <c r="F444" t="str">
        <f t="shared" si="13"/>
        <v>SELECT id_pokemon, ( SELECT id_pokemon_type FROM pokemon_types WHERE name = 'ground' LIMIT 1 )AS id_pokemon_type FROM pokemons p WHERE p.name = 'Gible' UNION ALL</v>
      </c>
    </row>
    <row r="445" spans="1:6" x14ac:dyDescent="0.25">
      <c r="A445" t="s">
        <v>1216</v>
      </c>
      <c r="B445" t="s">
        <v>445</v>
      </c>
      <c r="C445" t="s">
        <v>118</v>
      </c>
      <c r="E445" t="str">
        <f t="shared" si="12"/>
        <v>SELECT id_pokemon, ( SELECT id_pokemon_type FROM pokemon_types WHERE name = 'dragon' LIMIT 1 )AS id_pokemon_type FROM pokemons p WHERE p.name = 'Gabite' UNION ALL</v>
      </c>
      <c r="F445" t="str">
        <f t="shared" si="13"/>
        <v>SELECT id_pokemon, ( SELECT id_pokemon_type FROM pokemon_types WHERE name = 'ground' LIMIT 1 )AS id_pokemon_type FROM pokemons p WHERE p.name = 'Gabite' UNION ALL</v>
      </c>
    </row>
    <row r="446" spans="1:6" x14ac:dyDescent="0.25">
      <c r="A446" t="s">
        <v>1218</v>
      </c>
      <c r="B446" t="s">
        <v>445</v>
      </c>
      <c r="C446" t="s">
        <v>118</v>
      </c>
      <c r="E446" t="str">
        <f t="shared" si="12"/>
        <v>SELECT id_pokemon, ( SELECT id_pokemon_type FROM pokemon_types WHERE name = 'dragon' LIMIT 1 )AS id_pokemon_type FROM pokemons p WHERE p.name = 'Garchomp' UNION ALL</v>
      </c>
      <c r="F446" t="str">
        <f t="shared" si="13"/>
        <v>SELECT id_pokemon, ( SELECT id_pokemon_type FROM pokemon_types WHERE name = 'ground' LIMIT 1 )AS id_pokemon_type FROM pokemons p WHERE p.name = 'Garchomp' UNION ALL</v>
      </c>
    </row>
    <row r="447" spans="1:6" x14ac:dyDescent="0.25">
      <c r="A447" t="s">
        <v>1221</v>
      </c>
      <c r="B447" t="s">
        <v>87</v>
      </c>
      <c r="E447" t="str">
        <f t="shared" si="12"/>
        <v>SELECT id_pokemon, ( SELECT id_pokemon_type FROM pokemon_types WHERE name = 'normal' LIMIT 1 )AS id_pokemon_type FROM pokemons p WHERE p.name = 'Munchlax' UNION ALL</v>
      </c>
      <c r="F447" t="str">
        <f t="shared" si="13"/>
        <v/>
      </c>
    </row>
    <row r="448" spans="1:6" x14ac:dyDescent="0.25">
      <c r="A448" t="s">
        <v>1224</v>
      </c>
      <c r="B448" t="s">
        <v>198</v>
      </c>
      <c r="E448" t="str">
        <f t="shared" si="12"/>
        <v>SELECT id_pokemon, ( SELECT id_pokemon_type FROM pokemon_types WHERE name = 'fighting' LIMIT 1 )AS id_pokemon_type FROM pokemons p WHERE p.name = 'Riolu' UNION ALL</v>
      </c>
      <c r="F448" t="str">
        <f t="shared" si="13"/>
        <v/>
      </c>
    </row>
    <row r="449" spans="1:6" x14ac:dyDescent="0.25">
      <c r="A449" t="s">
        <v>1227</v>
      </c>
      <c r="B449" t="s">
        <v>198</v>
      </c>
      <c r="C449" t="s">
        <v>261</v>
      </c>
      <c r="E449" t="str">
        <f t="shared" si="12"/>
        <v>SELECT id_pokemon, ( SELECT id_pokemon_type FROM pokemon_types WHERE name = 'fighting' LIMIT 1 )AS id_pokemon_type FROM pokemons p WHERE p.name = 'Lucario' UNION ALL</v>
      </c>
      <c r="F449" t="str">
        <f t="shared" si="13"/>
        <v>SELECT id_pokemon, ( SELECT id_pokemon_type FROM pokemon_types WHERE name = 'steel' LIMIT 1 )AS id_pokemon_type FROM pokemons p WHERE p.name = 'Lucario' UNION ALL</v>
      </c>
    </row>
    <row r="450" spans="1:6" x14ac:dyDescent="0.25">
      <c r="A450" t="s">
        <v>1230</v>
      </c>
      <c r="B450" t="s">
        <v>118</v>
      </c>
      <c r="E450" t="str">
        <f t="shared" si="12"/>
        <v>SELECT id_pokemon, ( SELECT id_pokemon_type FROM pokemon_types WHERE name = 'ground' LIMIT 1 )AS id_pokemon_type FROM pokemons p WHERE p.name = 'Hippopotas' UNION ALL</v>
      </c>
      <c r="F450" t="str">
        <f t="shared" si="13"/>
        <v/>
      </c>
    </row>
    <row r="451" spans="1:6" x14ac:dyDescent="0.25">
      <c r="A451" t="s">
        <v>1232</v>
      </c>
      <c r="B451" t="s">
        <v>118</v>
      </c>
      <c r="E451" t="str">
        <f t="shared" ref="E451:E514" si="14">+_xlfn.CONCAT("SELECT id_pokemon, ( SELECT id_pokemon_type FROM pokemon_types WHERE name = '",+B451,"' LIMIT 1 )AS id_pokemon_type FROM pokemons p WHERE p.name = '",+A451,"' UNION ALL")</f>
        <v>SELECT id_pokemon, ( SELECT id_pokemon_type FROM pokemon_types WHERE name = 'ground' LIMIT 1 )AS id_pokemon_type FROM pokemons p WHERE p.name = 'Hippowdon' UNION ALL</v>
      </c>
      <c r="F451" t="str">
        <f t="shared" ref="F451:F514" si="15">+IF(C451="","",_xlfn.CONCAT("SELECT id_pokemon, ( SELECT id_pokemon_type FROM pokemon_types WHERE name = '",+C451,"' LIMIT 1 )AS id_pokemon_type FROM pokemons p WHERE p.name = '",+A451,"' UNION ALL"))</f>
        <v/>
      </c>
    </row>
    <row r="452" spans="1:6" x14ac:dyDescent="0.25">
      <c r="A452" t="s">
        <v>1235</v>
      </c>
      <c r="B452" t="s">
        <v>45</v>
      </c>
      <c r="C452" t="s">
        <v>70</v>
      </c>
      <c r="E452" t="str">
        <f t="shared" si="14"/>
        <v>SELECT id_pokemon, ( SELECT id_pokemon_type FROM pokemon_types WHERE name = 'poison' LIMIT 1 )AS id_pokemon_type FROM pokemons p WHERE p.name = 'Skorupi' UNION ALL</v>
      </c>
      <c r="F452" t="str">
        <f t="shared" si="15"/>
        <v>SELECT id_pokemon, ( SELECT id_pokemon_type FROM pokemon_types WHERE name = 'bug' LIMIT 1 )AS id_pokemon_type FROM pokemons p WHERE p.name = 'Skorupi' UNION ALL</v>
      </c>
    </row>
    <row r="453" spans="1:6" x14ac:dyDescent="0.25">
      <c r="A453" t="s">
        <v>1237</v>
      </c>
      <c r="B453" t="s">
        <v>45</v>
      </c>
      <c r="C453" t="s">
        <v>95</v>
      </c>
      <c r="E453" t="str">
        <f t="shared" si="14"/>
        <v>SELECT id_pokemon, ( SELECT id_pokemon_type FROM pokemon_types WHERE name = 'poison' LIMIT 1 )AS id_pokemon_type FROM pokemons p WHERE p.name = 'Drapion' UNION ALL</v>
      </c>
      <c r="F453" t="str">
        <f t="shared" si="15"/>
        <v>SELECT id_pokemon, ( SELECT id_pokemon_type FROM pokemon_types WHERE name = 'dark' LIMIT 1 )AS id_pokemon_type FROM pokemons p WHERE p.name = 'Drapion' UNION ALL</v>
      </c>
    </row>
    <row r="454" spans="1:6" x14ac:dyDescent="0.25">
      <c r="A454" t="s">
        <v>1240</v>
      </c>
      <c r="B454" t="s">
        <v>45</v>
      </c>
      <c r="C454" t="s">
        <v>198</v>
      </c>
      <c r="E454" t="str">
        <f t="shared" si="14"/>
        <v>SELECT id_pokemon, ( SELECT id_pokemon_type FROM pokemon_types WHERE name = 'poison' LIMIT 1 )AS id_pokemon_type FROM pokemons p WHERE p.name = 'Croagunk' UNION ALL</v>
      </c>
      <c r="F454" t="str">
        <f t="shared" si="15"/>
        <v>SELECT id_pokemon, ( SELECT id_pokemon_type FROM pokemon_types WHERE name = 'fighting' LIMIT 1 )AS id_pokemon_type FROM pokemons p WHERE p.name = 'Croagunk' UNION ALL</v>
      </c>
    </row>
    <row r="455" spans="1:6" x14ac:dyDescent="0.25">
      <c r="A455" t="s">
        <v>1242</v>
      </c>
      <c r="B455" t="s">
        <v>45</v>
      </c>
      <c r="C455" t="s">
        <v>198</v>
      </c>
      <c r="E455" t="str">
        <f t="shared" si="14"/>
        <v>SELECT id_pokemon, ( SELECT id_pokemon_type FROM pokemon_types WHERE name = 'poison' LIMIT 1 )AS id_pokemon_type FROM pokemons p WHERE p.name = 'Toxicroak' UNION ALL</v>
      </c>
      <c r="F455" t="str">
        <f t="shared" si="15"/>
        <v>SELECT id_pokemon, ( SELECT id_pokemon_type FROM pokemon_types WHERE name = 'fighting' LIMIT 1 )AS id_pokemon_type FROM pokemons p WHERE p.name = 'Toxicroak' UNION ALL</v>
      </c>
    </row>
    <row r="456" spans="1:6" x14ac:dyDescent="0.25">
      <c r="A456" t="s">
        <v>1244</v>
      </c>
      <c r="B456" t="s">
        <v>44</v>
      </c>
      <c r="E456" t="str">
        <f t="shared" si="14"/>
        <v>SELECT id_pokemon, ( SELECT id_pokemon_type FROM pokemon_types WHERE name = 'grass' LIMIT 1 )AS id_pokemon_type FROM pokemons p WHERE p.name = 'Carnivine' UNION ALL</v>
      </c>
      <c r="F456" t="str">
        <f t="shared" si="15"/>
        <v/>
      </c>
    </row>
    <row r="457" spans="1:6" x14ac:dyDescent="0.25">
      <c r="A457" t="s">
        <v>1247</v>
      </c>
      <c r="B457" t="s">
        <v>62</v>
      </c>
      <c r="E457" t="str">
        <f t="shared" si="14"/>
        <v>SELECT id_pokemon, ( SELECT id_pokemon_type FROM pokemon_types WHERE name = 'water' LIMIT 1 )AS id_pokemon_type FROM pokemons p WHERE p.name = 'Finneon' UNION ALL</v>
      </c>
      <c r="F457" t="str">
        <f t="shared" si="15"/>
        <v/>
      </c>
    </row>
    <row r="458" spans="1:6" x14ac:dyDescent="0.25">
      <c r="A458" t="s">
        <v>1249</v>
      </c>
      <c r="B458" t="s">
        <v>62</v>
      </c>
      <c r="E458" t="str">
        <f t="shared" si="14"/>
        <v>SELECT id_pokemon, ( SELECT id_pokemon_type FROM pokemon_types WHERE name = 'water' LIMIT 1 )AS id_pokemon_type FROM pokemons p WHERE p.name = 'Lumineon' UNION ALL</v>
      </c>
      <c r="F458" t="str">
        <f t="shared" si="15"/>
        <v/>
      </c>
    </row>
    <row r="459" spans="1:6" x14ac:dyDescent="0.25">
      <c r="A459" t="s">
        <v>1251</v>
      </c>
      <c r="B459" t="s">
        <v>62</v>
      </c>
      <c r="C459" t="s">
        <v>58</v>
      </c>
      <c r="E459" t="str">
        <f t="shared" si="14"/>
        <v>SELECT id_pokemon, ( SELECT id_pokemon_type FROM pokemon_types WHERE name = 'water' LIMIT 1 )AS id_pokemon_type FROM pokemons p WHERE p.name = 'Mantyke' UNION ALL</v>
      </c>
      <c r="F459" t="str">
        <f t="shared" si="15"/>
        <v>SELECT id_pokemon, ( SELECT id_pokemon_type FROM pokemon_types WHERE name = 'flying' LIMIT 1 )AS id_pokemon_type FROM pokemons p WHERE p.name = 'Mantyke' UNION ALL</v>
      </c>
    </row>
    <row r="460" spans="1:6" x14ac:dyDescent="0.25">
      <c r="A460" t="s">
        <v>1254</v>
      </c>
      <c r="B460" t="s">
        <v>44</v>
      </c>
      <c r="C460" t="s">
        <v>119</v>
      </c>
      <c r="E460" t="str">
        <f t="shared" si="14"/>
        <v>SELECT id_pokemon, ( SELECT id_pokemon_type FROM pokemon_types WHERE name = 'grass' LIMIT 1 )AS id_pokemon_type FROM pokemons p WHERE p.name = 'Snover' UNION ALL</v>
      </c>
      <c r="F460" t="str">
        <f t="shared" si="15"/>
        <v>SELECT id_pokemon, ( SELECT id_pokemon_type FROM pokemon_types WHERE name = 'ice' LIMIT 1 )AS id_pokemon_type FROM pokemons p WHERE p.name = 'Snover' UNION ALL</v>
      </c>
    </row>
    <row r="461" spans="1:6" x14ac:dyDescent="0.25">
      <c r="A461" t="s">
        <v>1256</v>
      </c>
      <c r="B461" t="s">
        <v>44</v>
      </c>
      <c r="C461" t="s">
        <v>119</v>
      </c>
      <c r="E461" t="str">
        <f t="shared" si="14"/>
        <v>SELECT id_pokemon, ( SELECT id_pokemon_type FROM pokemon_types WHERE name = 'grass' LIMIT 1 )AS id_pokemon_type FROM pokemons p WHERE p.name = 'Abomasnow' UNION ALL</v>
      </c>
      <c r="F461" t="str">
        <f t="shared" si="15"/>
        <v>SELECT id_pokemon, ( SELECT id_pokemon_type FROM pokemon_types WHERE name = 'ice' LIMIT 1 )AS id_pokemon_type FROM pokemons p WHERE p.name = 'Abomasnow' UNION ALL</v>
      </c>
    </row>
    <row r="462" spans="1:6" x14ac:dyDescent="0.25">
      <c r="A462" t="s">
        <v>1259</v>
      </c>
      <c r="B462" t="s">
        <v>95</v>
      </c>
      <c r="C462" t="s">
        <v>119</v>
      </c>
      <c r="E462" t="str">
        <f t="shared" si="14"/>
        <v>SELECT id_pokemon, ( SELECT id_pokemon_type FROM pokemon_types WHERE name = 'dark' LIMIT 1 )AS id_pokemon_type FROM pokemons p WHERE p.name = 'Weavile' UNION ALL</v>
      </c>
      <c r="F462" t="str">
        <f t="shared" si="15"/>
        <v>SELECT id_pokemon, ( SELECT id_pokemon_type FROM pokemon_types WHERE name = 'ice' LIMIT 1 )AS id_pokemon_type FROM pokemons p WHERE p.name = 'Weavile' UNION ALL</v>
      </c>
    </row>
    <row r="463" spans="1:6" x14ac:dyDescent="0.25">
      <c r="A463" t="s">
        <v>1261</v>
      </c>
      <c r="B463" t="s">
        <v>111</v>
      </c>
      <c r="C463" t="s">
        <v>261</v>
      </c>
      <c r="E463" t="str">
        <f t="shared" si="14"/>
        <v>SELECT id_pokemon, ( SELECT id_pokemon_type FROM pokemon_types WHERE name = 'electric' LIMIT 1 )AS id_pokemon_type FROM pokemons p WHERE p.name = 'Magnezone' UNION ALL</v>
      </c>
      <c r="F463" t="str">
        <f t="shared" si="15"/>
        <v>SELECT id_pokemon, ( SELECT id_pokemon_type FROM pokemon_types WHERE name = 'steel' LIMIT 1 )AS id_pokemon_type FROM pokemons p WHERE p.name = 'Magnezone' UNION ALL</v>
      </c>
    </row>
    <row r="464" spans="1:6" x14ac:dyDescent="0.25">
      <c r="A464" t="s">
        <v>1263</v>
      </c>
      <c r="B464" t="s">
        <v>87</v>
      </c>
      <c r="E464" t="str">
        <f t="shared" si="14"/>
        <v>SELECT id_pokemon, ( SELECT id_pokemon_type FROM pokemon_types WHERE name = 'normal' LIMIT 1 )AS id_pokemon_type FROM pokemons p WHERE p.name = 'Lickilicky' UNION ALL</v>
      </c>
      <c r="F464" t="str">
        <f t="shared" si="15"/>
        <v/>
      </c>
    </row>
    <row r="465" spans="1:6" x14ac:dyDescent="0.25">
      <c r="A465" t="s">
        <v>1266</v>
      </c>
      <c r="B465" t="s">
        <v>118</v>
      </c>
      <c r="C465" t="s">
        <v>243</v>
      </c>
      <c r="E465" t="str">
        <f t="shared" si="14"/>
        <v>SELECT id_pokemon, ( SELECT id_pokemon_type FROM pokemon_types WHERE name = 'ground' LIMIT 1 )AS id_pokemon_type FROM pokemons p WHERE p.name = 'Rhyperior' UNION ALL</v>
      </c>
      <c r="F465" t="str">
        <f t="shared" si="15"/>
        <v>SELECT id_pokemon, ( SELECT id_pokemon_type FROM pokemon_types WHERE name = 'rock' LIMIT 1 )AS id_pokemon_type FROM pokemons p WHERE p.name = 'Rhyperior' UNION ALL</v>
      </c>
    </row>
    <row r="466" spans="1:6" x14ac:dyDescent="0.25">
      <c r="A466" t="s">
        <v>1268</v>
      </c>
      <c r="B466" t="s">
        <v>44</v>
      </c>
      <c r="E466" t="str">
        <f t="shared" si="14"/>
        <v>SELECT id_pokemon, ( SELECT id_pokemon_type FROM pokemon_types WHERE name = 'grass' LIMIT 1 )AS id_pokemon_type FROM pokemons p WHERE p.name = 'Tangrowth' UNION ALL</v>
      </c>
      <c r="F466" t="str">
        <f t="shared" si="15"/>
        <v/>
      </c>
    </row>
    <row r="467" spans="1:6" x14ac:dyDescent="0.25">
      <c r="A467" t="s">
        <v>1271</v>
      </c>
      <c r="B467" t="s">
        <v>111</v>
      </c>
      <c r="E467" t="str">
        <f t="shared" si="14"/>
        <v>SELECT id_pokemon, ( SELECT id_pokemon_type FROM pokemon_types WHERE name = 'electric' LIMIT 1 )AS id_pokemon_type FROM pokemons p WHERE p.name = 'Electivire' UNION ALL</v>
      </c>
      <c r="F467" t="str">
        <f t="shared" si="15"/>
        <v/>
      </c>
    </row>
    <row r="468" spans="1:6" x14ac:dyDescent="0.25">
      <c r="A468" t="s">
        <v>1273</v>
      </c>
      <c r="B468" t="s">
        <v>53</v>
      </c>
      <c r="E468" t="str">
        <f t="shared" si="14"/>
        <v>SELECT id_pokemon, ( SELECT id_pokemon_type FROM pokemon_types WHERE name = 'fire' LIMIT 1 )AS id_pokemon_type FROM pokemons p WHERE p.name = 'Magmortar' UNION ALL</v>
      </c>
      <c r="F468" t="str">
        <f t="shared" si="15"/>
        <v/>
      </c>
    </row>
    <row r="469" spans="1:6" x14ac:dyDescent="0.25">
      <c r="A469" t="s">
        <v>1275</v>
      </c>
      <c r="B469" t="s">
        <v>139</v>
      </c>
      <c r="C469" t="s">
        <v>58</v>
      </c>
      <c r="E469" t="str">
        <f t="shared" si="14"/>
        <v>SELECT id_pokemon, ( SELECT id_pokemon_type FROM pokemon_types WHERE name = 'fairy' LIMIT 1 )AS id_pokemon_type FROM pokemons p WHERE p.name = 'Togekiss' UNION ALL</v>
      </c>
      <c r="F469" t="str">
        <f t="shared" si="15"/>
        <v>SELECT id_pokemon, ( SELECT id_pokemon_type FROM pokemon_types WHERE name = 'flying' LIMIT 1 )AS id_pokemon_type FROM pokemons p WHERE p.name = 'Togekiss' UNION ALL</v>
      </c>
    </row>
    <row r="470" spans="1:6" x14ac:dyDescent="0.25">
      <c r="A470" t="s">
        <v>1278</v>
      </c>
      <c r="B470" t="s">
        <v>70</v>
      </c>
      <c r="C470" t="s">
        <v>58</v>
      </c>
      <c r="E470" t="str">
        <f t="shared" si="14"/>
        <v>SELECT id_pokemon, ( SELECT id_pokemon_type FROM pokemon_types WHERE name = 'bug' LIMIT 1 )AS id_pokemon_type FROM pokemons p WHERE p.name = 'Yanmega' UNION ALL</v>
      </c>
      <c r="F470" t="str">
        <f t="shared" si="15"/>
        <v>SELECT id_pokemon, ( SELECT id_pokemon_type FROM pokemon_types WHERE name = 'flying' LIMIT 1 )AS id_pokemon_type FROM pokemons p WHERE p.name = 'Yanmega' UNION ALL</v>
      </c>
    </row>
    <row r="471" spans="1:6" x14ac:dyDescent="0.25">
      <c r="A471" t="s">
        <v>1281</v>
      </c>
      <c r="B471" t="s">
        <v>44</v>
      </c>
      <c r="E471" t="str">
        <f t="shared" si="14"/>
        <v>SELECT id_pokemon, ( SELECT id_pokemon_type FROM pokemon_types WHERE name = 'grass' LIMIT 1 )AS id_pokemon_type FROM pokemons p WHERE p.name = 'Leafeon' UNION ALL</v>
      </c>
      <c r="F471" t="str">
        <f t="shared" si="15"/>
        <v/>
      </c>
    </row>
    <row r="472" spans="1:6" x14ac:dyDescent="0.25">
      <c r="A472" t="s">
        <v>1284</v>
      </c>
      <c r="B472" t="s">
        <v>119</v>
      </c>
      <c r="E472" t="str">
        <f t="shared" si="14"/>
        <v>SELECT id_pokemon, ( SELECT id_pokemon_type FROM pokemon_types WHERE name = 'ice' LIMIT 1 )AS id_pokemon_type FROM pokemons p WHERE p.name = 'Glaceon' UNION ALL</v>
      </c>
      <c r="F472" t="str">
        <f t="shared" si="15"/>
        <v/>
      </c>
    </row>
    <row r="473" spans="1:6" x14ac:dyDescent="0.25">
      <c r="A473" t="s">
        <v>1287</v>
      </c>
      <c r="B473" t="s">
        <v>118</v>
      </c>
      <c r="C473" t="s">
        <v>58</v>
      </c>
      <c r="E473" t="str">
        <f t="shared" si="14"/>
        <v>SELECT id_pokemon, ( SELECT id_pokemon_type FROM pokemon_types WHERE name = 'ground' LIMIT 1 )AS id_pokemon_type FROM pokemons p WHERE p.name = 'Gliscor' UNION ALL</v>
      </c>
      <c r="F473" t="str">
        <f t="shared" si="15"/>
        <v>SELECT id_pokemon, ( SELECT id_pokemon_type FROM pokemon_types WHERE name = 'flying' LIMIT 1 )AS id_pokemon_type FROM pokemons p WHERE p.name = 'Gliscor' UNION ALL</v>
      </c>
    </row>
    <row r="474" spans="1:6" x14ac:dyDescent="0.25">
      <c r="A474" t="s">
        <v>1289</v>
      </c>
      <c r="B474" t="s">
        <v>119</v>
      </c>
      <c r="C474" t="s">
        <v>118</v>
      </c>
      <c r="E474" t="str">
        <f t="shared" si="14"/>
        <v>SELECT id_pokemon, ( SELECT id_pokemon_type FROM pokemon_types WHERE name = 'ice' LIMIT 1 )AS id_pokemon_type FROM pokemons p WHERE p.name = 'Mamoswine' UNION ALL</v>
      </c>
      <c r="F474" t="str">
        <f t="shared" si="15"/>
        <v>SELECT id_pokemon, ( SELECT id_pokemon_type FROM pokemon_types WHERE name = 'ground' LIMIT 1 )AS id_pokemon_type FROM pokemons p WHERE p.name = 'Mamoswine' UNION ALL</v>
      </c>
    </row>
    <row r="475" spans="1:6" x14ac:dyDescent="0.25">
      <c r="A475" t="s">
        <v>1292</v>
      </c>
      <c r="B475" t="s">
        <v>87</v>
      </c>
      <c r="E475" t="str">
        <f t="shared" si="14"/>
        <v>SELECT id_pokemon, ( SELECT id_pokemon_type FROM pokemon_types WHERE name = 'normal' LIMIT 1 )AS id_pokemon_type FROM pokemons p WHERE p.name = 'Porygon-Z' UNION ALL</v>
      </c>
      <c r="F475" t="str">
        <f t="shared" si="15"/>
        <v/>
      </c>
    </row>
    <row r="476" spans="1:6" x14ac:dyDescent="0.25">
      <c r="A476" t="s">
        <v>1295</v>
      </c>
      <c r="B476" t="s">
        <v>216</v>
      </c>
      <c r="C476" t="s">
        <v>198</v>
      </c>
      <c r="E476" t="str">
        <f t="shared" si="14"/>
        <v>SELECT id_pokemon, ( SELECT id_pokemon_type FROM pokemon_types WHERE name = 'psychic' LIMIT 1 )AS id_pokemon_type FROM pokemons p WHERE p.name = 'Gallade' UNION ALL</v>
      </c>
      <c r="F476" t="str">
        <f t="shared" si="15"/>
        <v>SELECT id_pokemon, ( SELECT id_pokemon_type FROM pokemon_types WHERE name = 'fighting' LIMIT 1 )AS id_pokemon_type FROM pokemons p WHERE p.name = 'Gallade' UNION ALL</v>
      </c>
    </row>
    <row r="477" spans="1:6" x14ac:dyDescent="0.25">
      <c r="A477" t="s">
        <v>1297</v>
      </c>
      <c r="B477" t="s">
        <v>243</v>
      </c>
      <c r="C477" t="s">
        <v>261</v>
      </c>
      <c r="E477" t="str">
        <f t="shared" si="14"/>
        <v>SELECT id_pokemon, ( SELECT id_pokemon_type FROM pokemon_types WHERE name = 'rock' LIMIT 1 )AS id_pokemon_type FROM pokemons p WHERE p.name = 'Probopass' UNION ALL</v>
      </c>
      <c r="F477" t="str">
        <f t="shared" si="15"/>
        <v>SELECT id_pokemon, ( SELECT id_pokemon_type FROM pokemon_types WHERE name = 'steel' LIMIT 1 )AS id_pokemon_type FROM pokemons p WHERE p.name = 'Probopass' UNION ALL</v>
      </c>
    </row>
    <row r="478" spans="1:6" x14ac:dyDescent="0.25">
      <c r="A478" t="s">
        <v>1299</v>
      </c>
      <c r="B478" t="s">
        <v>290</v>
      </c>
      <c r="E478" t="str">
        <f t="shared" si="14"/>
        <v>SELECT id_pokemon, ( SELECT id_pokemon_type FROM pokemon_types WHERE name = 'ghost' LIMIT 1 )AS id_pokemon_type FROM pokemons p WHERE p.name = 'Dusknoir' UNION ALL</v>
      </c>
      <c r="F478" t="str">
        <f t="shared" si="15"/>
        <v/>
      </c>
    </row>
    <row r="479" spans="1:6" x14ac:dyDescent="0.25">
      <c r="A479" t="s">
        <v>1302</v>
      </c>
      <c r="B479" t="s">
        <v>119</v>
      </c>
      <c r="C479" t="s">
        <v>290</v>
      </c>
      <c r="E479" t="str">
        <f t="shared" si="14"/>
        <v>SELECT id_pokemon, ( SELECT id_pokemon_type FROM pokemon_types WHERE name = 'ice' LIMIT 1 )AS id_pokemon_type FROM pokemons p WHERE p.name = 'Froslass' UNION ALL</v>
      </c>
      <c r="F479" t="str">
        <f t="shared" si="15"/>
        <v>SELECT id_pokemon, ( SELECT id_pokemon_type FROM pokemon_types WHERE name = 'ghost' LIMIT 1 )AS id_pokemon_type FROM pokemons p WHERE p.name = 'Froslass' UNION ALL</v>
      </c>
    </row>
    <row r="480" spans="1:6" x14ac:dyDescent="0.25">
      <c r="A480" t="s">
        <v>1304</v>
      </c>
      <c r="B480" t="s">
        <v>111</v>
      </c>
      <c r="C480" t="s">
        <v>290</v>
      </c>
      <c r="E480" t="str">
        <f t="shared" si="14"/>
        <v>SELECT id_pokemon, ( SELECT id_pokemon_type FROM pokemon_types WHERE name = 'electric' LIMIT 1 )AS id_pokemon_type FROM pokemons p WHERE p.name = 'Rotom' UNION ALL</v>
      </c>
      <c r="F480" t="str">
        <f t="shared" si="15"/>
        <v>SELECT id_pokemon, ( SELECT id_pokemon_type FROM pokemon_types WHERE name = 'ghost' LIMIT 1 )AS id_pokemon_type FROM pokemons p WHERE p.name = 'Rotom' UNION ALL</v>
      </c>
    </row>
    <row r="481" spans="1:6" x14ac:dyDescent="0.25">
      <c r="A481" t="s">
        <v>1306</v>
      </c>
      <c r="B481" t="s">
        <v>216</v>
      </c>
      <c r="E481" t="str">
        <f t="shared" si="14"/>
        <v>SELECT id_pokemon, ( SELECT id_pokemon_type FROM pokemon_types WHERE name = 'psychic' LIMIT 1 )AS id_pokemon_type FROM pokemons p WHERE p.name = 'Uxie' UNION ALL</v>
      </c>
      <c r="F481" t="str">
        <f t="shared" si="15"/>
        <v/>
      </c>
    </row>
    <row r="482" spans="1:6" x14ac:dyDescent="0.25">
      <c r="A482" t="s">
        <v>1308</v>
      </c>
      <c r="B482" t="s">
        <v>216</v>
      </c>
      <c r="E482" t="str">
        <f t="shared" si="14"/>
        <v>SELECT id_pokemon, ( SELECT id_pokemon_type FROM pokemon_types WHERE name = 'psychic' LIMIT 1 )AS id_pokemon_type FROM pokemons p WHERE p.name = 'Mesprit' UNION ALL</v>
      </c>
      <c r="F482" t="str">
        <f t="shared" si="15"/>
        <v/>
      </c>
    </row>
    <row r="483" spans="1:6" x14ac:dyDescent="0.25">
      <c r="A483" t="s">
        <v>1310</v>
      </c>
      <c r="B483" t="s">
        <v>216</v>
      </c>
      <c r="E483" t="str">
        <f t="shared" si="14"/>
        <v>SELECT id_pokemon, ( SELECT id_pokemon_type FROM pokemon_types WHERE name = 'psychic' LIMIT 1 )AS id_pokemon_type FROM pokemons p WHERE p.name = 'Azelf' UNION ALL</v>
      </c>
      <c r="F483" t="str">
        <f t="shared" si="15"/>
        <v/>
      </c>
    </row>
    <row r="484" spans="1:6" x14ac:dyDescent="0.25">
      <c r="A484" t="s">
        <v>1313</v>
      </c>
      <c r="B484" t="s">
        <v>261</v>
      </c>
      <c r="C484" t="s">
        <v>445</v>
      </c>
      <c r="E484" t="str">
        <f t="shared" si="14"/>
        <v>SELECT id_pokemon, ( SELECT id_pokemon_type FROM pokemon_types WHERE name = 'steel' LIMIT 1 )AS id_pokemon_type FROM pokemons p WHERE p.name = 'Dialga' UNION ALL</v>
      </c>
      <c r="F484" t="str">
        <f t="shared" si="15"/>
        <v>SELECT id_pokemon, ( SELECT id_pokemon_type FROM pokemon_types WHERE name = 'dragon' LIMIT 1 )AS id_pokemon_type FROM pokemons p WHERE p.name = 'Dialga' UNION ALL</v>
      </c>
    </row>
    <row r="485" spans="1:6" x14ac:dyDescent="0.25">
      <c r="A485" t="s">
        <v>1315</v>
      </c>
      <c r="B485" t="s">
        <v>62</v>
      </c>
      <c r="C485" t="s">
        <v>445</v>
      </c>
      <c r="E485" t="str">
        <f t="shared" si="14"/>
        <v>SELECT id_pokemon, ( SELECT id_pokemon_type FROM pokemon_types WHERE name = 'water' LIMIT 1 )AS id_pokemon_type FROM pokemons p WHERE p.name = 'Palkia' UNION ALL</v>
      </c>
      <c r="F485" t="str">
        <f t="shared" si="15"/>
        <v>SELECT id_pokemon, ( SELECT id_pokemon_type FROM pokemon_types WHERE name = 'dragon' LIMIT 1 )AS id_pokemon_type FROM pokemons p WHERE p.name = 'Palkia' UNION ALL</v>
      </c>
    </row>
    <row r="486" spans="1:6" x14ac:dyDescent="0.25">
      <c r="A486" t="s">
        <v>1318</v>
      </c>
      <c r="B486" t="s">
        <v>53</v>
      </c>
      <c r="C486" t="s">
        <v>261</v>
      </c>
      <c r="E486" t="str">
        <f t="shared" si="14"/>
        <v>SELECT id_pokemon, ( SELECT id_pokemon_type FROM pokemon_types WHERE name = 'fire' LIMIT 1 )AS id_pokemon_type FROM pokemons p WHERE p.name = 'Heatran' UNION ALL</v>
      </c>
      <c r="F486" t="str">
        <f t="shared" si="15"/>
        <v>SELECT id_pokemon, ( SELECT id_pokemon_type FROM pokemon_types WHERE name = 'steel' LIMIT 1 )AS id_pokemon_type FROM pokemons p WHERE p.name = 'Heatran' UNION ALL</v>
      </c>
    </row>
    <row r="487" spans="1:6" x14ac:dyDescent="0.25">
      <c r="A487" t="s">
        <v>1321</v>
      </c>
      <c r="B487" t="s">
        <v>87</v>
      </c>
      <c r="E487" t="str">
        <f t="shared" si="14"/>
        <v>SELECT id_pokemon, ( SELECT id_pokemon_type FROM pokemon_types WHERE name = 'normal' LIMIT 1 )AS id_pokemon_type FROM pokemons p WHERE p.name = 'Regigigas' UNION ALL</v>
      </c>
      <c r="F487" t="str">
        <f t="shared" si="15"/>
        <v/>
      </c>
    </row>
    <row r="488" spans="1:6" x14ac:dyDescent="0.25">
      <c r="A488" t="s">
        <v>1324</v>
      </c>
      <c r="B488" t="s">
        <v>290</v>
      </c>
      <c r="C488" t="s">
        <v>445</v>
      </c>
      <c r="E488" t="str">
        <f t="shared" si="14"/>
        <v>SELECT id_pokemon, ( SELECT id_pokemon_type FROM pokemon_types WHERE name = 'ghost' LIMIT 1 )AS id_pokemon_type FROM pokemons p WHERE p.name = 'Giratina' UNION ALL</v>
      </c>
      <c r="F488" t="str">
        <f t="shared" si="15"/>
        <v>SELECT id_pokemon, ( SELECT id_pokemon_type FROM pokemon_types WHERE name = 'dragon' LIMIT 1 )AS id_pokemon_type FROM pokemons p WHERE p.name = 'Giratina' UNION ALL</v>
      </c>
    </row>
    <row r="489" spans="1:6" x14ac:dyDescent="0.25">
      <c r="A489" t="s">
        <v>1326</v>
      </c>
      <c r="B489" t="s">
        <v>216</v>
      </c>
      <c r="E489" t="str">
        <f t="shared" si="14"/>
        <v>SELECT id_pokemon, ( SELECT id_pokemon_type FROM pokemon_types WHERE name = 'psychic' LIMIT 1 )AS id_pokemon_type FROM pokemons p WHERE p.name = 'Cresselia' UNION ALL</v>
      </c>
      <c r="F489" t="str">
        <f t="shared" si="15"/>
        <v/>
      </c>
    </row>
    <row r="490" spans="1:6" x14ac:dyDescent="0.25">
      <c r="A490" t="s">
        <v>1329</v>
      </c>
      <c r="B490" t="s">
        <v>62</v>
      </c>
      <c r="E490" t="str">
        <f t="shared" si="14"/>
        <v>SELECT id_pokemon, ( SELECT id_pokemon_type FROM pokemon_types WHERE name = 'water' LIMIT 1 )AS id_pokemon_type FROM pokemons p WHERE p.name = 'Phione' UNION ALL</v>
      </c>
      <c r="F490" t="str">
        <f t="shared" si="15"/>
        <v/>
      </c>
    </row>
    <row r="491" spans="1:6" x14ac:dyDescent="0.25">
      <c r="A491" t="s">
        <v>1331</v>
      </c>
      <c r="B491" t="s">
        <v>62</v>
      </c>
      <c r="E491" t="str">
        <f t="shared" si="14"/>
        <v>SELECT id_pokemon, ( SELECT id_pokemon_type FROM pokemon_types WHERE name = 'water' LIMIT 1 )AS id_pokemon_type FROM pokemons p WHERE p.name = 'Manaphy' UNION ALL</v>
      </c>
      <c r="F491" t="str">
        <f t="shared" si="15"/>
        <v/>
      </c>
    </row>
    <row r="492" spans="1:6" x14ac:dyDescent="0.25">
      <c r="A492" t="s">
        <v>1334</v>
      </c>
      <c r="B492" t="s">
        <v>95</v>
      </c>
      <c r="E492" t="str">
        <f t="shared" si="14"/>
        <v>SELECT id_pokemon, ( SELECT id_pokemon_type FROM pokemon_types WHERE name = 'dark' LIMIT 1 )AS id_pokemon_type FROM pokemons p WHERE p.name = 'Darkrai' UNION ALL</v>
      </c>
      <c r="F492" t="str">
        <f t="shared" si="15"/>
        <v/>
      </c>
    </row>
    <row r="493" spans="1:6" x14ac:dyDescent="0.25">
      <c r="A493" t="s">
        <v>1337</v>
      </c>
      <c r="B493" t="s">
        <v>44</v>
      </c>
      <c r="C493" t="s">
        <v>44</v>
      </c>
      <c r="E493" t="str">
        <f t="shared" si="14"/>
        <v>SELECT id_pokemon, ( SELECT id_pokemon_type FROM pokemon_types WHERE name = 'grass' LIMIT 1 )AS id_pokemon_type FROM pokemons p WHERE p.name = 'Shaymin' UNION ALL</v>
      </c>
      <c r="F493" t="str">
        <f t="shared" si="15"/>
        <v>SELECT id_pokemon, ( SELECT id_pokemon_type FROM pokemon_types WHERE name = 'grass' LIMIT 1 )AS id_pokemon_type FROM pokemons p WHERE p.name = 'Shaymin' UNION ALL</v>
      </c>
    </row>
    <row r="494" spans="1:6" x14ac:dyDescent="0.25">
      <c r="A494" t="s">
        <v>1340</v>
      </c>
      <c r="B494" t="s">
        <v>87</v>
      </c>
      <c r="E494" t="str">
        <f t="shared" si="14"/>
        <v>SELECT id_pokemon, ( SELECT id_pokemon_type FROM pokemon_types WHERE name = 'normal' LIMIT 1 )AS id_pokemon_type FROM pokemons p WHERE p.name = 'Arceus' UNION ALL</v>
      </c>
      <c r="F494" t="str">
        <f t="shared" si="15"/>
        <v/>
      </c>
    </row>
    <row r="495" spans="1:6" x14ac:dyDescent="0.25">
      <c r="A495" t="s">
        <v>1343</v>
      </c>
      <c r="B495" t="s">
        <v>216</v>
      </c>
      <c r="C495" t="s">
        <v>53</v>
      </c>
      <c r="E495" t="str">
        <f t="shared" si="14"/>
        <v>SELECT id_pokemon, ( SELECT id_pokemon_type FROM pokemon_types WHERE name = 'psychic' LIMIT 1 )AS id_pokemon_type FROM pokemons p WHERE p.name = 'Victini' UNION ALL</v>
      </c>
      <c r="F495" t="str">
        <f t="shared" si="15"/>
        <v>SELECT id_pokemon, ( SELECT id_pokemon_type FROM pokemon_types WHERE name = 'fire' LIMIT 1 )AS id_pokemon_type FROM pokemons p WHERE p.name = 'Victini' UNION ALL</v>
      </c>
    </row>
    <row r="496" spans="1:6" x14ac:dyDescent="0.25">
      <c r="A496" t="s">
        <v>1346</v>
      </c>
      <c r="B496" t="s">
        <v>44</v>
      </c>
      <c r="E496" t="str">
        <f t="shared" si="14"/>
        <v>SELECT id_pokemon, ( SELECT id_pokemon_type FROM pokemon_types WHERE name = 'grass' LIMIT 1 )AS id_pokemon_type FROM pokemons p WHERE p.name = 'Snivy' UNION ALL</v>
      </c>
      <c r="F496" t="str">
        <f t="shared" si="15"/>
        <v/>
      </c>
    </row>
    <row r="497" spans="1:6" x14ac:dyDescent="0.25">
      <c r="A497" t="s">
        <v>1348</v>
      </c>
      <c r="B497" t="s">
        <v>44</v>
      </c>
      <c r="E497" t="str">
        <f t="shared" si="14"/>
        <v>SELECT id_pokemon, ( SELECT id_pokemon_type FROM pokemon_types WHERE name = 'grass' LIMIT 1 )AS id_pokemon_type FROM pokemons p WHERE p.name = 'Servine' UNION ALL</v>
      </c>
      <c r="F497" t="str">
        <f t="shared" si="15"/>
        <v/>
      </c>
    </row>
    <row r="498" spans="1:6" x14ac:dyDescent="0.25">
      <c r="A498" t="s">
        <v>1350</v>
      </c>
      <c r="B498" t="s">
        <v>44</v>
      </c>
      <c r="E498" t="str">
        <f t="shared" si="14"/>
        <v>SELECT id_pokemon, ( SELECT id_pokemon_type FROM pokemon_types WHERE name = 'grass' LIMIT 1 )AS id_pokemon_type FROM pokemons p WHERE p.name = 'Serperior' UNION ALL</v>
      </c>
      <c r="F498" t="str">
        <f t="shared" si="15"/>
        <v/>
      </c>
    </row>
    <row r="499" spans="1:6" x14ac:dyDescent="0.25">
      <c r="A499" t="s">
        <v>1353</v>
      </c>
      <c r="B499" t="s">
        <v>53</v>
      </c>
      <c r="E499" t="str">
        <f t="shared" si="14"/>
        <v>SELECT id_pokemon, ( SELECT id_pokemon_type FROM pokemon_types WHERE name = 'fire' LIMIT 1 )AS id_pokemon_type FROM pokemons p WHERE p.name = 'Tepig' UNION ALL</v>
      </c>
      <c r="F499" t="str">
        <f t="shared" si="15"/>
        <v/>
      </c>
    </row>
    <row r="500" spans="1:6" x14ac:dyDescent="0.25">
      <c r="A500" t="s">
        <v>1355</v>
      </c>
      <c r="B500" t="s">
        <v>53</v>
      </c>
      <c r="C500" t="s">
        <v>198</v>
      </c>
      <c r="E500" t="str">
        <f t="shared" si="14"/>
        <v>SELECT id_pokemon, ( SELECT id_pokemon_type FROM pokemon_types WHERE name = 'fire' LIMIT 1 )AS id_pokemon_type FROM pokemons p WHERE p.name = 'Pignite' UNION ALL</v>
      </c>
      <c r="F500" t="str">
        <f t="shared" si="15"/>
        <v>SELECT id_pokemon, ( SELECT id_pokemon_type FROM pokemon_types WHERE name = 'fighting' LIMIT 1 )AS id_pokemon_type FROM pokemons p WHERE p.name = 'Pignite' UNION ALL</v>
      </c>
    </row>
    <row r="501" spans="1:6" x14ac:dyDescent="0.25">
      <c r="A501" t="s">
        <v>1358</v>
      </c>
      <c r="B501" t="s">
        <v>53</v>
      </c>
      <c r="C501" t="s">
        <v>198</v>
      </c>
      <c r="E501" t="str">
        <f t="shared" si="14"/>
        <v>SELECT id_pokemon, ( SELECT id_pokemon_type FROM pokemon_types WHERE name = 'fire' LIMIT 1 )AS id_pokemon_type FROM pokemons p WHERE p.name = 'Emboar' UNION ALL</v>
      </c>
      <c r="F501" t="str">
        <f t="shared" si="15"/>
        <v>SELECT id_pokemon, ( SELECT id_pokemon_type FROM pokemon_types WHERE name = 'fighting' LIMIT 1 )AS id_pokemon_type FROM pokemons p WHERE p.name = 'Emboar' UNION ALL</v>
      </c>
    </row>
    <row r="502" spans="1:6" x14ac:dyDescent="0.25">
      <c r="A502" t="s">
        <v>1361</v>
      </c>
      <c r="B502" t="s">
        <v>62</v>
      </c>
      <c r="E502" t="str">
        <f t="shared" si="14"/>
        <v>SELECT id_pokemon, ( SELECT id_pokemon_type FROM pokemon_types WHERE name = 'water' LIMIT 1 )AS id_pokemon_type FROM pokemons p WHERE p.name = 'Oshawott' UNION ALL</v>
      </c>
      <c r="F502" t="str">
        <f t="shared" si="15"/>
        <v/>
      </c>
    </row>
    <row r="503" spans="1:6" x14ac:dyDescent="0.25">
      <c r="A503" t="s">
        <v>1363</v>
      </c>
      <c r="B503" t="s">
        <v>62</v>
      </c>
      <c r="E503" t="str">
        <f t="shared" si="14"/>
        <v>SELECT id_pokemon, ( SELECT id_pokemon_type FROM pokemon_types WHERE name = 'water' LIMIT 1 )AS id_pokemon_type FROM pokemons p WHERE p.name = 'Dewott' UNION ALL</v>
      </c>
      <c r="F503" t="str">
        <f t="shared" si="15"/>
        <v/>
      </c>
    </row>
    <row r="504" spans="1:6" x14ac:dyDescent="0.25">
      <c r="A504" t="s">
        <v>1365</v>
      </c>
      <c r="B504" t="s">
        <v>62</v>
      </c>
      <c r="E504" t="str">
        <f t="shared" si="14"/>
        <v>SELECT id_pokemon, ( SELECT id_pokemon_type FROM pokemon_types WHERE name = 'water' LIMIT 1 )AS id_pokemon_type FROM pokemons p WHERE p.name = 'Samurott' UNION ALL</v>
      </c>
      <c r="F504" t="str">
        <f t="shared" si="15"/>
        <v/>
      </c>
    </row>
    <row r="505" spans="1:6" x14ac:dyDescent="0.25">
      <c r="A505" t="s">
        <v>1368</v>
      </c>
      <c r="B505" t="s">
        <v>87</v>
      </c>
      <c r="E505" t="str">
        <f t="shared" si="14"/>
        <v>SELECT id_pokemon, ( SELECT id_pokemon_type FROM pokemon_types WHERE name = 'normal' LIMIT 1 )AS id_pokemon_type FROM pokemons p WHERE p.name = 'Patrat' UNION ALL</v>
      </c>
      <c r="F505" t="str">
        <f t="shared" si="15"/>
        <v/>
      </c>
    </row>
    <row r="506" spans="1:6" x14ac:dyDescent="0.25">
      <c r="A506" t="s">
        <v>1371</v>
      </c>
      <c r="B506" t="s">
        <v>87</v>
      </c>
      <c r="E506" t="str">
        <f t="shared" si="14"/>
        <v>SELECT id_pokemon, ( SELECT id_pokemon_type FROM pokemon_types WHERE name = 'normal' LIMIT 1 )AS id_pokemon_type FROM pokemons p WHERE p.name = 'Watchog' UNION ALL</v>
      </c>
      <c r="F506" t="str">
        <f t="shared" si="15"/>
        <v/>
      </c>
    </row>
    <row r="507" spans="1:6" x14ac:dyDescent="0.25">
      <c r="A507" t="s">
        <v>1374</v>
      </c>
      <c r="B507" t="s">
        <v>87</v>
      </c>
      <c r="E507" t="str">
        <f t="shared" si="14"/>
        <v>SELECT id_pokemon, ( SELECT id_pokemon_type FROM pokemon_types WHERE name = 'normal' LIMIT 1 )AS id_pokemon_type FROM pokemons p WHERE p.name = 'Lillipup' UNION ALL</v>
      </c>
      <c r="F507" t="str">
        <f t="shared" si="15"/>
        <v/>
      </c>
    </row>
    <row r="508" spans="1:6" x14ac:dyDescent="0.25">
      <c r="A508" t="s">
        <v>1377</v>
      </c>
      <c r="B508" t="s">
        <v>87</v>
      </c>
      <c r="E508" t="str">
        <f t="shared" si="14"/>
        <v>SELECT id_pokemon, ( SELECT id_pokemon_type FROM pokemon_types WHERE name = 'normal' LIMIT 1 )AS id_pokemon_type FROM pokemons p WHERE p.name = 'Herdier' UNION ALL</v>
      </c>
      <c r="F508" t="str">
        <f t="shared" si="15"/>
        <v/>
      </c>
    </row>
    <row r="509" spans="1:6" x14ac:dyDescent="0.25">
      <c r="A509" t="s">
        <v>1379</v>
      </c>
      <c r="B509" t="s">
        <v>87</v>
      </c>
      <c r="E509" t="str">
        <f t="shared" si="14"/>
        <v>SELECT id_pokemon, ( SELECT id_pokemon_type FROM pokemon_types WHERE name = 'normal' LIMIT 1 )AS id_pokemon_type FROM pokemons p WHERE p.name = 'Stoutland' UNION ALL</v>
      </c>
      <c r="F509" t="str">
        <f t="shared" si="15"/>
        <v/>
      </c>
    </row>
    <row r="510" spans="1:6" x14ac:dyDescent="0.25">
      <c r="A510" t="s">
        <v>1382</v>
      </c>
      <c r="B510" t="s">
        <v>95</v>
      </c>
      <c r="E510" t="str">
        <f t="shared" si="14"/>
        <v>SELECT id_pokemon, ( SELECT id_pokemon_type FROM pokemon_types WHERE name = 'dark' LIMIT 1 )AS id_pokemon_type FROM pokemons p WHERE p.name = 'Purrloin' UNION ALL</v>
      </c>
      <c r="F510" t="str">
        <f t="shared" si="15"/>
        <v/>
      </c>
    </row>
    <row r="511" spans="1:6" x14ac:dyDescent="0.25">
      <c r="A511" t="s">
        <v>1384</v>
      </c>
      <c r="B511" t="s">
        <v>95</v>
      </c>
      <c r="E511" t="str">
        <f t="shared" si="14"/>
        <v>SELECT id_pokemon, ( SELECT id_pokemon_type FROM pokemon_types WHERE name = 'dark' LIMIT 1 )AS id_pokemon_type FROM pokemons p WHERE p.name = 'Liepard' UNION ALL</v>
      </c>
      <c r="F511" t="str">
        <f t="shared" si="15"/>
        <v/>
      </c>
    </row>
    <row r="512" spans="1:6" x14ac:dyDescent="0.25">
      <c r="A512" t="s">
        <v>1387</v>
      </c>
      <c r="B512" t="s">
        <v>44</v>
      </c>
      <c r="E512" t="str">
        <f t="shared" si="14"/>
        <v>SELECT id_pokemon, ( SELECT id_pokemon_type FROM pokemon_types WHERE name = 'grass' LIMIT 1 )AS id_pokemon_type FROM pokemons p WHERE p.name = 'Pansage' UNION ALL</v>
      </c>
      <c r="F512" t="str">
        <f t="shared" si="15"/>
        <v/>
      </c>
    </row>
    <row r="513" spans="1:6" x14ac:dyDescent="0.25">
      <c r="A513" t="s">
        <v>1389</v>
      </c>
      <c r="B513" t="s">
        <v>44</v>
      </c>
      <c r="E513" t="str">
        <f t="shared" si="14"/>
        <v>SELECT id_pokemon, ( SELECT id_pokemon_type FROM pokemon_types WHERE name = 'grass' LIMIT 1 )AS id_pokemon_type FROM pokemons p WHERE p.name = 'Simisage' UNION ALL</v>
      </c>
      <c r="F513" t="str">
        <f t="shared" si="15"/>
        <v/>
      </c>
    </row>
    <row r="514" spans="1:6" x14ac:dyDescent="0.25">
      <c r="A514" t="s">
        <v>1392</v>
      </c>
      <c r="B514" t="s">
        <v>53</v>
      </c>
      <c r="E514" t="str">
        <f t="shared" si="14"/>
        <v>SELECT id_pokemon, ( SELECT id_pokemon_type FROM pokemon_types WHERE name = 'fire' LIMIT 1 )AS id_pokemon_type FROM pokemons p WHERE p.name = 'Pansear' UNION ALL</v>
      </c>
      <c r="F514" t="str">
        <f t="shared" si="15"/>
        <v/>
      </c>
    </row>
    <row r="515" spans="1:6" x14ac:dyDescent="0.25">
      <c r="A515" t="s">
        <v>1394</v>
      </c>
      <c r="B515" t="s">
        <v>53</v>
      </c>
      <c r="E515" t="str">
        <f t="shared" ref="E515:E578" si="16">+_xlfn.CONCAT("SELECT id_pokemon, ( SELECT id_pokemon_type FROM pokemon_types WHERE name = '",+B515,"' LIMIT 1 )AS id_pokemon_type FROM pokemons p WHERE p.name = '",+A515,"' UNION ALL")</f>
        <v>SELECT id_pokemon, ( SELECT id_pokemon_type FROM pokemon_types WHERE name = 'fire' LIMIT 1 )AS id_pokemon_type FROM pokemons p WHERE p.name = 'Simisear' UNION ALL</v>
      </c>
      <c r="F515" t="str">
        <f t="shared" ref="F515:F578" si="17">+IF(C515="","",_xlfn.CONCAT("SELECT id_pokemon, ( SELECT id_pokemon_type FROM pokemon_types WHERE name = '",+C515,"' LIMIT 1 )AS id_pokemon_type FROM pokemons p WHERE p.name = '",+A515,"' UNION ALL"))</f>
        <v/>
      </c>
    </row>
    <row r="516" spans="1:6" x14ac:dyDescent="0.25">
      <c r="A516" t="s">
        <v>1397</v>
      </c>
      <c r="B516" t="s">
        <v>62</v>
      </c>
      <c r="E516" t="str">
        <f t="shared" si="16"/>
        <v>SELECT id_pokemon, ( SELECT id_pokemon_type FROM pokemon_types WHERE name = 'water' LIMIT 1 )AS id_pokemon_type FROM pokemons p WHERE p.name = 'Panpour' UNION ALL</v>
      </c>
      <c r="F516" t="str">
        <f t="shared" si="17"/>
        <v/>
      </c>
    </row>
    <row r="517" spans="1:6" x14ac:dyDescent="0.25">
      <c r="A517" t="s">
        <v>1399</v>
      </c>
      <c r="B517" t="s">
        <v>62</v>
      </c>
      <c r="E517" t="str">
        <f t="shared" si="16"/>
        <v>SELECT id_pokemon, ( SELECT id_pokemon_type FROM pokemon_types WHERE name = 'water' LIMIT 1 )AS id_pokemon_type FROM pokemons p WHERE p.name = 'Simipour' UNION ALL</v>
      </c>
      <c r="F517" t="str">
        <f t="shared" si="17"/>
        <v/>
      </c>
    </row>
    <row r="518" spans="1:6" x14ac:dyDescent="0.25">
      <c r="A518" t="s">
        <v>1402</v>
      </c>
      <c r="B518" t="s">
        <v>216</v>
      </c>
      <c r="E518" t="str">
        <f t="shared" si="16"/>
        <v>SELECT id_pokemon, ( SELECT id_pokemon_type FROM pokemon_types WHERE name = 'psychic' LIMIT 1 )AS id_pokemon_type FROM pokemons p WHERE p.name = 'Munna' UNION ALL</v>
      </c>
      <c r="F518" t="str">
        <f t="shared" si="17"/>
        <v/>
      </c>
    </row>
    <row r="519" spans="1:6" x14ac:dyDescent="0.25">
      <c r="A519" t="s">
        <v>1404</v>
      </c>
      <c r="B519" t="s">
        <v>216</v>
      </c>
      <c r="E519" t="str">
        <f t="shared" si="16"/>
        <v>SELECT id_pokemon, ( SELECT id_pokemon_type FROM pokemon_types WHERE name = 'psychic' LIMIT 1 )AS id_pokemon_type FROM pokemons p WHERE p.name = 'Musharna' UNION ALL</v>
      </c>
      <c r="F519" t="str">
        <f t="shared" si="17"/>
        <v/>
      </c>
    </row>
    <row r="520" spans="1:6" x14ac:dyDescent="0.25">
      <c r="A520" t="s">
        <v>1407</v>
      </c>
      <c r="B520" t="s">
        <v>87</v>
      </c>
      <c r="C520" t="s">
        <v>58</v>
      </c>
      <c r="E520" t="str">
        <f t="shared" si="16"/>
        <v>SELECT id_pokemon, ( SELECT id_pokemon_type FROM pokemon_types WHERE name = 'normal' LIMIT 1 )AS id_pokemon_type FROM pokemons p WHERE p.name = 'Pidove' UNION ALL</v>
      </c>
      <c r="F520" t="str">
        <f t="shared" si="17"/>
        <v>SELECT id_pokemon, ( SELECT id_pokemon_type FROM pokemon_types WHERE name = 'flying' LIMIT 1 )AS id_pokemon_type FROM pokemons p WHERE p.name = 'Pidove' UNION ALL</v>
      </c>
    </row>
    <row r="521" spans="1:6" x14ac:dyDescent="0.25">
      <c r="A521" t="s">
        <v>1409</v>
      </c>
      <c r="B521" t="s">
        <v>87</v>
      </c>
      <c r="C521" t="s">
        <v>58</v>
      </c>
      <c r="E521" t="str">
        <f t="shared" si="16"/>
        <v>SELECT id_pokemon, ( SELECT id_pokemon_type FROM pokemon_types WHERE name = 'normal' LIMIT 1 )AS id_pokemon_type FROM pokemons p WHERE p.name = 'Tranquill' UNION ALL</v>
      </c>
      <c r="F521" t="str">
        <f t="shared" si="17"/>
        <v>SELECT id_pokemon, ( SELECT id_pokemon_type FROM pokemon_types WHERE name = 'flying' LIMIT 1 )AS id_pokemon_type FROM pokemons p WHERE p.name = 'Tranquill' UNION ALL</v>
      </c>
    </row>
    <row r="522" spans="1:6" x14ac:dyDescent="0.25">
      <c r="A522" t="s">
        <v>1411</v>
      </c>
      <c r="B522" t="s">
        <v>87</v>
      </c>
      <c r="C522" t="s">
        <v>58</v>
      </c>
      <c r="E522" t="str">
        <f t="shared" si="16"/>
        <v>SELECT id_pokemon, ( SELECT id_pokemon_type FROM pokemon_types WHERE name = 'normal' LIMIT 1 )AS id_pokemon_type FROM pokemons p WHERE p.name = 'Unfezant' UNION ALL</v>
      </c>
      <c r="F522" t="str">
        <f t="shared" si="17"/>
        <v>SELECT id_pokemon, ( SELECT id_pokemon_type FROM pokemon_types WHERE name = 'flying' LIMIT 1 )AS id_pokemon_type FROM pokemons p WHERE p.name = 'Unfezant' UNION ALL</v>
      </c>
    </row>
    <row r="523" spans="1:6" x14ac:dyDescent="0.25">
      <c r="A523" t="s">
        <v>1414</v>
      </c>
      <c r="B523" t="s">
        <v>111</v>
      </c>
      <c r="E523" t="str">
        <f t="shared" si="16"/>
        <v>SELECT id_pokemon, ( SELECT id_pokemon_type FROM pokemon_types WHERE name = 'electric' LIMIT 1 )AS id_pokemon_type FROM pokemons p WHERE p.name = 'Blitzle' UNION ALL</v>
      </c>
      <c r="F523" t="str">
        <f t="shared" si="17"/>
        <v/>
      </c>
    </row>
    <row r="524" spans="1:6" x14ac:dyDescent="0.25">
      <c r="A524" t="s">
        <v>1416</v>
      </c>
      <c r="B524" t="s">
        <v>111</v>
      </c>
      <c r="E524" t="str">
        <f t="shared" si="16"/>
        <v>SELECT id_pokemon, ( SELECT id_pokemon_type FROM pokemon_types WHERE name = 'electric' LIMIT 1 )AS id_pokemon_type FROM pokemons p WHERE p.name = 'Zebstrika' UNION ALL</v>
      </c>
      <c r="F524" t="str">
        <f t="shared" si="17"/>
        <v/>
      </c>
    </row>
    <row r="525" spans="1:6" x14ac:dyDescent="0.25">
      <c r="A525" t="s">
        <v>1419</v>
      </c>
      <c r="B525" t="s">
        <v>243</v>
      </c>
      <c r="E525" t="str">
        <f t="shared" si="16"/>
        <v>SELECT id_pokemon, ( SELECT id_pokemon_type FROM pokemon_types WHERE name = 'rock' LIMIT 1 )AS id_pokemon_type FROM pokemons p WHERE p.name = 'Roggenrola' UNION ALL</v>
      </c>
      <c r="F525" t="str">
        <f t="shared" si="17"/>
        <v/>
      </c>
    </row>
    <row r="526" spans="1:6" x14ac:dyDescent="0.25">
      <c r="A526" t="s">
        <v>1421</v>
      </c>
      <c r="B526" t="s">
        <v>243</v>
      </c>
      <c r="E526" t="str">
        <f t="shared" si="16"/>
        <v>SELECT id_pokemon, ( SELECT id_pokemon_type FROM pokemon_types WHERE name = 'rock' LIMIT 1 )AS id_pokemon_type FROM pokemons p WHERE p.name = 'Boldore' UNION ALL</v>
      </c>
      <c r="F526" t="str">
        <f t="shared" si="17"/>
        <v/>
      </c>
    </row>
    <row r="527" spans="1:6" x14ac:dyDescent="0.25">
      <c r="A527" t="s">
        <v>1424</v>
      </c>
      <c r="B527" t="s">
        <v>243</v>
      </c>
      <c r="E527" t="str">
        <f t="shared" si="16"/>
        <v>SELECT id_pokemon, ( SELECT id_pokemon_type FROM pokemon_types WHERE name = 'rock' LIMIT 1 )AS id_pokemon_type FROM pokemons p WHERE p.name = 'Gigalith' UNION ALL</v>
      </c>
      <c r="F527" t="str">
        <f t="shared" si="17"/>
        <v/>
      </c>
    </row>
    <row r="528" spans="1:6" x14ac:dyDescent="0.25">
      <c r="A528" t="s">
        <v>1427</v>
      </c>
      <c r="B528" t="s">
        <v>216</v>
      </c>
      <c r="C528" t="s">
        <v>58</v>
      </c>
      <c r="E528" t="str">
        <f t="shared" si="16"/>
        <v>SELECT id_pokemon, ( SELECT id_pokemon_type FROM pokemon_types WHERE name = 'psychic' LIMIT 1 )AS id_pokemon_type FROM pokemons p WHERE p.name = 'Woobat' UNION ALL</v>
      </c>
      <c r="F528" t="str">
        <f t="shared" si="17"/>
        <v>SELECT id_pokemon, ( SELECT id_pokemon_type FROM pokemon_types WHERE name = 'flying' LIMIT 1 )AS id_pokemon_type FROM pokemons p WHERE p.name = 'Woobat' UNION ALL</v>
      </c>
    </row>
    <row r="529" spans="1:6" x14ac:dyDescent="0.25">
      <c r="A529" t="s">
        <v>1429</v>
      </c>
      <c r="B529" t="s">
        <v>216</v>
      </c>
      <c r="C529" t="s">
        <v>58</v>
      </c>
      <c r="E529" t="str">
        <f t="shared" si="16"/>
        <v>SELECT id_pokemon, ( SELECT id_pokemon_type FROM pokemon_types WHERE name = 'psychic' LIMIT 1 )AS id_pokemon_type FROM pokemons p WHERE p.name = 'Swoobat' UNION ALL</v>
      </c>
      <c r="F529" t="str">
        <f t="shared" si="17"/>
        <v>SELECT id_pokemon, ( SELECT id_pokemon_type FROM pokemon_types WHERE name = 'flying' LIMIT 1 )AS id_pokemon_type FROM pokemons p WHERE p.name = 'Swoobat' UNION ALL</v>
      </c>
    </row>
    <row r="530" spans="1:6" x14ac:dyDescent="0.25">
      <c r="A530" t="s">
        <v>1432</v>
      </c>
      <c r="B530" t="s">
        <v>118</v>
      </c>
      <c r="E530" t="str">
        <f t="shared" si="16"/>
        <v>SELECT id_pokemon, ( SELECT id_pokemon_type FROM pokemon_types WHERE name = 'ground' LIMIT 1 )AS id_pokemon_type FROM pokemons p WHERE p.name = 'Drilbur' UNION ALL</v>
      </c>
      <c r="F530" t="str">
        <f t="shared" si="17"/>
        <v/>
      </c>
    </row>
    <row r="531" spans="1:6" x14ac:dyDescent="0.25">
      <c r="A531" t="s">
        <v>1434</v>
      </c>
      <c r="B531" t="s">
        <v>118</v>
      </c>
      <c r="C531" t="s">
        <v>261</v>
      </c>
      <c r="E531" t="str">
        <f t="shared" si="16"/>
        <v>SELECT id_pokemon, ( SELECT id_pokemon_type FROM pokemon_types WHERE name = 'ground' LIMIT 1 )AS id_pokemon_type FROM pokemons p WHERE p.name = 'Excadrill' UNION ALL</v>
      </c>
      <c r="F531" t="str">
        <f t="shared" si="17"/>
        <v>SELECT id_pokemon, ( SELECT id_pokemon_type FROM pokemon_types WHERE name = 'steel' LIMIT 1 )AS id_pokemon_type FROM pokemons p WHERE p.name = 'Excadrill' UNION ALL</v>
      </c>
    </row>
    <row r="532" spans="1:6" x14ac:dyDescent="0.25">
      <c r="A532" t="s">
        <v>1437</v>
      </c>
      <c r="B532" t="s">
        <v>87</v>
      </c>
      <c r="E532" t="str">
        <f t="shared" si="16"/>
        <v>SELECT id_pokemon, ( SELECT id_pokemon_type FROM pokemon_types WHERE name = 'normal' LIMIT 1 )AS id_pokemon_type FROM pokemons p WHERE p.name = 'Audino' UNION ALL</v>
      </c>
      <c r="F532" t="str">
        <f t="shared" si="17"/>
        <v/>
      </c>
    </row>
    <row r="533" spans="1:6" x14ac:dyDescent="0.25">
      <c r="A533" t="s">
        <v>1440</v>
      </c>
      <c r="B533" t="s">
        <v>198</v>
      </c>
      <c r="E533" t="str">
        <f t="shared" si="16"/>
        <v>SELECT id_pokemon, ( SELECT id_pokemon_type FROM pokemon_types WHERE name = 'fighting' LIMIT 1 )AS id_pokemon_type FROM pokemons p WHERE p.name = 'Timburr' UNION ALL</v>
      </c>
      <c r="F533" t="str">
        <f t="shared" si="17"/>
        <v/>
      </c>
    </row>
    <row r="534" spans="1:6" x14ac:dyDescent="0.25">
      <c r="A534" t="s">
        <v>1442</v>
      </c>
      <c r="B534" t="s">
        <v>198</v>
      </c>
      <c r="E534" t="str">
        <f t="shared" si="16"/>
        <v>SELECT id_pokemon, ( SELECT id_pokemon_type FROM pokemon_types WHERE name = 'fighting' LIMIT 1 )AS id_pokemon_type FROM pokemons p WHERE p.name = 'Gurdurr' UNION ALL</v>
      </c>
      <c r="F534" t="str">
        <f t="shared" si="17"/>
        <v/>
      </c>
    </row>
    <row r="535" spans="1:6" x14ac:dyDescent="0.25">
      <c r="A535" t="s">
        <v>1444</v>
      </c>
      <c r="B535" t="s">
        <v>198</v>
      </c>
      <c r="E535" t="str">
        <f t="shared" si="16"/>
        <v>SELECT id_pokemon, ( SELECT id_pokemon_type FROM pokemon_types WHERE name = 'fighting' LIMIT 1 )AS id_pokemon_type FROM pokemons p WHERE p.name = 'Conkeldurr' UNION ALL</v>
      </c>
      <c r="F535" t="str">
        <f t="shared" si="17"/>
        <v/>
      </c>
    </row>
    <row r="536" spans="1:6" x14ac:dyDescent="0.25">
      <c r="A536" t="s">
        <v>1447</v>
      </c>
      <c r="B536" t="s">
        <v>62</v>
      </c>
      <c r="E536" t="str">
        <f t="shared" si="16"/>
        <v>SELECT id_pokemon, ( SELECT id_pokemon_type FROM pokemon_types WHERE name = 'water' LIMIT 1 )AS id_pokemon_type FROM pokemons p WHERE p.name = 'Tympole' UNION ALL</v>
      </c>
      <c r="F536" t="str">
        <f t="shared" si="17"/>
        <v/>
      </c>
    </row>
    <row r="537" spans="1:6" x14ac:dyDescent="0.25">
      <c r="A537" t="s">
        <v>1449</v>
      </c>
      <c r="B537" t="s">
        <v>62</v>
      </c>
      <c r="C537" t="s">
        <v>118</v>
      </c>
      <c r="E537" t="str">
        <f t="shared" si="16"/>
        <v>SELECT id_pokemon, ( SELECT id_pokemon_type FROM pokemon_types WHERE name = 'water' LIMIT 1 )AS id_pokemon_type FROM pokemons p WHERE p.name = 'Palpitoad' UNION ALL</v>
      </c>
      <c r="F537" t="str">
        <f t="shared" si="17"/>
        <v>SELECT id_pokemon, ( SELECT id_pokemon_type FROM pokemon_types WHERE name = 'ground' LIMIT 1 )AS id_pokemon_type FROM pokemons p WHERE p.name = 'Palpitoad' UNION ALL</v>
      </c>
    </row>
    <row r="538" spans="1:6" x14ac:dyDescent="0.25">
      <c r="A538" t="s">
        <v>1452</v>
      </c>
      <c r="B538" t="s">
        <v>62</v>
      </c>
      <c r="C538" t="s">
        <v>118</v>
      </c>
      <c r="E538" t="str">
        <f t="shared" si="16"/>
        <v>SELECT id_pokemon, ( SELECT id_pokemon_type FROM pokemon_types WHERE name = 'water' LIMIT 1 )AS id_pokemon_type FROM pokemons p WHERE p.name = 'Seismitoad' UNION ALL</v>
      </c>
      <c r="F538" t="str">
        <f t="shared" si="17"/>
        <v>SELECT id_pokemon, ( SELECT id_pokemon_type FROM pokemon_types WHERE name = 'ground' LIMIT 1 )AS id_pokemon_type FROM pokemons p WHERE p.name = 'Seismitoad' UNION ALL</v>
      </c>
    </row>
    <row r="539" spans="1:6" x14ac:dyDescent="0.25">
      <c r="A539" t="s">
        <v>1455</v>
      </c>
      <c r="B539" t="s">
        <v>198</v>
      </c>
      <c r="E539" t="str">
        <f t="shared" si="16"/>
        <v>SELECT id_pokemon, ( SELECT id_pokemon_type FROM pokemon_types WHERE name = 'fighting' LIMIT 1 )AS id_pokemon_type FROM pokemons p WHERE p.name = 'Throh' UNION ALL</v>
      </c>
      <c r="F539" t="str">
        <f t="shared" si="17"/>
        <v/>
      </c>
    </row>
    <row r="540" spans="1:6" x14ac:dyDescent="0.25">
      <c r="A540" t="s">
        <v>1458</v>
      </c>
      <c r="B540" t="s">
        <v>198</v>
      </c>
      <c r="E540" t="str">
        <f t="shared" si="16"/>
        <v>SELECT id_pokemon, ( SELECT id_pokemon_type FROM pokemon_types WHERE name = 'fighting' LIMIT 1 )AS id_pokemon_type FROM pokemons p WHERE p.name = 'Sawk' UNION ALL</v>
      </c>
      <c r="F540" t="str">
        <f t="shared" si="17"/>
        <v/>
      </c>
    </row>
    <row r="541" spans="1:6" x14ac:dyDescent="0.25">
      <c r="A541" t="s">
        <v>1461</v>
      </c>
      <c r="B541" t="s">
        <v>70</v>
      </c>
      <c r="C541" t="s">
        <v>44</v>
      </c>
      <c r="E541" t="str">
        <f t="shared" si="16"/>
        <v>SELECT id_pokemon, ( SELECT id_pokemon_type FROM pokemon_types WHERE name = 'bug' LIMIT 1 )AS id_pokemon_type FROM pokemons p WHERE p.name = 'Sewaddle' UNION ALL</v>
      </c>
      <c r="F541" t="str">
        <f t="shared" si="17"/>
        <v>SELECT id_pokemon, ( SELECT id_pokemon_type FROM pokemon_types WHERE name = 'grass' LIMIT 1 )AS id_pokemon_type FROM pokemons p WHERE p.name = 'Sewaddle' UNION ALL</v>
      </c>
    </row>
    <row r="542" spans="1:6" x14ac:dyDescent="0.25">
      <c r="A542" t="s">
        <v>1464</v>
      </c>
      <c r="B542" t="s">
        <v>70</v>
      </c>
      <c r="C542" t="s">
        <v>44</v>
      </c>
      <c r="E542" t="str">
        <f t="shared" si="16"/>
        <v>SELECT id_pokemon, ( SELECT id_pokemon_type FROM pokemon_types WHERE name = 'bug' LIMIT 1 )AS id_pokemon_type FROM pokemons p WHERE p.name = 'Swadloon' UNION ALL</v>
      </c>
      <c r="F542" t="str">
        <f t="shared" si="17"/>
        <v>SELECT id_pokemon, ( SELECT id_pokemon_type FROM pokemon_types WHERE name = 'grass' LIMIT 1 )AS id_pokemon_type FROM pokemons p WHERE p.name = 'Swadloon' UNION ALL</v>
      </c>
    </row>
    <row r="543" spans="1:6" x14ac:dyDescent="0.25">
      <c r="A543" t="s">
        <v>1466</v>
      </c>
      <c r="B543" t="s">
        <v>70</v>
      </c>
      <c r="C543" t="s">
        <v>44</v>
      </c>
      <c r="E543" t="str">
        <f t="shared" si="16"/>
        <v>SELECT id_pokemon, ( SELECT id_pokemon_type FROM pokemon_types WHERE name = 'bug' LIMIT 1 )AS id_pokemon_type FROM pokemons p WHERE p.name = 'Leavanny' UNION ALL</v>
      </c>
      <c r="F543" t="str">
        <f t="shared" si="17"/>
        <v>SELECT id_pokemon, ( SELECT id_pokemon_type FROM pokemon_types WHERE name = 'grass' LIMIT 1 )AS id_pokemon_type FROM pokemons p WHERE p.name = 'Leavanny' UNION ALL</v>
      </c>
    </row>
    <row r="544" spans="1:6" x14ac:dyDescent="0.25">
      <c r="A544" t="s">
        <v>1469</v>
      </c>
      <c r="B544" t="s">
        <v>70</v>
      </c>
      <c r="C544" t="s">
        <v>45</v>
      </c>
      <c r="E544" t="str">
        <f t="shared" si="16"/>
        <v>SELECT id_pokemon, ( SELECT id_pokemon_type FROM pokemon_types WHERE name = 'bug' LIMIT 1 )AS id_pokemon_type FROM pokemons p WHERE p.name = 'Venipede' UNION ALL</v>
      </c>
      <c r="F544" t="str">
        <f t="shared" si="17"/>
        <v>SELECT id_pokemon, ( SELECT id_pokemon_type FROM pokemon_types WHERE name = 'poison' LIMIT 1 )AS id_pokemon_type FROM pokemons p WHERE p.name = 'Venipede' UNION ALL</v>
      </c>
    </row>
    <row r="545" spans="1:6" x14ac:dyDescent="0.25">
      <c r="A545" t="s">
        <v>1471</v>
      </c>
      <c r="B545" t="s">
        <v>70</v>
      </c>
      <c r="C545" t="s">
        <v>45</v>
      </c>
      <c r="E545" t="str">
        <f t="shared" si="16"/>
        <v>SELECT id_pokemon, ( SELECT id_pokemon_type FROM pokemon_types WHERE name = 'bug' LIMIT 1 )AS id_pokemon_type FROM pokemons p WHERE p.name = 'Whirlipede' UNION ALL</v>
      </c>
      <c r="F545" t="str">
        <f t="shared" si="17"/>
        <v>SELECT id_pokemon, ( SELECT id_pokemon_type FROM pokemon_types WHERE name = 'poison' LIMIT 1 )AS id_pokemon_type FROM pokemons p WHERE p.name = 'Whirlipede' UNION ALL</v>
      </c>
    </row>
    <row r="546" spans="1:6" x14ac:dyDescent="0.25">
      <c r="A546" t="s">
        <v>1473</v>
      </c>
      <c r="B546" t="s">
        <v>70</v>
      </c>
      <c r="C546" t="s">
        <v>45</v>
      </c>
      <c r="E546" t="str">
        <f t="shared" si="16"/>
        <v>SELECT id_pokemon, ( SELECT id_pokemon_type FROM pokemon_types WHERE name = 'bug' LIMIT 1 )AS id_pokemon_type FROM pokemons p WHERE p.name = 'Scolipede' UNION ALL</v>
      </c>
      <c r="F546" t="str">
        <f t="shared" si="17"/>
        <v>SELECT id_pokemon, ( SELECT id_pokemon_type FROM pokemon_types WHERE name = 'poison' LIMIT 1 )AS id_pokemon_type FROM pokemons p WHERE p.name = 'Scolipede' UNION ALL</v>
      </c>
    </row>
    <row r="547" spans="1:6" x14ac:dyDescent="0.25">
      <c r="A547" t="s">
        <v>1476</v>
      </c>
      <c r="B547" t="s">
        <v>44</v>
      </c>
      <c r="C547" t="s">
        <v>139</v>
      </c>
      <c r="E547" t="str">
        <f t="shared" si="16"/>
        <v>SELECT id_pokemon, ( SELECT id_pokemon_type FROM pokemon_types WHERE name = 'grass' LIMIT 1 )AS id_pokemon_type FROM pokemons p WHERE p.name = 'Cottonee' UNION ALL</v>
      </c>
      <c r="F547" t="str">
        <f t="shared" si="17"/>
        <v>SELECT id_pokemon, ( SELECT id_pokemon_type FROM pokemon_types WHERE name = 'fairy' LIMIT 1 )AS id_pokemon_type FROM pokemons p WHERE p.name = 'Cottonee' UNION ALL</v>
      </c>
    </row>
    <row r="548" spans="1:6" x14ac:dyDescent="0.25">
      <c r="A548" t="s">
        <v>1478</v>
      </c>
      <c r="B548" t="s">
        <v>44</v>
      </c>
      <c r="C548" t="s">
        <v>139</v>
      </c>
      <c r="E548" t="str">
        <f t="shared" si="16"/>
        <v>SELECT id_pokemon, ( SELECT id_pokemon_type FROM pokemon_types WHERE name = 'grass' LIMIT 1 )AS id_pokemon_type FROM pokemons p WHERE p.name = 'Whimsicott' UNION ALL</v>
      </c>
      <c r="F548" t="str">
        <f t="shared" si="17"/>
        <v>SELECT id_pokemon, ( SELECT id_pokemon_type FROM pokemon_types WHERE name = 'fairy' LIMIT 1 )AS id_pokemon_type FROM pokemons p WHERE p.name = 'Whimsicott' UNION ALL</v>
      </c>
    </row>
    <row r="549" spans="1:6" x14ac:dyDescent="0.25">
      <c r="A549" t="s">
        <v>1481</v>
      </c>
      <c r="B549" t="s">
        <v>44</v>
      </c>
      <c r="E549" t="str">
        <f t="shared" si="16"/>
        <v>SELECT id_pokemon, ( SELECT id_pokemon_type FROM pokemon_types WHERE name = 'grass' LIMIT 1 )AS id_pokemon_type FROM pokemons p WHERE p.name = 'Petilil' UNION ALL</v>
      </c>
      <c r="F549" t="str">
        <f t="shared" si="17"/>
        <v/>
      </c>
    </row>
    <row r="550" spans="1:6" x14ac:dyDescent="0.25">
      <c r="A550" t="s">
        <v>1483</v>
      </c>
      <c r="B550" t="s">
        <v>44</v>
      </c>
      <c r="E550" t="str">
        <f t="shared" si="16"/>
        <v>SELECT id_pokemon, ( SELECT id_pokemon_type FROM pokemon_types WHERE name = 'grass' LIMIT 1 )AS id_pokemon_type FROM pokemons p WHERE p.name = 'Lilligant' UNION ALL</v>
      </c>
      <c r="F550" t="str">
        <f t="shared" si="17"/>
        <v/>
      </c>
    </row>
    <row r="551" spans="1:6" x14ac:dyDescent="0.25">
      <c r="A551" t="s">
        <v>1486</v>
      </c>
      <c r="B551" t="s">
        <v>62</v>
      </c>
      <c r="E551" t="str">
        <f t="shared" si="16"/>
        <v>SELECT id_pokemon, ( SELECT id_pokemon_type FROM pokemon_types WHERE name = 'water' LIMIT 1 )AS id_pokemon_type FROM pokemons p WHERE p.name = 'Basculin' UNION ALL</v>
      </c>
      <c r="F551" t="str">
        <f t="shared" si="17"/>
        <v/>
      </c>
    </row>
    <row r="552" spans="1:6" x14ac:dyDescent="0.25">
      <c r="A552" t="s">
        <v>1489</v>
      </c>
      <c r="B552" t="s">
        <v>118</v>
      </c>
      <c r="C552" t="s">
        <v>95</v>
      </c>
      <c r="E552" t="str">
        <f t="shared" si="16"/>
        <v>SELECT id_pokemon, ( SELECT id_pokemon_type FROM pokemon_types WHERE name = 'ground' LIMIT 1 )AS id_pokemon_type FROM pokemons p WHERE p.name = 'Sandile' UNION ALL</v>
      </c>
      <c r="F552" t="str">
        <f t="shared" si="17"/>
        <v>SELECT id_pokemon, ( SELECT id_pokemon_type FROM pokemon_types WHERE name = 'dark' LIMIT 1 )AS id_pokemon_type FROM pokemons p WHERE p.name = 'Sandile' UNION ALL</v>
      </c>
    </row>
    <row r="553" spans="1:6" x14ac:dyDescent="0.25">
      <c r="A553" t="s">
        <v>1491</v>
      </c>
      <c r="B553" t="s">
        <v>118</v>
      </c>
      <c r="C553" t="s">
        <v>95</v>
      </c>
      <c r="E553" t="str">
        <f t="shared" si="16"/>
        <v>SELECT id_pokemon, ( SELECT id_pokemon_type FROM pokemon_types WHERE name = 'ground' LIMIT 1 )AS id_pokemon_type FROM pokemons p WHERE p.name = 'Krokorok' UNION ALL</v>
      </c>
      <c r="F553" t="str">
        <f t="shared" si="17"/>
        <v>SELECT id_pokemon, ( SELECT id_pokemon_type FROM pokemon_types WHERE name = 'dark' LIMIT 1 )AS id_pokemon_type FROM pokemons p WHERE p.name = 'Krokorok' UNION ALL</v>
      </c>
    </row>
    <row r="554" spans="1:6" x14ac:dyDescent="0.25">
      <c r="A554" t="s">
        <v>1493</v>
      </c>
      <c r="B554" t="s">
        <v>118</v>
      </c>
      <c r="C554" t="s">
        <v>95</v>
      </c>
      <c r="E554" t="str">
        <f t="shared" si="16"/>
        <v>SELECT id_pokemon, ( SELECT id_pokemon_type FROM pokemon_types WHERE name = 'ground' LIMIT 1 )AS id_pokemon_type FROM pokemons p WHERE p.name = 'Krookodile' UNION ALL</v>
      </c>
      <c r="F554" t="str">
        <f t="shared" si="17"/>
        <v>SELECT id_pokemon, ( SELECT id_pokemon_type FROM pokemon_types WHERE name = 'dark' LIMIT 1 )AS id_pokemon_type FROM pokemons p WHERE p.name = 'Krookodile' UNION ALL</v>
      </c>
    </row>
    <row r="555" spans="1:6" x14ac:dyDescent="0.25">
      <c r="A555" t="s">
        <v>1496</v>
      </c>
      <c r="B555" t="s">
        <v>53</v>
      </c>
      <c r="E555" t="str">
        <f t="shared" si="16"/>
        <v>SELECT id_pokemon, ( SELECT id_pokemon_type FROM pokemon_types WHERE name = 'fire' LIMIT 1 )AS id_pokemon_type FROM pokemons p WHERE p.name = 'Darumaka' UNION ALL</v>
      </c>
      <c r="F555" t="str">
        <f t="shared" si="17"/>
        <v/>
      </c>
    </row>
    <row r="556" spans="1:6" x14ac:dyDescent="0.25">
      <c r="A556" t="s">
        <v>1499</v>
      </c>
      <c r="B556" t="s">
        <v>53</v>
      </c>
      <c r="C556" t="s">
        <v>53</v>
      </c>
      <c r="E556" t="str">
        <f t="shared" si="16"/>
        <v>SELECT id_pokemon, ( SELECT id_pokemon_type FROM pokemon_types WHERE name = 'fire' LIMIT 1 )AS id_pokemon_type FROM pokemons p WHERE p.name = 'Darmanitan' UNION ALL</v>
      </c>
      <c r="F556" t="str">
        <f t="shared" si="17"/>
        <v>SELECT id_pokemon, ( SELECT id_pokemon_type FROM pokemon_types WHERE name = 'fire' LIMIT 1 )AS id_pokemon_type FROM pokemons p WHERE p.name = 'Darmanitan' UNION ALL</v>
      </c>
    </row>
    <row r="557" spans="1:6" x14ac:dyDescent="0.25">
      <c r="A557" t="s">
        <v>1502</v>
      </c>
      <c r="B557" t="s">
        <v>44</v>
      </c>
      <c r="E557" t="str">
        <f t="shared" si="16"/>
        <v>SELECT id_pokemon, ( SELECT id_pokemon_type FROM pokemon_types WHERE name = 'grass' LIMIT 1 )AS id_pokemon_type FROM pokemons p WHERE p.name = 'Maractus' UNION ALL</v>
      </c>
      <c r="F557" t="str">
        <f t="shared" si="17"/>
        <v/>
      </c>
    </row>
    <row r="558" spans="1:6" x14ac:dyDescent="0.25">
      <c r="A558" t="s">
        <v>1505</v>
      </c>
      <c r="B558" t="s">
        <v>70</v>
      </c>
      <c r="C558" t="s">
        <v>243</v>
      </c>
      <c r="E558" t="str">
        <f t="shared" si="16"/>
        <v>SELECT id_pokemon, ( SELECT id_pokemon_type FROM pokemon_types WHERE name = 'bug' LIMIT 1 )AS id_pokemon_type FROM pokemons p WHERE p.name = 'Dwebble' UNION ALL</v>
      </c>
      <c r="F558" t="str">
        <f t="shared" si="17"/>
        <v>SELECT id_pokemon, ( SELECT id_pokemon_type FROM pokemon_types WHERE name = 'rock' LIMIT 1 )AS id_pokemon_type FROM pokemons p WHERE p.name = 'Dwebble' UNION ALL</v>
      </c>
    </row>
    <row r="559" spans="1:6" x14ac:dyDescent="0.25">
      <c r="A559" t="s">
        <v>1507</v>
      </c>
      <c r="B559" t="s">
        <v>70</v>
      </c>
      <c r="C559" t="s">
        <v>243</v>
      </c>
      <c r="E559" t="str">
        <f t="shared" si="16"/>
        <v>SELECT id_pokemon, ( SELECT id_pokemon_type FROM pokemon_types WHERE name = 'bug' LIMIT 1 )AS id_pokemon_type FROM pokemons p WHERE p.name = 'Crustle' UNION ALL</v>
      </c>
      <c r="F559" t="str">
        <f t="shared" si="17"/>
        <v>SELECT id_pokemon, ( SELECT id_pokemon_type FROM pokemon_types WHERE name = 'rock' LIMIT 1 )AS id_pokemon_type FROM pokemons p WHERE p.name = 'Crustle' UNION ALL</v>
      </c>
    </row>
    <row r="560" spans="1:6" x14ac:dyDescent="0.25">
      <c r="A560" t="s">
        <v>1510</v>
      </c>
      <c r="B560" t="s">
        <v>95</v>
      </c>
      <c r="C560" t="s">
        <v>198</v>
      </c>
      <c r="E560" t="str">
        <f t="shared" si="16"/>
        <v>SELECT id_pokemon, ( SELECT id_pokemon_type FROM pokemon_types WHERE name = 'dark' LIMIT 1 )AS id_pokemon_type FROM pokemons p WHERE p.name = 'Scraggy' UNION ALL</v>
      </c>
      <c r="F560" t="str">
        <f t="shared" si="17"/>
        <v>SELECT id_pokemon, ( SELECT id_pokemon_type FROM pokemon_types WHERE name = 'fighting' LIMIT 1 )AS id_pokemon_type FROM pokemons p WHERE p.name = 'Scraggy' UNION ALL</v>
      </c>
    </row>
    <row r="561" spans="1:6" x14ac:dyDescent="0.25">
      <c r="A561" t="s">
        <v>1512</v>
      </c>
      <c r="B561" t="s">
        <v>95</v>
      </c>
      <c r="C561" t="s">
        <v>198</v>
      </c>
      <c r="E561" t="str">
        <f t="shared" si="16"/>
        <v>SELECT id_pokemon, ( SELECT id_pokemon_type FROM pokemon_types WHERE name = 'dark' LIMIT 1 )AS id_pokemon_type FROM pokemons p WHERE p.name = 'Scrafty' UNION ALL</v>
      </c>
      <c r="F561" t="str">
        <f t="shared" si="17"/>
        <v>SELECT id_pokemon, ( SELECT id_pokemon_type FROM pokemon_types WHERE name = 'fighting' LIMIT 1 )AS id_pokemon_type FROM pokemons p WHERE p.name = 'Scrafty' UNION ALL</v>
      </c>
    </row>
    <row r="562" spans="1:6" x14ac:dyDescent="0.25">
      <c r="A562" t="s">
        <v>1515</v>
      </c>
      <c r="B562" t="s">
        <v>216</v>
      </c>
      <c r="C562" t="s">
        <v>58</v>
      </c>
      <c r="E562" t="str">
        <f t="shared" si="16"/>
        <v>SELECT id_pokemon, ( SELECT id_pokemon_type FROM pokemon_types WHERE name = 'psychic' LIMIT 1 )AS id_pokemon_type FROM pokemons p WHERE p.name = 'Sigilyph' UNION ALL</v>
      </c>
      <c r="F562" t="str">
        <f t="shared" si="17"/>
        <v>SELECT id_pokemon, ( SELECT id_pokemon_type FROM pokemon_types WHERE name = 'flying' LIMIT 1 )AS id_pokemon_type FROM pokemons p WHERE p.name = 'Sigilyph' UNION ALL</v>
      </c>
    </row>
    <row r="563" spans="1:6" x14ac:dyDescent="0.25">
      <c r="A563" t="s">
        <v>1518</v>
      </c>
      <c r="B563" t="s">
        <v>290</v>
      </c>
      <c r="E563" t="str">
        <f t="shared" si="16"/>
        <v>SELECT id_pokemon, ( SELECT id_pokemon_type FROM pokemon_types WHERE name = 'ghost' LIMIT 1 )AS id_pokemon_type FROM pokemons p WHERE p.name = 'Yamask' UNION ALL</v>
      </c>
      <c r="F563" t="str">
        <f t="shared" si="17"/>
        <v/>
      </c>
    </row>
    <row r="564" spans="1:6" x14ac:dyDescent="0.25">
      <c r="A564" t="s">
        <v>1520</v>
      </c>
      <c r="B564" t="s">
        <v>290</v>
      </c>
      <c r="E564" t="str">
        <f t="shared" si="16"/>
        <v>SELECT id_pokemon, ( SELECT id_pokemon_type FROM pokemon_types WHERE name = 'ghost' LIMIT 1 )AS id_pokemon_type FROM pokemons p WHERE p.name = 'Cofagrigus' UNION ALL</v>
      </c>
      <c r="F564" t="str">
        <f t="shared" si="17"/>
        <v/>
      </c>
    </row>
    <row r="565" spans="1:6" x14ac:dyDescent="0.25">
      <c r="A565" t="s">
        <v>1523</v>
      </c>
      <c r="B565" t="s">
        <v>62</v>
      </c>
      <c r="C565" t="s">
        <v>243</v>
      </c>
      <c r="E565" t="str">
        <f t="shared" si="16"/>
        <v>SELECT id_pokemon, ( SELECT id_pokemon_type FROM pokemon_types WHERE name = 'water' LIMIT 1 )AS id_pokemon_type FROM pokemons p WHERE p.name = 'Tirtouga' UNION ALL</v>
      </c>
      <c r="F565" t="str">
        <f t="shared" si="17"/>
        <v>SELECT id_pokemon, ( SELECT id_pokemon_type FROM pokemon_types WHERE name = 'rock' LIMIT 1 )AS id_pokemon_type FROM pokemons p WHERE p.name = 'Tirtouga' UNION ALL</v>
      </c>
    </row>
    <row r="566" spans="1:6" x14ac:dyDescent="0.25">
      <c r="A566" t="s">
        <v>1525</v>
      </c>
      <c r="B566" t="s">
        <v>62</v>
      </c>
      <c r="C566" t="s">
        <v>243</v>
      </c>
      <c r="E566" t="str">
        <f t="shared" si="16"/>
        <v>SELECT id_pokemon, ( SELECT id_pokemon_type FROM pokemon_types WHERE name = 'water' LIMIT 1 )AS id_pokemon_type FROM pokemons p WHERE p.name = 'Carracosta' UNION ALL</v>
      </c>
      <c r="F566" t="str">
        <f t="shared" si="17"/>
        <v>SELECT id_pokemon, ( SELECT id_pokemon_type FROM pokemon_types WHERE name = 'rock' LIMIT 1 )AS id_pokemon_type FROM pokemons p WHERE p.name = 'Carracosta' UNION ALL</v>
      </c>
    </row>
    <row r="567" spans="1:6" x14ac:dyDescent="0.25">
      <c r="A567" t="s">
        <v>1528</v>
      </c>
      <c r="B567" t="s">
        <v>243</v>
      </c>
      <c r="C567" t="s">
        <v>58</v>
      </c>
      <c r="E567" t="str">
        <f t="shared" si="16"/>
        <v>SELECT id_pokemon, ( SELECT id_pokemon_type FROM pokemon_types WHERE name = 'rock' LIMIT 1 )AS id_pokemon_type FROM pokemons p WHERE p.name = 'Archen' UNION ALL</v>
      </c>
      <c r="F567" t="str">
        <f t="shared" si="17"/>
        <v>SELECT id_pokemon, ( SELECT id_pokemon_type FROM pokemon_types WHERE name = 'flying' LIMIT 1 )AS id_pokemon_type FROM pokemons p WHERE p.name = 'Archen' UNION ALL</v>
      </c>
    </row>
    <row r="568" spans="1:6" x14ac:dyDescent="0.25">
      <c r="A568" t="s">
        <v>1530</v>
      </c>
      <c r="B568" t="s">
        <v>243</v>
      </c>
      <c r="C568" t="s">
        <v>58</v>
      </c>
      <c r="E568" t="str">
        <f t="shared" si="16"/>
        <v>SELECT id_pokemon, ( SELECT id_pokemon_type FROM pokemon_types WHERE name = 'rock' LIMIT 1 )AS id_pokemon_type FROM pokemons p WHERE p.name = 'Archeops' UNION ALL</v>
      </c>
      <c r="F568" t="str">
        <f t="shared" si="17"/>
        <v>SELECT id_pokemon, ( SELECT id_pokemon_type FROM pokemon_types WHERE name = 'flying' LIMIT 1 )AS id_pokemon_type FROM pokemons p WHERE p.name = 'Archeops' UNION ALL</v>
      </c>
    </row>
    <row r="569" spans="1:6" x14ac:dyDescent="0.25">
      <c r="A569" t="s">
        <v>1533</v>
      </c>
      <c r="B569" t="s">
        <v>45</v>
      </c>
      <c r="E569" t="str">
        <f t="shared" si="16"/>
        <v>SELECT id_pokemon, ( SELECT id_pokemon_type FROM pokemon_types WHERE name = 'poison' LIMIT 1 )AS id_pokemon_type FROM pokemons p WHERE p.name = 'Trubbish' UNION ALL</v>
      </c>
      <c r="F569" t="str">
        <f t="shared" si="17"/>
        <v/>
      </c>
    </row>
    <row r="570" spans="1:6" x14ac:dyDescent="0.25">
      <c r="A570" t="s">
        <v>1536</v>
      </c>
      <c r="B570" t="s">
        <v>45</v>
      </c>
      <c r="E570" t="str">
        <f t="shared" si="16"/>
        <v>SELECT id_pokemon, ( SELECT id_pokemon_type FROM pokemon_types WHERE name = 'poison' LIMIT 1 )AS id_pokemon_type FROM pokemons p WHERE p.name = 'Garbodor' UNION ALL</v>
      </c>
      <c r="F570" t="str">
        <f t="shared" si="17"/>
        <v/>
      </c>
    </row>
    <row r="571" spans="1:6" x14ac:dyDescent="0.25">
      <c r="A571" t="s">
        <v>1539</v>
      </c>
      <c r="B571" t="s">
        <v>95</v>
      </c>
      <c r="E571" t="str">
        <f t="shared" si="16"/>
        <v>SELECT id_pokemon, ( SELECT id_pokemon_type FROM pokemon_types WHERE name = 'dark' LIMIT 1 )AS id_pokemon_type FROM pokemons p WHERE p.name = 'Zorua' UNION ALL</v>
      </c>
      <c r="F571" t="str">
        <f t="shared" si="17"/>
        <v/>
      </c>
    </row>
    <row r="572" spans="1:6" x14ac:dyDescent="0.25">
      <c r="A572" t="s">
        <v>1541</v>
      </c>
      <c r="B572" t="s">
        <v>95</v>
      </c>
      <c r="E572" t="str">
        <f t="shared" si="16"/>
        <v>SELECT id_pokemon, ( SELECT id_pokemon_type FROM pokemon_types WHERE name = 'dark' LIMIT 1 )AS id_pokemon_type FROM pokemons p WHERE p.name = 'Zoroark' UNION ALL</v>
      </c>
      <c r="F572" t="str">
        <f t="shared" si="17"/>
        <v/>
      </c>
    </row>
    <row r="573" spans="1:6" x14ac:dyDescent="0.25">
      <c r="A573" t="s">
        <v>1544</v>
      </c>
      <c r="B573" t="s">
        <v>87</v>
      </c>
      <c r="E573" t="str">
        <f t="shared" si="16"/>
        <v>SELECT id_pokemon, ( SELECT id_pokemon_type FROM pokemon_types WHERE name = 'normal' LIMIT 1 )AS id_pokemon_type FROM pokemons p WHERE p.name = 'Minccino' UNION ALL</v>
      </c>
      <c r="F573" t="str">
        <f t="shared" si="17"/>
        <v/>
      </c>
    </row>
    <row r="574" spans="1:6" x14ac:dyDescent="0.25">
      <c r="A574" t="s">
        <v>1546</v>
      </c>
      <c r="B574" t="s">
        <v>87</v>
      </c>
      <c r="E574" t="str">
        <f t="shared" si="16"/>
        <v>SELECT id_pokemon, ( SELECT id_pokemon_type FROM pokemon_types WHERE name = 'normal' LIMIT 1 )AS id_pokemon_type FROM pokemons p WHERE p.name = 'Cinccino' UNION ALL</v>
      </c>
      <c r="F574" t="str">
        <f t="shared" si="17"/>
        <v/>
      </c>
    </row>
    <row r="575" spans="1:6" x14ac:dyDescent="0.25">
      <c r="A575" t="s">
        <v>1549</v>
      </c>
      <c r="B575" t="s">
        <v>216</v>
      </c>
      <c r="E575" t="str">
        <f t="shared" si="16"/>
        <v>SELECT id_pokemon, ( SELECT id_pokemon_type FROM pokemon_types WHERE name = 'psychic' LIMIT 1 )AS id_pokemon_type FROM pokemons p WHERE p.name = 'Gothita' UNION ALL</v>
      </c>
      <c r="F575" t="str">
        <f t="shared" si="17"/>
        <v/>
      </c>
    </row>
    <row r="576" spans="1:6" x14ac:dyDescent="0.25">
      <c r="A576" t="s">
        <v>1551</v>
      </c>
      <c r="B576" t="s">
        <v>216</v>
      </c>
      <c r="E576" t="str">
        <f t="shared" si="16"/>
        <v>SELECT id_pokemon, ( SELECT id_pokemon_type FROM pokemon_types WHERE name = 'psychic' LIMIT 1 )AS id_pokemon_type FROM pokemons p WHERE p.name = 'Gothorita' UNION ALL</v>
      </c>
      <c r="F576" t="str">
        <f t="shared" si="17"/>
        <v/>
      </c>
    </row>
    <row r="577" spans="1:6" x14ac:dyDescent="0.25">
      <c r="A577" t="s">
        <v>1553</v>
      </c>
      <c r="B577" t="s">
        <v>216</v>
      </c>
      <c r="E577" t="str">
        <f t="shared" si="16"/>
        <v>SELECT id_pokemon, ( SELECT id_pokemon_type FROM pokemon_types WHERE name = 'psychic' LIMIT 1 )AS id_pokemon_type FROM pokemons p WHERE p.name = 'Gothitelle' UNION ALL</v>
      </c>
      <c r="F577" t="str">
        <f t="shared" si="17"/>
        <v/>
      </c>
    </row>
    <row r="578" spans="1:6" x14ac:dyDescent="0.25">
      <c r="A578" t="s">
        <v>1556</v>
      </c>
      <c r="B578" t="s">
        <v>216</v>
      </c>
      <c r="E578" t="str">
        <f t="shared" si="16"/>
        <v>SELECT id_pokemon, ( SELECT id_pokemon_type FROM pokemon_types WHERE name = 'psychic' LIMIT 1 )AS id_pokemon_type FROM pokemons p WHERE p.name = 'Solosis' UNION ALL</v>
      </c>
      <c r="F578" t="str">
        <f t="shared" si="17"/>
        <v/>
      </c>
    </row>
    <row r="579" spans="1:6" x14ac:dyDescent="0.25">
      <c r="A579" t="s">
        <v>1558</v>
      </c>
      <c r="B579" t="s">
        <v>216</v>
      </c>
      <c r="E579" t="str">
        <f t="shared" ref="E579:E642" si="18">+_xlfn.CONCAT("SELECT id_pokemon, ( SELECT id_pokemon_type FROM pokemon_types WHERE name = '",+B579,"' LIMIT 1 )AS id_pokemon_type FROM pokemons p WHERE p.name = '",+A579,"' UNION ALL")</f>
        <v>SELECT id_pokemon, ( SELECT id_pokemon_type FROM pokemon_types WHERE name = 'psychic' LIMIT 1 )AS id_pokemon_type FROM pokemons p WHERE p.name = 'Duosion' UNION ALL</v>
      </c>
      <c r="F579" t="str">
        <f t="shared" ref="F579:F642" si="19">+IF(C579="","",_xlfn.CONCAT("SELECT id_pokemon, ( SELECT id_pokemon_type FROM pokemon_types WHERE name = '",+C579,"' LIMIT 1 )AS id_pokemon_type FROM pokemons p WHERE p.name = '",+A579,"' UNION ALL"))</f>
        <v/>
      </c>
    </row>
    <row r="580" spans="1:6" x14ac:dyDescent="0.25">
      <c r="A580" t="s">
        <v>1560</v>
      </c>
      <c r="B580" t="s">
        <v>216</v>
      </c>
      <c r="E580" t="str">
        <f t="shared" si="18"/>
        <v>SELECT id_pokemon, ( SELECT id_pokemon_type FROM pokemon_types WHERE name = 'psychic' LIMIT 1 )AS id_pokemon_type FROM pokemons p WHERE p.name = 'Reuniclus' UNION ALL</v>
      </c>
      <c r="F580" t="str">
        <f t="shared" si="19"/>
        <v/>
      </c>
    </row>
    <row r="581" spans="1:6" x14ac:dyDescent="0.25">
      <c r="A581" t="s">
        <v>1563</v>
      </c>
      <c r="B581" t="s">
        <v>62</v>
      </c>
      <c r="C581" t="s">
        <v>58</v>
      </c>
      <c r="E581" t="str">
        <f t="shared" si="18"/>
        <v>SELECT id_pokemon, ( SELECT id_pokemon_type FROM pokemon_types WHERE name = 'water' LIMIT 1 )AS id_pokemon_type FROM pokemons p WHERE p.name = 'Ducklett' UNION ALL</v>
      </c>
      <c r="F581" t="str">
        <f t="shared" si="19"/>
        <v>SELECT id_pokemon, ( SELECT id_pokemon_type FROM pokemon_types WHERE name = 'flying' LIMIT 1 )AS id_pokemon_type FROM pokemons p WHERE p.name = 'Ducklett' UNION ALL</v>
      </c>
    </row>
    <row r="582" spans="1:6" x14ac:dyDescent="0.25">
      <c r="A582" t="s">
        <v>1565</v>
      </c>
      <c r="B582" t="s">
        <v>62</v>
      </c>
      <c r="C582" t="s">
        <v>58</v>
      </c>
      <c r="E582" t="str">
        <f t="shared" si="18"/>
        <v>SELECT id_pokemon, ( SELECT id_pokemon_type FROM pokemon_types WHERE name = 'water' LIMIT 1 )AS id_pokemon_type FROM pokemons p WHERE p.name = 'Swanna' UNION ALL</v>
      </c>
      <c r="F582" t="str">
        <f t="shared" si="19"/>
        <v>SELECT id_pokemon, ( SELECT id_pokemon_type FROM pokemon_types WHERE name = 'flying' LIMIT 1 )AS id_pokemon_type FROM pokemons p WHERE p.name = 'Swanna' UNION ALL</v>
      </c>
    </row>
    <row r="583" spans="1:6" x14ac:dyDescent="0.25">
      <c r="A583" t="s">
        <v>1568</v>
      </c>
      <c r="B583" t="s">
        <v>119</v>
      </c>
      <c r="E583" t="str">
        <f t="shared" si="18"/>
        <v>SELECT id_pokemon, ( SELECT id_pokemon_type FROM pokemon_types WHERE name = 'ice' LIMIT 1 )AS id_pokemon_type FROM pokemons p WHERE p.name = 'Vanillite' UNION ALL</v>
      </c>
      <c r="F583" t="str">
        <f t="shared" si="19"/>
        <v/>
      </c>
    </row>
    <row r="584" spans="1:6" x14ac:dyDescent="0.25">
      <c r="A584" t="s">
        <v>1570</v>
      </c>
      <c r="B584" t="s">
        <v>119</v>
      </c>
      <c r="E584" t="str">
        <f t="shared" si="18"/>
        <v>SELECT id_pokemon, ( SELECT id_pokemon_type FROM pokemon_types WHERE name = 'ice' LIMIT 1 )AS id_pokemon_type FROM pokemons p WHERE p.name = 'Vanillish' UNION ALL</v>
      </c>
      <c r="F584" t="str">
        <f t="shared" si="19"/>
        <v/>
      </c>
    </row>
    <row r="585" spans="1:6" x14ac:dyDescent="0.25">
      <c r="A585" t="s">
        <v>1573</v>
      </c>
      <c r="B585" t="s">
        <v>119</v>
      </c>
      <c r="E585" t="str">
        <f t="shared" si="18"/>
        <v>SELECT id_pokemon, ( SELECT id_pokemon_type FROM pokemon_types WHERE name = 'ice' LIMIT 1 )AS id_pokemon_type FROM pokemons p WHERE p.name = 'Vanilluxe' UNION ALL</v>
      </c>
      <c r="F585" t="str">
        <f t="shared" si="19"/>
        <v/>
      </c>
    </row>
    <row r="586" spans="1:6" x14ac:dyDescent="0.25">
      <c r="A586" t="s">
        <v>1576</v>
      </c>
      <c r="B586" t="s">
        <v>87</v>
      </c>
      <c r="C586" t="s">
        <v>44</v>
      </c>
      <c r="E586" t="str">
        <f t="shared" si="18"/>
        <v>SELECT id_pokemon, ( SELECT id_pokemon_type FROM pokemon_types WHERE name = 'normal' LIMIT 1 )AS id_pokemon_type FROM pokemons p WHERE p.name = 'Deerling' UNION ALL</v>
      </c>
      <c r="F586" t="str">
        <f t="shared" si="19"/>
        <v>SELECT id_pokemon, ( SELECT id_pokemon_type FROM pokemon_types WHERE name = 'grass' LIMIT 1 )AS id_pokemon_type FROM pokemons p WHERE p.name = 'Deerling' UNION ALL</v>
      </c>
    </row>
    <row r="587" spans="1:6" x14ac:dyDescent="0.25">
      <c r="A587" t="s">
        <v>1578</v>
      </c>
      <c r="B587" t="s">
        <v>87</v>
      </c>
      <c r="C587" t="s">
        <v>44</v>
      </c>
      <c r="E587" t="str">
        <f t="shared" si="18"/>
        <v>SELECT id_pokemon, ( SELECT id_pokemon_type FROM pokemon_types WHERE name = 'normal' LIMIT 1 )AS id_pokemon_type FROM pokemons p WHERE p.name = 'Sawsbuck' UNION ALL</v>
      </c>
      <c r="F587" t="str">
        <f t="shared" si="19"/>
        <v>SELECT id_pokemon, ( SELECT id_pokemon_type FROM pokemon_types WHERE name = 'grass' LIMIT 1 )AS id_pokemon_type FROM pokemons p WHERE p.name = 'Sawsbuck' UNION ALL</v>
      </c>
    </row>
    <row r="588" spans="1:6" x14ac:dyDescent="0.25">
      <c r="A588" t="s">
        <v>1581</v>
      </c>
      <c r="B588" t="s">
        <v>111</v>
      </c>
      <c r="C588" t="s">
        <v>58</v>
      </c>
      <c r="E588" t="str">
        <f t="shared" si="18"/>
        <v>SELECT id_pokemon, ( SELECT id_pokemon_type FROM pokemon_types WHERE name = 'electric' LIMIT 1 )AS id_pokemon_type FROM pokemons p WHERE p.name = 'Emolga' UNION ALL</v>
      </c>
      <c r="F588" t="str">
        <f t="shared" si="19"/>
        <v>SELECT id_pokemon, ( SELECT id_pokemon_type FROM pokemon_types WHERE name = 'flying' LIMIT 1 )AS id_pokemon_type FROM pokemons p WHERE p.name = 'Emolga' UNION ALL</v>
      </c>
    </row>
    <row r="589" spans="1:6" x14ac:dyDescent="0.25">
      <c r="A589" t="s">
        <v>1584</v>
      </c>
      <c r="B589" t="s">
        <v>70</v>
      </c>
      <c r="E589" t="str">
        <f t="shared" si="18"/>
        <v>SELECT id_pokemon, ( SELECT id_pokemon_type FROM pokemon_types WHERE name = 'bug' LIMIT 1 )AS id_pokemon_type FROM pokemons p WHERE p.name = 'Karrablast' UNION ALL</v>
      </c>
      <c r="F589" t="str">
        <f t="shared" si="19"/>
        <v/>
      </c>
    </row>
    <row r="590" spans="1:6" x14ac:dyDescent="0.25">
      <c r="A590" t="s">
        <v>1587</v>
      </c>
      <c r="B590" t="s">
        <v>70</v>
      </c>
      <c r="C590" t="s">
        <v>261</v>
      </c>
      <c r="E590" t="str">
        <f t="shared" si="18"/>
        <v>SELECT id_pokemon, ( SELECT id_pokemon_type FROM pokemon_types WHERE name = 'bug' LIMIT 1 )AS id_pokemon_type FROM pokemons p WHERE p.name = 'Escavalier' UNION ALL</v>
      </c>
      <c r="F590" t="str">
        <f t="shared" si="19"/>
        <v>SELECT id_pokemon, ( SELECT id_pokemon_type FROM pokemon_types WHERE name = 'steel' LIMIT 1 )AS id_pokemon_type FROM pokemons p WHERE p.name = 'Escavalier' UNION ALL</v>
      </c>
    </row>
    <row r="591" spans="1:6" x14ac:dyDescent="0.25">
      <c r="A591" t="s">
        <v>1590</v>
      </c>
      <c r="B591" t="s">
        <v>44</v>
      </c>
      <c r="C591" t="s">
        <v>45</v>
      </c>
      <c r="E591" t="str">
        <f t="shared" si="18"/>
        <v>SELECT id_pokemon, ( SELECT id_pokemon_type FROM pokemon_types WHERE name = 'grass' LIMIT 1 )AS id_pokemon_type FROM pokemons p WHERE p.name = 'Foongus' UNION ALL</v>
      </c>
      <c r="F591" t="str">
        <f t="shared" si="19"/>
        <v>SELECT id_pokemon, ( SELECT id_pokemon_type FROM pokemon_types WHERE name = 'poison' LIMIT 1 )AS id_pokemon_type FROM pokemons p WHERE p.name = 'Foongus' UNION ALL</v>
      </c>
    </row>
    <row r="592" spans="1:6" x14ac:dyDescent="0.25">
      <c r="A592" t="s">
        <v>1592</v>
      </c>
      <c r="B592" t="s">
        <v>44</v>
      </c>
      <c r="C592" t="s">
        <v>45</v>
      </c>
      <c r="E592" t="str">
        <f t="shared" si="18"/>
        <v>SELECT id_pokemon, ( SELECT id_pokemon_type FROM pokemon_types WHERE name = 'grass' LIMIT 1 )AS id_pokemon_type FROM pokemons p WHERE p.name = 'Amoonguss' UNION ALL</v>
      </c>
      <c r="F592" t="str">
        <f t="shared" si="19"/>
        <v>SELECT id_pokemon, ( SELECT id_pokemon_type FROM pokemon_types WHERE name = 'poison' LIMIT 1 )AS id_pokemon_type FROM pokemons p WHERE p.name = 'Amoonguss' UNION ALL</v>
      </c>
    </row>
    <row r="593" spans="1:6" x14ac:dyDescent="0.25">
      <c r="A593" t="s">
        <v>1595</v>
      </c>
      <c r="B593" t="s">
        <v>62</v>
      </c>
      <c r="C593" t="s">
        <v>290</v>
      </c>
      <c r="E593" t="str">
        <f t="shared" si="18"/>
        <v>SELECT id_pokemon, ( SELECT id_pokemon_type FROM pokemon_types WHERE name = 'water' LIMIT 1 )AS id_pokemon_type FROM pokemons p WHERE p.name = 'Frillish' UNION ALL</v>
      </c>
      <c r="F593" t="str">
        <f t="shared" si="19"/>
        <v>SELECT id_pokemon, ( SELECT id_pokemon_type FROM pokemon_types WHERE name = 'ghost' LIMIT 1 )AS id_pokemon_type FROM pokemons p WHERE p.name = 'Frillish' UNION ALL</v>
      </c>
    </row>
    <row r="594" spans="1:6" x14ac:dyDescent="0.25">
      <c r="A594" t="s">
        <v>1597</v>
      </c>
      <c r="B594" t="s">
        <v>62</v>
      </c>
      <c r="C594" t="s">
        <v>290</v>
      </c>
      <c r="E594" t="str">
        <f t="shared" si="18"/>
        <v>SELECT id_pokemon, ( SELECT id_pokemon_type FROM pokemon_types WHERE name = 'water' LIMIT 1 )AS id_pokemon_type FROM pokemons p WHERE p.name = 'Jellicent' UNION ALL</v>
      </c>
      <c r="F594" t="str">
        <f t="shared" si="19"/>
        <v>SELECT id_pokemon, ( SELECT id_pokemon_type FROM pokemon_types WHERE name = 'ghost' LIMIT 1 )AS id_pokemon_type FROM pokemons p WHERE p.name = 'Jellicent' UNION ALL</v>
      </c>
    </row>
    <row r="595" spans="1:6" x14ac:dyDescent="0.25">
      <c r="A595" t="s">
        <v>1600</v>
      </c>
      <c r="B595" t="s">
        <v>62</v>
      </c>
      <c r="E595" t="str">
        <f t="shared" si="18"/>
        <v>SELECT id_pokemon, ( SELECT id_pokemon_type FROM pokemon_types WHERE name = 'water' LIMIT 1 )AS id_pokemon_type FROM pokemons p WHERE p.name = 'Alomomola' UNION ALL</v>
      </c>
      <c r="F595" t="str">
        <f t="shared" si="19"/>
        <v/>
      </c>
    </row>
    <row r="596" spans="1:6" x14ac:dyDescent="0.25">
      <c r="A596" t="s">
        <v>1603</v>
      </c>
      <c r="B596" t="s">
        <v>70</v>
      </c>
      <c r="C596" t="s">
        <v>111</v>
      </c>
      <c r="E596" t="str">
        <f t="shared" si="18"/>
        <v>SELECT id_pokemon, ( SELECT id_pokemon_type FROM pokemon_types WHERE name = 'bug' LIMIT 1 )AS id_pokemon_type FROM pokemons p WHERE p.name = 'Joltik' UNION ALL</v>
      </c>
      <c r="F596" t="str">
        <f t="shared" si="19"/>
        <v>SELECT id_pokemon, ( SELECT id_pokemon_type FROM pokemon_types WHERE name = 'electric' LIMIT 1 )AS id_pokemon_type FROM pokemons p WHERE p.name = 'Joltik' UNION ALL</v>
      </c>
    </row>
    <row r="597" spans="1:6" x14ac:dyDescent="0.25">
      <c r="A597" t="s">
        <v>1605</v>
      </c>
      <c r="B597" t="s">
        <v>70</v>
      </c>
      <c r="C597" t="s">
        <v>111</v>
      </c>
      <c r="E597" t="str">
        <f t="shared" si="18"/>
        <v>SELECT id_pokemon, ( SELECT id_pokemon_type FROM pokemon_types WHERE name = 'bug' LIMIT 1 )AS id_pokemon_type FROM pokemons p WHERE p.name = 'Galvantula' UNION ALL</v>
      </c>
      <c r="F597" t="str">
        <f t="shared" si="19"/>
        <v>SELECT id_pokemon, ( SELECT id_pokemon_type FROM pokemon_types WHERE name = 'electric' LIMIT 1 )AS id_pokemon_type FROM pokemons p WHERE p.name = 'Galvantula' UNION ALL</v>
      </c>
    </row>
    <row r="598" spans="1:6" x14ac:dyDescent="0.25">
      <c r="A598" t="s">
        <v>1608</v>
      </c>
      <c r="B598" t="s">
        <v>44</v>
      </c>
      <c r="C598" t="s">
        <v>261</v>
      </c>
      <c r="E598" t="str">
        <f t="shared" si="18"/>
        <v>SELECT id_pokemon, ( SELECT id_pokemon_type FROM pokemon_types WHERE name = 'grass' LIMIT 1 )AS id_pokemon_type FROM pokemons p WHERE p.name = 'Ferroseed' UNION ALL</v>
      </c>
      <c r="F598" t="str">
        <f t="shared" si="19"/>
        <v>SELECT id_pokemon, ( SELECT id_pokemon_type FROM pokemon_types WHERE name = 'steel' LIMIT 1 )AS id_pokemon_type FROM pokemons p WHERE p.name = 'Ferroseed' UNION ALL</v>
      </c>
    </row>
    <row r="599" spans="1:6" x14ac:dyDescent="0.25">
      <c r="A599" t="s">
        <v>1611</v>
      </c>
      <c r="B599" t="s">
        <v>44</v>
      </c>
      <c r="C599" t="s">
        <v>261</v>
      </c>
      <c r="E599" t="str">
        <f t="shared" si="18"/>
        <v>SELECT id_pokemon, ( SELECT id_pokemon_type FROM pokemon_types WHERE name = 'grass' LIMIT 1 )AS id_pokemon_type FROM pokemons p WHERE p.name = 'Ferrothorn' UNION ALL</v>
      </c>
      <c r="F599" t="str">
        <f t="shared" si="19"/>
        <v>SELECT id_pokemon, ( SELECT id_pokemon_type FROM pokemon_types WHERE name = 'steel' LIMIT 1 )AS id_pokemon_type FROM pokemons p WHERE p.name = 'Ferrothorn' UNION ALL</v>
      </c>
    </row>
    <row r="600" spans="1:6" x14ac:dyDescent="0.25">
      <c r="A600" t="s">
        <v>1614</v>
      </c>
      <c r="B600" t="s">
        <v>261</v>
      </c>
      <c r="E600" t="str">
        <f t="shared" si="18"/>
        <v>SELECT id_pokemon, ( SELECT id_pokemon_type FROM pokemon_types WHERE name = 'steel' LIMIT 1 )AS id_pokemon_type FROM pokemons p WHERE p.name = 'Klink' UNION ALL</v>
      </c>
      <c r="F600" t="str">
        <f t="shared" si="19"/>
        <v/>
      </c>
    </row>
    <row r="601" spans="1:6" x14ac:dyDescent="0.25">
      <c r="A601" t="s">
        <v>1616</v>
      </c>
      <c r="B601" t="s">
        <v>261</v>
      </c>
      <c r="E601" t="str">
        <f t="shared" si="18"/>
        <v>SELECT id_pokemon, ( SELECT id_pokemon_type FROM pokemon_types WHERE name = 'steel' LIMIT 1 )AS id_pokemon_type FROM pokemons p WHERE p.name = 'Klang' UNION ALL</v>
      </c>
      <c r="F601" t="str">
        <f t="shared" si="19"/>
        <v/>
      </c>
    </row>
    <row r="602" spans="1:6" x14ac:dyDescent="0.25">
      <c r="A602" t="s">
        <v>1618</v>
      </c>
      <c r="B602" t="s">
        <v>261</v>
      </c>
      <c r="E602" t="str">
        <f t="shared" si="18"/>
        <v>SELECT id_pokemon, ( SELECT id_pokemon_type FROM pokemon_types WHERE name = 'steel' LIMIT 1 )AS id_pokemon_type FROM pokemons p WHERE p.name = 'Klinklang' UNION ALL</v>
      </c>
      <c r="F602" t="str">
        <f t="shared" si="19"/>
        <v/>
      </c>
    </row>
    <row r="603" spans="1:6" x14ac:dyDescent="0.25">
      <c r="A603" t="s">
        <v>1620</v>
      </c>
      <c r="B603" t="s">
        <v>111</v>
      </c>
      <c r="E603" t="str">
        <f t="shared" si="18"/>
        <v>SELECT id_pokemon, ( SELECT id_pokemon_type FROM pokemon_types WHERE name = 'electric' LIMIT 1 )AS id_pokemon_type FROM pokemons p WHERE p.name = 'Tynamo' UNION ALL</v>
      </c>
      <c r="F603" t="str">
        <f t="shared" si="19"/>
        <v/>
      </c>
    </row>
    <row r="604" spans="1:6" x14ac:dyDescent="0.25">
      <c r="A604" t="s">
        <v>1622</v>
      </c>
      <c r="B604" t="s">
        <v>111</v>
      </c>
      <c r="E604" t="str">
        <f t="shared" si="18"/>
        <v>SELECT id_pokemon, ( SELECT id_pokemon_type FROM pokemon_types WHERE name = 'electric' LIMIT 1 )AS id_pokemon_type FROM pokemons p WHERE p.name = 'Eelektrik' UNION ALL</v>
      </c>
      <c r="F604" t="str">
        <f t="shared" si="19"/>
        <v/>
      </c>
    </row>
    <row r="605" spans="1:6" x14ac:dyDescent="0.25">
      <c r="A605" t="s">
        <v>1624</v>
      </c>
      <c r="B605" t="s">
        <v>111</v>
      </c>
      <c r="E605" t="str">
        <f t="shared" si="18"/>
        <v>SELECT id_pokemon, ( SELECT id_pokemon_type FROM pokemon_types WHERE name = 'electric' LIMIT 1 )AS id_pokemon_type FROM pokemons p WHERE p.name = 'Eelektross' UNION ALL</v>
      </c>
      <c r="F605" t="str">
        <f t="shared" si="19"/>
        <v/>
      </c>
    </row>
    <row r="606" spans="1:6" x14ac:dyDescent="0.25">
      <c r="A606" t="s">
        <v>1627</v>
      </c>
      <c r="B606" t="s">
        <v>216</v>
      </c>
      <c r="E606" t="str">
        <f t="shared" si="18"/>
        <v>SELECT id_pokemon, ( SELECT id_pokemon_type FROM pokemon_types WHERE name = 'psychic' LIMIT 1 )AS id_pokemon_type FROM pokemons p WHERE p.name = 'Elgyem' UNION ALL</v>
      </c>
      <c r="F606" t="str">
        <f t="shared" si="19"/>
        <v/>
      </c>
    </row>
    <row r="607" spans="1:6" x14ac:dyDescent="0.25">
      <c r="A607" t="s">
        <v>1629</v>
      </c>
      <c r="B607" t="s">
        <v>216</v>
      </c>
      <c r="E607" t="str">
        <f t="shared" si="18"/>
        <v>SELECT id_pokemon, ( SELECT id_pokemon_type FROM pokemon_types WHERE name = 'psychic' LIMIT 1 )AS id_pokemon_type FROM pokemons p WHERE p.name = 'Beheeyem' UNION ALL</v>
      </c>
      <c r="F607" t="str">
        <f t="shared" si="19"/>
        <v/>
      </c>
    </row>
    <row r="608" spans="1:6" x14ac:dyDescent="0.25">
      <c r="A608" t="s">
        <v>1632</v>
      </c>
      <c r="B608" t="s">
        <v>290</v>
      </c>
      <c r="C608" t="s">
        <v>53</v>
      </c>
      <c r="E608" t="str">
        <f t="shared" si="18"/>
        <v>SELECT id_pokemon, ( SELECT id_pokemon_type FROM pokemon_types WHERE name = 'ghost' LIMIT 1 )AS id_pokemon_type FROM pokemons p WHERE p.name = 'Litwick' UNION ALL</v>
      </c>
      <c r="F608" t="str">
        <f t="shared" si="19"/>
        <v>SELECT id_pokemon, ( SELECT id_pokemon_type FROM pokemon_types WHERE name = 'fire' LIMIT 1 )AS id_pokemon_type FROM pokemons p WHERE p.name = 'Litwick' UNION ALL</v>
      </c>
    </row>
    <row r="609" spans="1:6" x14ac:dyDescent="0.25">
      <c r="A609" t="s">
        <v>1634</v>
      </c>
      <c r="B609" t="s">
        <v>290</v>
      </c>
      <c r="C609" t="s">
        <v>53</v>
      </c>
      <c r="E609" t="str">
        <f t="shared" si="18"/>
        <v>SELECT id_pokemon, ( SELECT id_pokemon_type FROM pokemon_types WHERE name = 'ghost' LIMIT 1 )AS id_pokemon_type FROM pokemons p WHERE p.name = 'Lampent' UNION ALL</v>
      </c>
      <c r="F609" t="str">
        <f t="shared" si="19"/>
        <v>SELECT id_pokemon, ( SELECT id_pokemon_type FROM pokemon_types WHERE name = 'fire' LIMIT 1 )AS id_pokemon_type FROM pokemons p WHERE p.name = 'Lampent' UNION ALL</v>
      </c>
    </row>
    <row r="610" spans="1:6" x14ac:dyDescent="0.25">
      <c r="A610" t="s">
        <v>1636</v>
      </c>
      <c r="B610" t="s">
        <v>290</v>
      </c>
      <c r="C610" t="s">
        <v>53</v>
      </c>
      <c r="E610" t="str">
        <f t="shared" si="18"/>
        <v>SELECT id_pokemon, ( SELECT id_pokemon_type FROM pokemon_types WHERE name = 'ghost' LIMIT 1 )AS id_pokemon_type FROM pokemons p WHERE p.name = 'Chandelure' UNION ALL</v>
      </c>
      <c r="F610" t="str">
        <f t="shared" si="19"/>
        <v>SELECT id_pokemon, ( SELECT id_pokemon_type FROM pokemon_types WHERE name = 'fire' LIMIT 1 )AS id_pokemon_type FROM pokemons p WHERE p.name = 'Chandelure' UNION ALL</v>
      </c>
    </row>
    <row r="611" spans="1:6" x14ac:dyDescent="0.25">
      <c r="A611" t="s">
        <v>1639</v>
      </c>
      <c r="B611" t="s">
        <v>445</v>
      </c>
      <c r="E611" t="str">
        <f t="shared" si="18"/>
        <v>SELECT id_pokemon, ( SELECT id_pokemon_type FROM pokemon_types WHERE name = 'dragon' LIMIT 1 )AS id_pokemon_type FROM pokemons p WHERE p.name = 'Axew' UNION ALL</v>
      </c>
      <c r="F611" t="str">
        <f t="shared" si="19"/>
        <v/>
      </c>
    </row>
    <row r="612" spans="1:6" x14ac:dyDescent="0.25">
      <c r="A612" t="s">
        <v>1641</v>
      </c>
      <c r="B612" t="s">
        <v>445</v>
      </c>
      <c r="E612" t="str">
        <f t="shared" si="18"/>
        <v>SELECT id_pokemon, ( SELECT id_pokemon_type FROM pokemon_types WHERE name = 'dragon' LIMIT 1 )AS id_pokemon_type FROM pokemons p WHERE p.name = 'Fraxure' UNION ALL</v>
      </c>
      <c r="F612" t="str">
        <f t="shared" si="19"/>
        <v/>
      </c>
    </row>
    <row r="613" spans="1:6" x14ac:dyDescent="0.25">
      <c r="A613" t="s">
        <v>1643</v>
      </c>
      <c r="B613" t="s">
        <v>445</v>
      </c>
      <c r="E613" t="str">
        <f t="shared" si="18"/>
        <v>SELECT id_pokemon, ( SELECT id_pokemon_type FROM pokemon_types WHERE name = 'dragon' LIMIT 1 )AS id_pokemon_type FROM pokemons p WHERE p.name = 'Haxorus' UNION ALL</v>
      </c>
      <c r="F613" t="str">
        <f t="shared" si="19"/>
        <v/>
      </c>
    </row>
    <row r="614" spans="1:6" x14ac:dyDescent="0.25">
      <c r="A614" t="s">
        <v>1646</v>
      </c>
      <c r="B614" t="s">
        <v>119</v>
      </c>
      <c r="E614" t="str">
        <f t="shared" si="18"/>
        <v>SELECT id_pokemon, ( SELECT id_pokemon_type FROM pokemon_types WHERE name = 'ice' LIMIT 1 )AS id_pokemon_type FROM pokemons p WHERE p.name = 'Cubchoo' UNION ALL</v>
      </c>
      <c r="F614" t="str">
        <f t="shared" si="19"/>
        <v/>
      </c>
    </row>
    <row r="615" spans="1:6" x14ac:dyDescent="0.25">
      <c r="A615" t="s">
        <v>1649</v>
      </c>
      <c r="B615" t="s">
        <v>119</v>
      </c>
      <c r="E615" t="str">
        <f t="shared" si="18"/>
        <v>SELECT id_pokemon, ( SELECT id_pokemon_type FROM pokemon_types WHERE name = 'ice' LIMIT 1 )AS id_pokemon_type FROM pokemons p WHERE p.name = 'Beartic' UNION ALL</v>
      </c>
      <c r="F615" t="str">
        <f t="shared" si="19"/>
        <v/>
      </c>
    </row>
    <row r="616" spans="1:6" x14ac:dyDescent="0.25">
      <c r="A616" t="s">
        <v>1651</v>
      </c>
      <c r="B616" t="s">
        <v>119</v>
      </c>
      <c r="E616" t="str">
        <f t="shared" si="18"/>
        <v>SELECT id_pokemon, ( SELECT id_pokemon_type FROM pokemon_types WHERE name = 'ice' LIMIT 1 )AS id_pokemon_type FROM pokemons p WHERE p.name = 'Cryogonal' UNION ALL</v>
      </c>
      <c r="F616" t="str">
        <f t="shared" si="19"/>
        <v/>
      </c>
    </row>
    <row r="617" spans="1:6" x14ac:dyDescent="0.25">
      <c r="A617" t="s">
        <v>1654</v>
      </c>
      <c r="B617" t="s">
        <v>70</v>
      </c>
      <c r="E617" t="str">
        <f t="shared" si="18"/>
        <v>SELECT id_pokemon, ( SELECT id_pokemon_type FROM pokemon_types WHERE name = 'bug' LIMIT 1 )AS id_pokemon_type FROM pokemons p WHERE p.name = 'Shelmet' UNION ALL</v>
      </c>
      <c r="F617" t="str">
        <f t="shared" si="19"/>
        <v/>
      </c>
    </row>
    <row r="618" spans="1:6" x14ac:dyDescent="0.25">
      <c r="A618" t="s">
        <v>1657</v>
      </c>
      <c r="B618" t="s">
        <v>70</v>
      </c>
      <c r="E618" t="str">
        <f t="shared" si="18"/>
        <v>SELECT id_pokemon, ( SELECT id_pokemon_type FROM pokemon_types WHERE name = 'bug' LIMIT 1 )AS id_pokemon_type FROM pokemons p WHERE p.name = 'Accelgor' UNION ALL</v>
      </c>
      <c r="F618" t="str">
        <f t="shared" si="19"/>
        <v/>
      </c>
    </row>
    <row r="619" spans="1:6" x14ac:dyDescent="0.25">
      <c r="A619" t="s">
        <v>1660</v>
      </c>
      <c r="B619" t="s">
        <v>118</v>
      </c>
      <c r="C619" t="s">
        <v>111</v>
      </c>
      <c r="E619" t="str">
        <f t="shared" si="18"/>
        <v>SELECT id_pokemon, ( SELECT id_pokemon_type FROM pokemon_types WHERE name = 'ground' LIMIT 1 )AS id_pokemon_type FROM pokemons p WHERE p.name = 'Stunfisk' UNION ALL</v>
      </c>
      <c r="F619" t="str">
        <f t="shared" si="19"/>
        <v>SELECT id_pokemon, ( SELECT id_pokemon_type FROM pokemon_types WHERE name = 'electric' LIMIT 1 )AS id_pokemon_type FROM pokemons p WHERE p.name = 'Stunfisk' UNION ALL</v>
      </c>
    </row>
    <row r="620" spans="1:6" x14ac:dyDescent="0.25">
      <c r="A620" t="s">
        <v>1663</v>
      </c>
      <c r="B620" t="s">
        <v>198</v>
      </c>
      <c r="E620" t="str">
        <f t="shared" si="18"/>
        <v>SELECT id_pokemon, ( SELECT id_pokemon_type FROM pokemon_types WHERE name = 'fighting' LIMIT 1 )AS id_pokemon_type FROM pokemons p WHERE p.name = 'Mienfoo' UNION ALL</v>
      </c>
      <c r="F620" t="str">
        <f t="shared" si="19"/>
        <v/>
      </c>
    </row>
    <row r="621" spans="1:6" x14ac:dyDescent="0.25">
      <c r="A621" t="s">
        <v>1665</v>
      </c>
      <c r="B621" t="s">
        <v>198</v>
      </c>
      <c r="E621" t="str">
        <f t="shared" si="18"/>
        <v>SELECT id_pokemon, ( SELECT id_pokemon_type FROM pokemon_types WHERE name = 'fighting' LIMIT 1 )AS id_pokemon_type FROM pokemons p WHERE p.name = 'Mienshao' UNION ALL</v>
      </c>
      <c r="F621" t="str">
        <f t="shared" si="19"/>
        <v/>
      </c>
    </row>
    <row r="622" spans="1:6" x14ac:dyDescent="0.25">
      <c r="A622" t="s">
        <v>1668</v>
      </c>
      <c r="B622" t="s">
        <v>445</v>
      </c>
      <c r="E622" t="str">
        <f t="shared" si="18"/>
        <v>SELECT id_pokemon, ( SELECT id_pokemon_type FROM pokemon_types WHERE name = 'dragon' LIMIT 1 )AS id_pokemon_type FROM pokemons p WHERE p.name = 'Druddigon' UNION ALL</v>
      </c>
      <c r="F622" t="str">
        <f t="shared" si="19"/>
        <v/>
      </c>
    </row>
    <row r="623" spans="1:6" x14ac:dyDescent="0.25">
      <c r="A623" t="s">
        <v>1671</v>
      </c>
      <c r="B623" t="s">
        <v>118</v>
      </c>
      <c r="C623" t="s">
        <v>290</v>
      </c>
      <c r="E623" t="str">
        <f t="shared" si="18"/>
        <v>SELECT id_pokemon, ( SELECT id_pokemon_type FROM pokemon_types WHERE name = 'ground' LIMIT 1 )AS id_pokemon_type FROM pokemons p WHERE p.name = 'Golett' UNION ALL</v>
      </c>
      <c r="F623" t="str">
        <f t="shared" si="19"/>
        <v>SELECT id_pokemon, ( SELECT id_pokemon_type FROM pokemon_types WHERE name = 'ghost' LIMIT 1 )AS id_pokemon_type FROM pokemons p WHERE p.name = 'Golett' UNION ALL</v>
      </c>
    </row>
    <row r="624" spans="1:6" x14ac:dyDescent="0.25">
      <c r="A624" t="s">
        <v>1673</v>
      </c>
      <c r="B624" t="s">
        <v>118</v>
      </c>
      <c r="C624" t="s">
        <v>290</v>
      </c>
      <c r="E624" t="str">
        <f t="shared" si="18"/>
        <v>SELECT id_pokemon, ( SELECT id_pokemon_type FROM pokemon_types WHERE name = 'ground' LIMIT 1 )AS id_pokemon_type FROM pokemons p WHERE p.name = 'Golurk' UNION ALL</v>
      </c>
      <c r="F624" t="str">
        <f t="shared" si="19"/>
        <v>SELECT id_pokemon, ( SELECT id_pokemon_type FROM pokemon_types WHERE name = 'ghost' LIMIT 1 )AS id_pokemon_type FROM pokemons p WHERE p.name = 'Golurk' UNION ALL</v>
      </c>
    </row>
    <row r="625" spans="1:6" x14ac:dyDescent="0.25">
      <c r="A625" t="s">
        <v>1676</v>
      </c>
      <c r="B625" t="s">
        <v>95</v>
      </c>
      <c r="C625" t="s">
        <v>261</v>
      </c>
      <c r="E625" t="str">
        <f t="shared" si="18"/>
        <v>SELECT id_pokemon, ( SELECT id_pokemon_type FROM pokemon_types WHERE name = 'dark' LIMIT 1 )AS id_pokemon_type FROM pokemons p WHERE p.name = 'Pawniard' UNION ALL</v>
      </c>
      <c r="F625" t="str">
        <f t="shared" si="19"/>
        <v>SELECT id_pokemon, ( SELECT id_pokemon_type FROM pokemon_types WHERE name = 'steel' LIMIT 1 )AS id_pokemon_type FROM pokemons p WHERE p.name = 'Pawniard' UNION ALL</v>
      </c>
    </row>
    <row r="626" spans="1:6" x14ac:dyDescent="0.25">
      <c r="A626" t="s">
        <v>1678</v>
      </c>
      <c r="B626" t="s">
        <v>95</v>
      </c>
      <c r="C626" t="s">
        <v>261</v>
      </c>
      <c r="E626" t="str">
        <f t="shared" si="18"/>
        <v>SELECT id_pokemon, ( SELECT id_pokemon_type FROM pokemon_types WHERE name = 'dark' LIMIT 1 )AS id_pokemon_type FROM pokemons p WHERE p.name = 'Bisharp' UNION ALL</v>
      </c>
      <c r="F626" t="str">
        <f t="shared" si="19"/>
        <v>SELECT id_pokemon, ( SELECT id_pokemon_type FROM pokemon_types WHERE name = 'steel' LIMIT 1 )AS id_pokemon_type FROM pokemons p WHERE p.name = 'Bisharp' UNION ALL</v>
      </c>
    </row>
    <row r="627" spans="1:6" x14ac:dyDescent="0.25">
      <c r="A627" t="s">
        <v>1681</v>
      </c>
      <c r="B627" t="s">
        <v>87</v>
      </c>
      <c r="E627" t="str">
        <f t="shared" si="18"/>
        <v>SELECT id_pokemon, ( SELECT id_pokemon_type FROM pokemon_types WHERE name = 'normal' LIMIT 1 )AS id_pokemon_type FROM pokemons p WHERE p.name = 'Bouffalant' UNION ALL</v>
      </c>
      <c r="F627" t="str">
        <f t="shared" si="19"/>
        <v/>
      </c>
    </row>
    <row r="628" spans="1:6" x14ac:dyDescent="0.25">
      <c r="A628" t="s">
        <v>1684</v>
      </c>
      <c r="B628" t="s">
        <v>87</v>
      </c>
      <c r="C628" t="s">
        <v>58</v>
      </c>
      <c r="E628" t="str">
        <f t="shared" si="18"/>
        <v>SELECT id_pokemon, ( SELECT id_pokemon_type FROM pokemon_types WHERE name = 'normal' LIMIT 1 )AS id_pokemon_type FROM pokemons p WHERE p.name = 'Rufflet' UNION ALL</v>
      </c>
      <c r="F628" t="str">
        <f t="shared" si="19"/>
        <v>SELECT id_pokemon, ( SELECT id_pokemon_type FROM pokemon_types WHERE name = 'flying' LIMIT 1 )AS id_pokemon_type FROM pokemons p WHERE p.name = 'Rufflet' UNION ALL</v>
      </c>
    </row>
    <row r="629" spans="1:6" x14ac:dyDescent="0.25">
      <c r="A629" t="s">
        <v>1687</v>
      </c>
      <c r="B629" t="s">
        <v>87</v>
      </c>
      <c r="C629" t="s">
        <v>58</v>
      </c>
      <c r="E629" t="str">
        <f t="shared" si="18"/>
        <v>SELECT id_pokemon, ( SELECT id_pokemon_type FROM pokemon_types WHERE name = 'normal' LIMIT 1 )AS id_pokemon_type FROM pokemons p WHERE p.name = 'Braviary' UNION ALL</v>
      </c>
      <c r="F629" t="str">
        <f t="shared" si="19"/>
        <v>SELECT id_pokemon, ( SELECT id_pokemon_type FROM pokemon_types WHERE name = 'flying' LIMIT 1 )AS id_pokemon_type FROM pokemons p WHERE p.name = 'Braviary' UNION ALL</v>
      </c>
    </row>
    <row r="630" spans="1:6" x14ac:dyDescent="0.25">
      <c r="A630" t="s">
        <v>1690</v>
      </c>
      <c r="B630" t="s">
        <v>95</v>
      </c>
      <c r="C630" t="s">
        <v>58</v>
      </c>
      <c r="E630" t="str">
        <f t="shared" si="18"/>
        <v>SELECT id_pokemon, ( SELECT id_pokemon_type FROM pokemon_types WHERE name = 'dark' LIMIT 1 )AS id_pokemon_type FROM pokemons p WHERE p.name = 'Vullaby' UNION ALL</v>
      </c>
      <c r="F630" t="str">
        <f t="shared" si="19"/>
        <v>SELECT id_pokemon, ( SELECT id_pokemon_type FROM pokemon_types WHERE name = 'flying' LIMIT 1 )AS id_pokemon_type FROM pokemons p WHERE p.name = 'Vullaby' UNION ALL</v>
      </c>
    </row>
    <row r="631" spans="1:6" x14ac:dyDescent="0.25">
      <c r="A631" t="s">
        <v>1692</v>
      </c>
      <c r="B631" t="s">
        <v>95</v>
      </c>
      <c r="C631" t="s">
        <v>58</v>
      </c>
      <c r="E631" t="str">
        <f t="shared" si="18"/>
        <v>SELECT id_pokemon, ( SELECT id_pokemon_type FROM pokemon_types WHERE name = 'dark' LIMIT 1 )AS id_pokemon_type FROM pokemons p WHERE p.name = 'Mandibuzz' UNION ALL</v>
      </c>
      <c r="F631" t="str">
        <f t="shared" si="19"/>
        <v>SELECT id_pokemon, ( SELECT id_pokemon_type FROM pokemon_types WHERE name = 'flying' LIMIT 1 )AS id_pokemon_type FROM pokemons p WHERE p.name = 'Mandibuzz' UNION ALL</v>
      </c>
    </row>
    <row r="632" spans="1:6" x14ac:dyDescent="0.25">
      <c r="A632" t="s">
        <v>1695</v>
      </c>
      <c r="B632" t="s">
        <v>53</v>
      </c>
      <c r="E632" t="str">
        <f t="shared" si="18"/>
        <v>SELECT id_pokemon, ( SELECT id_pokemon_type FROM pokemon_types WHERE name = 'fire' LIMIT 1 )AS id_pokemon_type FROM pokemons p WHERE p.name = 'Heatmor' UNION ALL</v>
      </c>
      <c r="F632" t="str">
        <f t="shared" si="19"/>
        <v/>
      </c>
    </row>
    <row r="633" spans="1:6" x14ac:dyDescent="0.25">
      <c r="A633" t="s">
        <v>1698</v>
      </c>
      <c r="B633" t="s">
        <v>70</v>
      </c>
      <c r="C633" t="s">
        <v>261</v>
      </c>
      <c r="E633" t="str">
        <f t="shared" si="18"/>
        <v>SELECT id_pokemon, ( SELECT id_pokemon_type FROM pokemon_types WHERE name = 'bug' LIMIT 1 )AS id_pokemon_type FROM pokemons p WHERE p.name = 'Durant' UNION ALL</v>
      </c>
      <c r="F633" t="str">
        <f t="shared" si="19"/>
        <v>SELECT id_pokemon, ( SELECT id_pokemon_type FROM pokemon_types WHERE name = 'steel' LIMIT 1 )AS id_pokemon_type FROM pokemons p WHERE p.name = 'Durant' UNION ALL</v>
      </c>
    </row>
    <row r="634" spans="1:6" x14ac:dyDescent="0.25">
      <c r="A634" t="s">
        <v>1701</v>
      </c>
      <c r="B634" t="s">
        <v>95</v>
      </c>
      <c r="C634" t="s">
        <v>445</v>
      </c>
      <c r="E634" t="str">
        <f t="shared" si="18"/>
        <v>SELECT id_pokemon, ( SELECT id_pokemon_type FROM pokemon_types WHERE name = 'dark' LIMIT 1 )AS id_pokemon_type FROM pokemons p WHERE p.name = 'Deino' UNION ALL</v>
      </c>
      <c r="F634" t="str">
        <f t="shared" si="19"/>
        <v>SELECT id_pokemon, ( SELECT id_pokemon_type FROM pokemon_types WHERE name = 'dragon' LIMIT 1 )AS id_pokemon_type FROM pokemons p WHERE p.name = 'Deino' UNION ALL</v>
      </c>
    </row>
    <row r="635" spans="1:6" x14ac:dyDescent="0.25">
      <c r="A635" t="s">
        <v>1703</v>
      </c>
      <c r="B635" t="s">
        <v>95</v>
      </c>
      <c r="C635" t="s">
        <v>445</v>
      </c>
      <c r="E635" t="str">
        <f t="shared" si="18"/>
        <v>SELECT id_pokemon, ( SELECT id_pokemon_type FROM pokemon_types WHERE name = 'dark' LIMIT 1 )AS id_pokemon_type FROM pokemons p WHERE p.name = 'Zweilous' UNION ALL</v>
      </c>
      <c r="F635" t="str">
        <f t="shared" si="19"/>
        <v>SELECT id_pokemon, ( SELECT id_pokemon_type FROM pokemon_types WHERE name = 'dragon' LIMIT 1 )AS id_pokemon_type FROM pokemons p WHERE p.name = 'Zweilous' UNION ALL</v>
      </c>
    </row>
    <row r="636" spans="1:6" x14ac:dyDescent="0.25">
      <c r="A636" t="s">
        <v>1705</v>
      </c>
      <c r="B636" t="s">
        <v>95</v>
      </c>
      <c r="C636" t="s">
        <v>445</v>
      </c>
      <c r="E636" t="str">
        <f t="shared" si="18"/>
        <v>SELECT id_pokemon, ( SELECT id_pokemon_type FROM pokemon_types WHERE name = 'dark' LIMIT 1 )AS id_pokemon_type FROM pokemons p WHERE p.name = 'Hydreigon' UNION ALL</v>
      </c>
      <c r="F636" t="str">
        <f t="shared" si="19"/>
        <v>SELECT id_pokemon, ( SELECT id_pokemon_type FROM pokemon_types WHERE name = 'dragon' LIMIT 1 )AS id_pokemon_type FROM pokemons p WHERE p.name = 'Hydreigon' UNION ALL</v>
      </c>
    </row>
    <row r="637" spans="1:6" x14ac:dyDescent="0.25">
      <c r="A637" t="s">
        <v>1708</v>
      </c>
      <c r="B637" t="s">
        <v>70</v>
      </c>
      <c r="C637" t="s">
        <v>53</v>
      </c>
      <c r="E637" t="str">
        <f t="shared" si="18"/>
        <v>SELECT id_pokemon, ( SELECT id_pokemon_type FROM pokemon_types WHERE name = 'bug' LIMIT 1 )AS id_pokemon_type FROM pokemons p WHERE p.name = 'Larvesta' UNION ALL</v>
      </c>
      <c r="F637" t="str">
        <f t="shared" si="19"/>
        <v>SELECT id_pokemon, ( SELECT id_pokemon_type FROM pokemon_types WHERE name = 'fire' LIMIT 1 )AS id_pokemon_type FROM pokemons p WHERE p.name = 'Larvesta' UNION ALL</v>
      </c>
    </row>
    <row r="638" spans="1:6" x14ac:dyDescent="0.25">
      <c r="A638" t="s">
        <v>1710</v>
      </c>
      <c r="B638" t="s">
        <v>70</v>
      </c>
      <c r="C638" t="s">
        <v>53</v>
      </c>
      <c r="E638" t="str">
        <f t="shared" si="18"/>
        <v>SELECT id_pokemon, ( SELECT id_pokemon_type FROM pokemon_types WHERE name = 'bug' LIMIT 1 )AS id_pokemon_type FROM pokemons p WHERE p.name = 'Volcarona' UNION ALL</v>
      </c>
      <c r="F638" t="str">
        <f t="shared" si="19"/>
        <v>SELECT id_pokemon, ( SELECT id_pokemon_type FROM pokemon_types WHERE name = 'fire' LIMIT 1 )AS id_pokemon_type FROM pokemons p WHERE p.name = 'Volcarona' UNION ALL</v>
      </c>
    </row>
    <row r="639" spans="1:6" x14ac:dyDescent="0.25">
      <c r="A639" t="s">
        <v>1713</v>
      </c>
      <c r="B639" t="s">
        <v>261</v>
      </c>
      <c r="C639" t="s">
        <v>198</v>
      </c>
      <c r="E639" t="str">
        <f t="shared" si="18"/>
        <v>SELECT id_pokemon, ( SELECT id_pokemon_type FROM pokemon_types WHERE name = 'steel' LIMIT 1 )AS id_pokemon_type FROM pokemons p WHERE p.name = 'Cobalion' UNION ALL</v>
      </c>
      <c r="F639" t="str">
        <f t="shared" si="19"/>
        <v>SELECT id_pokemon, ( SELECT id_pokemon_type FROM pokemon_types WHERE name = 'fighting' LIMIT 1 )AS id_pokemon_type FROM pokemons p WHERE p.name = 'Cobalion' UNION ALL</v>
      </c>
    </row>
    <row r="640" spans="1:6" x14ac:dyDescent="0.25">
      <c r="A640" t="s">
        <v>1715</v>
      </c>
      <c r="B640" t="s">
        <v>243</v>
      </c>
      <c r="C640" t="s">
        <v>198</v>
      </c>
      <c r="E640" t="str">
        <f t="shared" si="18"/>
        <v>SELECT id_pokemon, ( SELECT id_pokemon_type FROM pokemon_types WHERE name = 'rock' LIMIT 1 )AS id_pokemon_type FROM pokemons p WHERE p.name = 'Terrakion' UNION ALL</v>
      </c>
      <c r="F640" t="str">
        <f t="shared" si="19"/>
        <v>SELECT id_pokemon, ( SELECT id_pokemon_type FROM pokemon_types WHERE name = 'fighting' LIMIT 1 )AS id_pokemon_type FROM pokemons p WHERE p.name = 'Terrakion' UNION ALL</v>
      </c>
    </row>
    <row r="641" spans="1:6" x14ac:dyDescent="0.25">
      <c r="A641" t="s">
        <v>1717</v>
      </c>
      <c r="B641" t="s">
        <v>44</v>
      </c>
      <c r="C641" t="s">
        <v>198</v>
      </c>
      <c r="E641" t="str">
        <f t="shared" si="18"/>
        <v>SELECT id_pokemon, ( SELECT id_pokemon_type FROM pokemon_types WHERE name = 'grass' LIMIT 1 )AS id_pokemon_type FROM pokemons p WHERE p.name = 'Virizion' UNION ALL</v>
      </c>
      <c r="F641" t="str">
        <f t="shared" si="19"/>
        <v>SELECT id_pokemon, ( SELECT id_pokemon_type FROM pokemon_types WHERE name = 'fighting' LIMIT 1 )AS id_pokemon_type FROM pokemons p WHERE p.name = 'Virizion' UNION ALL</v>
      </c>
    </row>
    <row r="642" spans="1:6" x14ac:dyDescent="0.25">
      <c r="A642" t="s">
        <v>1720</v>
      </c>
      <c r="B642" t="s">
        <v>58</v>
      </c>
      <c r="E642" t="str">
        <f t="shared" si="18"/>
        <v>SELECT id_pokemon, ( SELECT id_pokemon_type FROM pokemon_types WHERE name = 'flying' LIMIT 1 )AS id_pokemon_type FROM pokemons p WHERE p.name = 'Tornadus' UNION ALL</v>
      </c>
      <c r="F642" t="str">
        <f t="shared" si="19"/>
        <v/>
      </c>
    </row>
    <row r="643" spans="1:6" x14ac:dyDescent="0.25">
      <c r="A643" t="s">
        <v>1723</v>
      </c>
      <c r="B643" t="s">
        <v>111</v>
      </c>
      <c r="C643" t="s">
        <v>58</v>
      </c>
      <c r="E643" t="str">
        <f t="shared" ref="E643:E706" si="20">+_xlfn.CONCAT("SELECT id_pokemon, ( SELECT id_pokemon_type FROM pokemon_types WHERE name = '",+B643,"' LIMIT 1 )AS id_pokemon_type FROM pokemons p WHERE p.name = '",+A643,"' UNION ALL")</f>
        <v>SELECT id_pokemon, ( SELECT id_pokemon_type FROM pokemon_types WHERE name = 'electric' LIMIT 1 )AS id_pokemon_type FROM pokemons p WHERE p.name = 'Thundurus' UNION ALL</v>
      </c>
      <c r="F643" t="str">
        <f t="shared" ref="F643:F706" si="21">+IF(C643="","",_xlfn.CONCAT("SELECT id_pokemon, ( SELECT id_pokemon_type FROM pokemon_types WHERE name = '",+C643,"' LIMIT 1 )AS id_pokemon_type FROM pokemons p WHERE p.name = '",+A643,"' UNION ALL"))</f>
        <v>SELECT id_pokemon, ( SELECT id_pokemon_type FROM pokemon_types WHERE name = 'flying' LIMIT 1 )AS id_pokemon_type FROM pokemons p WHERE p.name = 'Thundurus' UNION ALL</v>
      </c>
    </row>
    <row r="644" spans="1:6" x14ac:dyDescent="0.25">
      <c r="A644" t="s">
        <v>1726</v>
      </c>
      <c r="B644" t="s">
        <v>445</v>
      </c>
      <c r="C644" t="s">
        <v>53</v>
      </c>
      <c r="E644" t="str">
        <f t="shared" si="20"/>
        <v>SELECT id_pokemon, ( SELECT id_pokemon_type FROM pokemon_types WHERE name = 'dragon' LIMIT 1 )AS id_pokemon_type FROM pokemons p WHERE p.name = 'Reshiram' UNION ALL</v>
      </c>
      <c r="F644" t="str">
        <f t="shared" si="21"/>
        <v>SELECT id_pokemon, ( SELECT id_pokemon_type FROM pokemon_types WHERE name = 'fire' LIMIT 1 )AS id_pokemon_type FROM pokemons p WHERE p.name = 'Reshiram' UNION ALL</v>
      </c>
    </row>
    <row r="645" spans="1:6" x14ac:dyDescent="0.25">
      <c r="A645" t="s">
        <v>1729</v>
      </c>
      <c r="B645" t="s">
        <v>445</v>
      </c>
      <c r="C645" t="s">
        <v>111</v>
      </c>
      <c r="E645" t="str">
        <f t="shared" si="20"/>
        <v>SELECT id_pokemon, ( SELECT id_pokemon_type FROM pokemon_types WHERE name = 'dragon' LIMIT 1 )AS id_pokemon_type FROM pokemons p WHERE p.name = 'Zekrom' UNION ALL</v>
      </c>
      <c r="F645" t="str">
        <f t="shared" si="21"/>
        <v>SELECT id_pokemon, ( SELECT id_pokemon_type FROM pokemon_types WHERE name = 'electric' LIMIT 1 )AS id_pokemon_type FROM pokemons p WHERE p.name = 'Zekrom' UNION ALL</v>
      </c>
    </row>
    <row r="646" spans="1:6" x14ac:dyDescent="0.25">
      <c r="A646" t="s">
        <v>1732</v>
      </c>
      <c r="B646" t="s">
        <v>118</v>
      </c>
      <c r="C646" t="s">
        <v>58</v>
      </c>
      <c r="E646" t="str">
        <f t="shared" si="20"/>
        <v>SELECT id_pokemon, ( SELECT id_pokemon_type FROM pokemon_types WHERE name = 'ground' LIMIT 1 )AS id_pokemon_type FROM pokemons p WHERE p.name = 'Landorus' UNION ALL</v>
      </c>
      <c r="F646" t="str">
        <f t="shared" si="21"/>
        <v>SELECT id_pokemon, ( SELECT id_pokemon_type FROM pokemon_types WHERE name = 'flying' LIMIT 1 )AS id_pokemon_type FROM pokemons p WHERE p.name = 'Landorus' UNION ALL</v>
      </c>
    </row>
    <row r="647" spans="1:6" x14ac:dyDescent="0.25">
      <c r="A647" t="s">
        <v>1735</v>
      </c>
      <c r="B647" t="s">
        <v>445</v>
      </c>
      <c r="C647" t="s">
        <v>119</v>
      </c>
      <c r="E647" t="str">
        <f t="shared" si="20"/>
        <v>SELECT id_pokemon, ( SELECT id_pokemon_type FROM pokemon_types WHERE name = 'dragon' LIMIT 1 )AS id_pokemon_type FROM pokemons p WHERE p.name = 'Kyurem' UNION ALL</v>
      </c>
      <c r="F647" t="str">
        <f t="shared" si="21"/>
        <v>SELECT id_pokemon, ( SELECT id_pokemon_type FROM pokemon_types WHERE name = 'ice' LIMIT 1 )AS id_pokemon_type FROM pokemons p WHERE p.name = 'Kyurem' UNION ALL</v>
      </c>
    </row>
    <row r="648" spans="1:6" x14ac:dyDescent="0.25">
      <c r="A648" t="s">
        <v>1737</v>
      </c>
      <c r="B648" t="s">
        <v>62</v>
      </c>
      <c r="C648" t="s">
        <v>198</v>
      </c>
      <c r="E648" t="str">
        <f t="shared" si="20"/>
        <v>SELECT id_pokemon, ( SELECT id_pokemon_type FROM pokemon_types WHERE name = 'water' LIMIT 1 )AS id_pokemon_type FROM pokemons p WHERE p.name = 'Keldeo' UNION ALL</v>
      </c>
      <c r="F648" t="str">
        <f t="shared" si="21"/>
        <v>SELECT id_pokemon, ( SELECT id_pokemon_type FROM pokemon_types WHERE name = 'fighting' LIMIT 1 )AS id_pokemon_type FROM pokemons p WHERE p.name = 'Keldeo' UNION ALL</v>
      </c>
    </row>
    <row r="649" spans="1:6" x14ac:dyDescent="0.25">
      <c r="A649" t="s">
        <v>1739</v>
      </c>
      <c r="B649" t="s">
        <v>87</v>
      </c>
      <c r="C649" t="s">
        <v>216</v>
      </c>
      <c r="E649" t="str">
        <f t="shared" si="20"/>
        <v>SELECT id_pokemon, ( SELECT id_pokemon_type FROM pokemon_types WHERE name = 'normal' LIMIT 1 )AS id_pokemon_type FROM pokemons p WHERE p.name = 'Meloetta' UNION ALL</v>
      </c>
      <c r="F649" t="str">
        <f t="shared" si="21"/>
        <v>SELECT id_pokemon, ( SELECT id_pokemon_type FROM pokemon_types WHERE name = 'psychic' LIMIT 1 )AS id_pokemon_type FROM pokemons p WHERE p.name = 'Meloetta' UNION ALL</v>
      </c>
    </row>
    <row r="650" spans="1:6" x14ac:dyDescent="0.25">
      <c r="A650" t="s">
        <v>1742</v>
      </c>
      <c r="B650" t="s">
        <v>70</v>
      </c>
      <c r="C650" t="s">
        <v>261</v>
      </c>
      <c r="E650" t="str">
        <f t="shared" si="20"/>
        <v>SELECT id_pokemon, ( SELECT id_pokemon_type FROM pokemon_types WHERE name = 'bug' LIMIT 1 )AS id_pokemon_type FROM pokemons p WHERE p.name = 'Genesect' UNION ALL</v>
      </c>
      <c r="F650" t="str">
        <f t="shared" si="21"/>
        <v>SELECT id_pokemon, ( SELECT id_pokemon_type FROM pokemon_types WHERE name = 'steel' LIMIT 1 )AS id_pokemon_type FROM pokemons p WHERE p.name = 'Genesect' UNION ALL</v>
      </c>
    </row>
    <row r="651" spans="1:6" x14ac:dyDescent="0.25">
      <c r="A651" t="s">
        <v>1745</v>
      </c>
      <c r="B651" t="s">
        <v>44</v>
      </c>
      <c r="E651" t="str">
        <f t="shared" si="20"/>
        <v>SELECT id_pokemon, ( SELECT id_pokemon_type FROM pokemon_types WHERE name = 'grass' LIMIT 1 )AS id_pokemon_type FROM pokemons p WHERE p.name = 'Chespin' UNION ALL</v>
      </c>
      <c r="F651" t="str">
        <f t="shared" si="21"/>
        <v/>
      </c>
    </row>
    <row r="652" spans="1:6" x14ac:dyDescent="0.25">
      <c r="A652" t="s">
        <v>1747</v>
      </c>
      <c r="B652" t="s">
        <v>44</v>
      </c>
      <c r="E652" t="str">
        <f t="shared" si="20"/>
        <v>SELECT id_pokemon, ( SELECT id_pokemon_type FROM pokemon_types WHERE name = 'grass' LIMIT 1 )AS id_pokemon_type FROM pokemons p WHERE p.name = 'Quilladin' UNION ALL</v>
      </c>
      <c r="F652" t="str">
        <f t="shared" si="21"/>
        <v/>
      </c>
    </row>
    <row r="653" spans="1:6" x14ac:dyDescent="0.25">
      <c r="A653" t="s">
        <v>1749</v>
      </c>
      <c r="B653" t="s">
        <v>44</v>
      </c>
      <c r="C653" t="s">
        <v>198</v>
      </c>
      <c r="E653" t="str">
        <f t="shared" si="20"/>
        <v>SELECT id_pokemon, ( SELECT id_pokemon_type FROM pokemon_types WHERE name = 'grass' LIMIT 1 )AS id_pokemon_type FROM pokemons p WHERE p.name = 'Chesnaught' UNION ALL</v>
      </c>
      <c r="F653" t="str">
        <f t="shared" si="21"/>
        <v>SELECT id_pokemon, ( SELECT id_pokemon_type FROM pokemon_types WHERE name = 'fighting' LIMIT 1 )AS id_pokemon_type FROM pokemons p WHERE p.name = 'Chesnaught' UNION ALL</v>
      </c>
    </row>
    <row r="654" spans="1:6" x14ac:dyDescent="0.25">
      <c r="A654" t="s">
        <v>1752</v>
      </c>
      <c r="B654" t="s">
        <v>53</v>
      </c>
      <c r="E654" t="str">
        <f t="shared" si="20"/>
        <v>SELECT id_pokemon, ( SELECT id_pokemon_type FROM pokemon_types WHERE name = 'fire' LIMIT 1 )AS id_pokemon_type FROM pokemons p WHERE p.name = 'Fennekin' UNION ALL</v>
      </c>
      <c r="F654" t="str">
        <f t="shared" si="21"/>
        <v/>
      </c>
    </row>
    <row r="655" spans="1:6" x14ac:dyDescent="0.25">
      <c r="A655" t="s">
        <v>1754</v>
      </c>
      <c r="B655" t="s">
        <v>53</v>
      </c>
      <c r="E655" t="str">
        <f t="shared" si="20"/>
        <v>SELECT id_pokemon, ( SELECT id_pokemon_type FROM pokemon_types WHERE name = 'fire' LIMIT 1 )AS id_pokemon_type FROM pokemons p WHERE p.name = 'Braixen' UNION ALL</v>
      </c>
      <c r="F655" t="str">
        <f t="shared" si="21"/>
        <v/>
      </c>
    </row>
    <row r="656" spans="1:6" x14ac:dyDescent="0.25">
      <c r="A656" t="s">
        <v>1756</v>
      </c>
      <c r="B656" t="s">
        <v>53</v>
      </c>
      <c r="C656" t="s">
        <v>216</v>
      </c>
      <c r="E656" t="str">
        <f t="shared" si="20"/>
        <v>SELECT id_pokemon, ( SELECT id_pokemon_type FROM pokemon_types WHERE name = 'fire' LIMIT 1 )AS id_pokemon_type FROM pokemons p WHERE p.name = 'Delphox' UNION ALL</v>
      </c>
      <c r="F656" t="str">
        <f t="shared" si="21"/>
        <v>SELECT id_pokemon, ( SELECT id_pokemon_type FROM pokemon_types WHERE name = 'psychic' LIMIT 1 )AS id_pokemon_type FROM pokemons p WHERE p.name = 'Delphox' UNION ALL</v>
      </c>
    </row>
    <row r="657" spans="1:6" x14ac:dyDescent="0.25">
      <c r="A657" t="s">
        <v>1759</v>
      </c>
      <c r="B657" t="s">
        <v>62</v>
      </c>
      <c r="E657" t="str">
        <f t="shared" si="20"/>
        <v>SELECT id_pokemon, ( SELECT id_pokemon_type FROM pokemon_types WHERE name = 'water' LIMIT 1 )AS id_pokemon_type FROM pokemons p WHERE p.name = 'Froakie' UNION ALL</v>
      </c>
      <c r="F657" t="str">
        <f t="shared" si="21"/>
        <v/>
      </c>
    </row>
    <row r="658" spans="1:6" x14ac:dyDescent="0.25">
      <c r="A658" t="s">
        <v>1761</v>
      </c>
      <c r="B658" t="s">
        <v>62</v>
      </c>
      <c r="E658" t="str">
        <f t="shared" si="20"/>
        <v>SELECT id_pokemon, ( SELECT id_pokemon_type FROM pokemon_types WHERE name = 'water' LIMIT 1 )AS id_pokemon_type FROM pokemons p WHERE p.name = 'Frogadier' UNION ALL</v>
      </c>
      <c r="F658" t="str">
        <f t="shared" si="21"/>
        <v/>
      </c>
    </row>
    <row r="659" spans="1:6" x14ac:dyDescent="0.25">
      <c r="A659" t="s">
        <v>1764</v>
      </c>
      <c r="B659" t="s">
        <v>62</v>
      </c>
      <c r="C659" t="s">
        <v>95</v>
      </c>
      <c r="E659" t="str">
        <f t="shared" si="20"/>
        <v>SELECT id_pokemon, ( SELECT id_pokemon_type FROM pokemon_types WHERE name = 'water' LIMIT 1 )AS id_pokemon_type FROM pokemons p WHERE p.name = 'Greninja' UNION ALL</v>
      </c>
      <c r="F659" t="str">
        <f t="shared" si="21"/>
        <v>SELECT id_pokemon, ( SELECT id_pokemon_type FROM pokemon_types WHERE name = 'dark' LIMIT 1 )AS id_pokemon_type FROM pokemons p WHERE p.name = 'Greninja' UNION ALL</v>
      </c>
    </row>
    <row r="660" spans="1:6" x14ac:dyDescent="0.25">
      <c r="A660" t="s">
        <v>1767</v>
      </c>
      <c r="B660" t="s">
        <v>87</v>
      </c>
      <c r="E660" t="str">
        <f t="shared" si="20"/>
        <v>SELECT id_pokemon, ( SELECT id_pokemon_type FROM pokemon_types WHERE name = 'normal' LIMIT 1 )AS id_pokemon_type FROM pokemons p WHERE p.name = 'Bunnelby' UNION ALL</v>
      </c>
      <c r="F660" t="str">
        <f t="shared" si="21"/>
        <v/>
      </c>
    </row>
    <row r="661" spans="1:6" x14ac:dyDescent="0.25">
      <c r="A661" t="s">
        <v>1769</v>
      </c>
      <c r="B661" t="s">
        <v>87</v>
      </c>
      <c r="C661" t="s">
        <v>118</v>
      </c>
      <c r="E661" t="str">
        <f t="shared" si="20"/>
        <v>SELECT id_pokemon, ( SELECT id_pokemon_type FROM pokemon_types WHERE name = 'normal' LIMIT 1 )AS id_pokemon_type FROM pokemons p WHERE p.name = 'Diggersby' UNION ALL</v>
      </c>
      <c r="F661" t="str">
        <f t="shared" si="21"/>
        <v>SELECT id_pokemon, ( SELECT id_pokemon_type FROM pokemon_types WHERE name = 'ground' LIMIT 1 )AS id_pokemon_type FROM pokemons p WHERE p.name = 'Diggersby' UNION ALL</v>
      </c>
    </row>
    <row r="662" spans="1:6" x14ac:dyDescent="0.25">
      <c r="A662" t="s">
        <v>1772</v>
      </c>
      <c r="B662" t="s">
        <v>87</v>
      </c>
      <c r="C662" t="s">
        <v>58</v>
      </c>
      <c r="E662" t="str">
        <f t="shared" si="20"/>
        <v>SELECT id_pokemon, ( SELECT id_pokemon_type FROM pokemon_types WHERE name = 'normal' LIMIT 1 )AS id_pokemon_type FROM pokemons p WHERE p.name = 'Fletchling' UNION ALL</v>
      </c>
      <c r="F662" t="str">
        <f t="shared" si="21"/>
        <v>SELECT id_pokemon, ( SELECT id_pokemon_type FROM pokemon_types WHERE name = 'flying' LIMIT 1 )AS id_pokemon_type FROM pokemons p WHERE p.name = 'Fletchling' UNION ALL</v>
      </c>
    </row>
    <row r="663" spans="1:6" x14ac:dyDescent="0.25">
      <c r="A663" t="s">
        <v>1775</v>
      </c>
      <c r="B663" t="s">
        <v>53</v>
      </c>
      <c r="C663" t="s">
        <v>58</v>
      </c>
      <c r="E663" t="str">
        <f t="shared" si="20"/>
        <v>SELECT id_pokemon, ( SELECT id_pokemon_type FROM pokemon_types WHERE name = 'fire' LIMIT 1 )AS id_pokemon_type FROM pokemons p WHERE p.name = 'Fletchinder' UNION ALL</v>
      </c>
      <c r="F663" t="str">
        <f t="shared" si="21"/>
        <v>SELECT id_pokemon, ( SELECT id_pokemon_type FROM pokemon_types WHERE name = 'flying' LIMIT 1 )AS id_pokemon_type FROM pokemons p WHERE p.name = 'Fletchinder' UNION ALL</v>
      </c>
    </row>
    <row r="664" spans="1:6" x14ac:dyDescent="0.25">
      <c r="A664" t="s">
        <v>1777</v>
      </c>
      <c r="B664" t="s">
        <v>53</v>
      </c>
      <c r="C664" t="s">
        <v>58</v>
      </c>
      <c r="E664" t="str">
        <f t="shared" si="20"/>
        <v>SELECT id_pokemon, ( SELECT id_pokemon_type FROM pokemon_types WHERE name = 'fire' LIMIT 1 )AS id_pokemon_type FROM pokemons p WHERE p.name = 'Talonflame' UNION ALL</v>
      </c>
      <c r="F664" t="str">
        <f t="shared" si="21"/>
        <v>SELECT id_pokemon, ( SELECT id_pokemon_type FROM pokemon_types WHERE name = 'flying' LIMIT 1 )AS id_pokemon_type FROM pokemons p WHERE p.name = 'Talonflame' UNION ALL</v>
      </c>
    </row>
    <row r="665" spans="1:6" x14ac:dyDescent="0.25">
      <c r="A665" t="s">
        <v>1780</v>
      </c>
      <c r="B665" t="s">
        <v>70</v>
      </c>
      <c r="E665" t="str">
        <f t="shared" si="20"/>
        <v>SELECT id_pokemon, ( SELECT id_pokemon_type FROM pokemon_types WHERE name = 'bug' LIMIT 1 )AS id_pokemon_type FROM pokemons p WHERE p.name = 'Scatterbug' UNION ALL</v>
      </c>
      <c r="F665" t="str">
        <f t="shared" si="21"/>
        <v/>
      </c>
    </row>
    <row r="666" spans="1:6" x14ac:dyDescent="0.25">
      <c r="A666" t="s">
        <v>1783</v>
      </c>
      <c r="B666" t="s">
        <v>70</v>
      </c>
      <c r="E666" t="str">
        <f t="shared" si="20"/>
        <v>SELECT id_pokemon, ( SELECT id_pokemon_type FROM pokemon_types WHERE name = 'bug' LIMIT 1 )AS id_pokemon_type FROM pokemons p WHERE p.name = 'Spewpa' UNION ALL</v>
      </c>
      <c r="F666" t="str">
        <f t="shared" si="21"/>
        <v/>
      </c>
    </row>
    <row r="667" spans="1:6" x14ac:dyDescent="0.25">
      <c r="A667" t="s">
        <v>1785</v>
      </c>
      <c r="B667" t="s">
        <v>70</v>
      </c>
      <c r="C667" t="s">
        <v>58</v>
      </c>
      <c r="E667" t="str">
        <f t="shared" si="20"/>
        <v>SELECT id_pokemon, ( SELECT id_pokemon_type FROM pokemon_types WHERE name = 'bug' LIMIT 1 )AS id_pokemon_type FROM pokemons p WHERE p.name = 'Vivillon' UNION ALL</v>
      </c>
      <c r="F667" t="str">
        <f t="shared" si="21"/>
        <v>SELECT id_pokemon, ( SELECT id_pokemon_type FROM pokemon_types WHERE name = 'flying' LIMIT 1 )AS id_pokemon_type FROM pokemons p WHERE p.name = 'Vivillon' UNION ALL</v>
      </c>
    </row>
    <row r="668" spans="1:6" x14ac:dyDescent="0.25">
      <c r="A668" t="s">
        <v>1788</v>
      </c>
      <c r="B668" t="s">
        <v>53</v>
      </c>
      <c r="C668" t="s">
        <v>87</v>
      </c>
      <c r="E668" t="str">
        <f t="shared" si="20"/>
        <v>SELECT id_pokemon, ( SELECT id_pokemon_type FROM pokemon_types WHERE name = 'fire' LIMIT 1 )AS id_pokemon_type FROM pokemons p WHERE p.name = 'Litleo' UNION ALL</v>
      </c>
      <c r="F668" t="str">
        <f t="shared" si="21"/>
        <v>SELECT id_pokemon, ( SELECT id_pokemon_type FROM pokemon_types WHERE name = 'normal' LIMIT 1 )AS id_pokemon_type FROM pokemons p WHERE p.name = 'Litleo' UNION ALL</v>
      </c>
    </row>
    <row r="669" spans="1:6" x14ac:dyDescent="0.25">
      <c r="A669" t="s">
        <v>1790</v>
      </c>
      <c r="B669" t="s">
        <v>53</v>
      </c>
      <c r="C669" t="s">
        <v>87</v>
      </c>
      <c r="E669" t="str">
        <f t="shared" si="20"/>
        <v>SELECT id_pokemon, ( SELECT id_pokemon_type FROM pokemon_types WHERE name = 'fire' LIMIT 1 )AS id_pokemon_type FROM pokemons p WHERE p.name = 'Pyroar' UNION ALL</v>
      </c>
      <c r="F669" t="str">
        <f t="shared" si="21"/>
        <v>SELECT id_pokemon, ( SELECT id_pokemon_type FROM pokemon_types WHERE name = 'normal' LIMIT 1 )AS id_pokemon_type FROM pokemons p WHERE p.name = 'Pyroar' UNION ALL</v>
      </c>
    </row>
    <row r="670" spans="1:6" x14ac:dyDescent="0.25">
      <c r="A670" t="s">
        <v>1793</v>
      </c>
      <c r="B670" t="s">
        <v>139</v>
      </c>
      <c r="E670" t="str">
        <f t="shared" si="20"/>
        <v>SELECT id_pokemon, ( SELECT id_pokemon_type FROM pokemon_types WHERE name = 'fairy' LIMIT 1 )AS id_pokemon_type FROM pokemons p WHERE p.name = 'FlabÃ©bÃ©' UNION ALL</v>
      </c>
      <c r="F670" t="str">
        <f t="shared" si="21"/>
        <v/>
      </c>
    </row>
    <row r="671" spans="1:6" x14ac:dyDescent="0.25">
      <c r="A671" t="s">
        <v>1795</v>
      </c>
      <c r="B671" t="s">
        <v>139</v>
      </c>
      <c r="E671" t="str">
        <f t="shared" si="20"/>
        <v>SELECT id_pokemon, ( SELECT id_pokemon_type FROM pokemon_types WHERE name = 'fairy' LIMIT 1 )AS id_pokemon_type FROM pokemons p WHERE p.name = 'Floette' UNION ALL</v>
      </c>
      <c r="F671" t="str">
        <f t="shared" si="21"/>
        <v/>
      </c>
    </row>
    <row r="672" spans="1:6" x14ac:dyDescent="0.25">
      <c r="A672" t="s">
        <v>1797</v>
      </c>
      <c r="B672" t="s">
        <v>139</v>
      </c>
      <c r="E672" t="str">
        <f t="shared" si="20"/>
        <v>SELECT id_pokemon, ( SELECT id_pokemon_type FROM pokemon_types WHERE name = 'fairy' LIMIT 1 )AS id_pokemon_type FROM pokemons p WHERE p.name = 'Florges' UNION ALL</v>
      </c>
      <c r="F672" t="str">
        <f t="shared" si="21"/>
        <v/>
      </c>
    </row>
    <row r="673" spans="1:6" x14ac:dyDescent="0.25">
      <c r="A673" t="s">
        <v>1800</v>
      </c>
      <c r="B673" t="s">
        <v>44</v>
      </c>
      <c r="E673" t="str">
        <f t="shared" si="20"/>
        <v>SELECT id_pokemon, ( SELECT id_pokemon_type FROM pokemon_types WHERE name = 'grass' LIMIT 1 )AS id_pokemon_type FROM pokemons p WHERE p.name = 'Skiddo' UNION ALL</v>
      </c>
      <c r="F673" t="str">
        <f t="shared" si="21"/>
        <v/>
      </c>
    </row>
    <row r="674" spans="1:6" x14ac:dyDescent="0.25">
      <c r="A674" t="s">
        <v>1802</v>
      </c>
      <c r="B674" t="s">
        <v>44</v>
      </c>
      <c r="E674" t="str">
        <f t="shared" si="20"/>
        <v>SELECT id_pokemon, ( SELECT id_pokemon_type FROM pokemon_types WHERE name = 'grass' LIMIT 1 )AS id_pokemon_type FROM pokemons p WHERE p.name = 'Gogoat' UNION ALL</v>
      </c>
      <c r="F674" t="str">
        <f t="shared" si="21"/>
        <v/>
      </c>
    </row>
    <row r="675" spans="1:6" x14ac:dyDescent="0.25">
      <c r="A675" t="s">
        <v>1805</v>
      </c>
      <c r="B675" t="s">
        <v>198</v>
      </c>
      <c r="E675" t="str">
        <f t="shared" si="20"/>
        <v>SELECT id_pokemon, ( SELECT id_pokemon_type FROM pokemon_types WHERE name = 'fighting' LIMIT 1 )AS id_pokemon_type FROM pokemons p WHERE p.name = 'Pancham' UNION ALL</v>
      </c>
      <c r="F675" t="str">
        <f t="shared" si="21"/>
        <v/>
      </c>
    </row>
    <row r="676" spans="1:6" x14ac:dyDescent="0.25">
      <c r="A676" t="s">
        <v>1807</v>
      </c>
      <c r="B676" t="s">
        <v>198</v>
      </c>
      <c r="C676" t="s">
        <v>95</v>
      </c>
      <c r="E676" t="str">
        <f t="shared" si="20"/>
        <v>SELECT id_pokemon, ( SELECT id_pokemon_type FROM pokemon_types WHERE name = 'fighting' LIMIT 1 )AS id_pokemon_type FROM pokemons p WHERE p.name = 'Pangoro' UNION ALL</v>
      </c>
      <c r="F676" t="str">
        <f t="shared" si="21"/>
        <v>SELECT id_pokemon, ( SELECT id_pokemon_type FROM pokemon_types WHERE name = 'dark' LIMIT 1 )AS id_pokemon_type FROM pokemons p WHERE p.name = 'Pangoro' UNION ALL</v>
      </c>
    </row>
    <row r="677" spans="1:6" x14ac:dyDescent="0.25">
      <c r="A677" t="s">
        <v>1810</v>
      </c>
      <c r="B677" t="s">
        <v>87</v>
      </c>
      <c r="E677" t="str">
        <f t="shared" si="20"/>
        <v>SELECT id_pokemon, ( SELECT id_pokemon_type FROM pokemon_types WHERE name = 'normal' LIMIT 1 )AS id_pokemon_type FROM pokemons p WHERE p.name = 'Furfrou' UNION ALL</v>
      </c>
      <c r="F677" t="str">
        <f t="shared" si="21"/>
        <v/>
      </c>
    </row>
    <row r="678" spans="1:6" x14ac:dyDescent="0.25">
      <c r="A678" t="s">
        <v>1813</v>
      </c>
      <c r="B678" t="s">
        <v>216</v>
      </c>
      <c r="E678" t="str">
        <f t="shared" si="20"/>
        <v>SELECT id_pokemon, ( SELECT id_pokemon_type FROM pokemon_types WHERE name = 'psychic' LIMIT 1 )AS id_pokemon_type FROM pokemons p WHERE p.name = 'Espurr' UNION ALL</v>
      </c>
      <c r="F678" t="str">
        <f t="shared" si="21"/>
        <v/>
      </c>
    </row>
    <row r="679" spans="1:6" x14ac:dyDescent="0.25">
      <c r="A679" t="s">
        <v>1816</v>
      </c>
      <c r="B679" t="s">
        <v>216</v>
      </c>
      <c r="E679" t="str">
        <f t="shared" si="20"/>
        <v>SELECT id_pokemon, ( SELECT id_pokemon_type FROM pokemon_types WHERE name = 'psychic' LIMIT 1 )AS id_pokemon_type FROM pokemons p WHERE p.name = 'Meowstic' UNION ALL</v>
      </c>
      <c r="F679" t="str">
        <f t="shared" si="21"/>
        <v/>
      </c>
    </row>
    <row r="680" spans="1:6" x14ac:dyDescent="0.25">
      <c r="A680" t="s">
        <v>1819</v>
      </c>
      <c r="B680" t="s">
        <v>261</v>
      </c>
      <c r="C680" t="s">
        <v>290</v>
      </c>
      <c r="E680" t="str">
        <f t="shared" si="20"/>
        <v>SELECT id_pokemon, ( SELECT id_pokemon_type FROM pokemon_types WHERE name = 'steel' LIMIT 1 )AS id_pokemon_type FROM pokemons p WHERE p.name = 'Honedge' UNION ALL</v>
      </c>
      <c r="F680" t="str">
        <f t="shared" si="21"/>
        <v>SELECT id_pokemon, ( SELECT id_pokemon_type FROM pokemon_types WHERE name = 'ghost' LIMIT 1 )AS id_pokemon_type FROM pokemons p WHERE p.name = 'Honedge' UNION ALL</v>
      </c>
    </row>
    <row r="681" spans="1:6" x14ac:dyDescent="0.25">
      <c r="A681" t="s">
        <v>1821</v>
      </c>
      <c r="B681" t="s">
        <v>261</v>
      </c>
      <c r="C681" t="s">
        <v>290</v>
      </c>
      <c r="E681" t="str">
        <f t="shared" si="20"/>
        <v>SELECT id_pokemon, ( SELECT id_pokemon_type FROM pokemon_types WHERE name = 'steel' LIMIT 1 )AS id_pokemon_type FROM pokemons p WHERE p.name = 'Doublade' UNION ALL</v>
      </c>
      <c r="F681" t="str">
        <f t="shared" si="21"/>
        <v>SELECT id_pokemon, ( SELECT id_pokemon_type FROM pokemon_types WHERE name = 'ghost' LIMIT 1 )AS id_pokemon_type FROM pokemons p WHERE p.name = 'Doublade' UNION ALL</v>
      </c>
    </row>
    <row r="682" spans="1:6" x14ac:dyDescent="0.25">
      <c r="A682" t="s">
        <v>1824</v>
      </c>
      <c r="B682" t="s">
        <v>261</v>
      </c>
      <c r="C682" t="s">
        <v>290</v>
      </c>
      <c r="E682" t="str">
        <f t="shared" si="20"/>
        <v>SELECT id_pokemon, ( SELECT id_pokemon_type FROM pokemon_types WHERE name = 'steel' LIMIT 1 )AS id_pokemon_type FROM pokemons p WHERE p.name = 'Aegislash' UNION ALL</v>
      </c>
      <c r="F682" t="str">
        <f t="shared" si="21"/>
        <v>SELECT id_pokemon, ( SELECT id_pokemon_type FROM pokemon_types WHERE name = 'ghost' LIMIT 1 )AS id_pokemon_type FROM pokemons p WHERE p.name = 'Aegislash' UNION ALL</v>
      </c>
    </row>
    <row r="683" spans="1:6" x14ac:dyDescent="0.25">
      <c r="A683" t="s">
        <v>1827</v>
      </c>
      <c r="B683" t="s">
        <v>139</v>
      </c>
      <c r="E683" t="str">
        <f t="shared" si="20"/>
        <v>SELECT id_pokemon, ( SELECT id_pokemon_type FROM pokemon_types WHERE name = 'fairy' LIMIT 1 )AS id_pokemon_type FROM pokemons p WHERE p.name = 'Spritzee' UNION ALL</v>
      </c>
      <c r="F683" t="str">
        <f t="shared" si="21"/>
        <v/>
      </c>
    </row>
    <row r="684" spans="1:6" x14ac:dyDescent="0.25">
      <c r="A684" t="s">
        <v>1829</v>
      </c>
      <c r="B684" t="s">
        <v>139</v>
      </c>
      <c r="E684" t="str">
        <f t="shared" si="20"/>
        <v>SELECT id_pokemon, ( SELECT id_pokemon_type FROM pokemon_types WHERE name = 'fairy' LIMIT 1 )AS id_pokemon_type FROM pokemons p WHERE p.name = 'Aromatisse' UNION ALL</v>
      </c>
      <c r="F684" t="str">
        <f t="shared" si="21"/>
        <v/>
      </c>
    </row>
    <row r="685" spans="1:6" x14ac:dyDescent="0.25">
      <c r="A685" t="s">
        <v>1832</v>
      </c>
      <c r="B685" t="s">
        <v>139</v>
      </c>
      <c r="E685" t="str">
        <f t="shared" si="20"/>
        <v>SELECT id_pokemon, ( SELECT id_pokemon_type FROM pokemon_types WHERE name = 'fairy' LIMIT 1 )AS id_pokemon_type FROM pokemons p WHERE p.name = 'Swirlix' UNION ALL</v>
      </c>
      <c r="F685" t="str">
        <f t="shared" si="21"/>
        <v/>
      </c>
    </row>
    <row r="686" spans="1:6" x14ac:dyDescent="0.25">
      <c r="A686" t="s">
        <v>1834</v>
      </c>
      <c r="B686" t="s">
        <v>139</v>
      </c>
      <c r="E686" t="str">
        <f t="shared" si="20"/>
        <v>SELECT id_pokemon, ( SELECT id_pokemon_type FROM pokemon_types WHERE name = 'fairy' LIMIT 1 )AS id_pokemon_type FROM pokemons p WHERE p.name = 'Slurpuff' UNION ALL</v>
      </c>
      <c r="F686" t="str">
        <f t="shared" si="21"/>
        <v/>
      </c>
    </row>
    <row r="687" spans="1:6" x14ac:dyDescent="0.25">
      <c r="A687" t="s">
        <v>1837</v>
      </c>
      <c r="B687" t="s">
        <v>95</v>
      </c>
      <c r="C687" t="s">
        <v>216</v>
      </c>
      <c r="E687" t="str">
        <f t="shared" si="20"/>
        <v>SELECT id_pokemon, ( SELECT id_pokemon_type FROM pokemon_types WHERE name = 'dark' LIMIT 1 )AS id_pokemon_type FROM pokemons p WHERE p.name = 'Inkay' UNION ALL</v>
      </c>
      <c r="F687" t="str">
        <f t="shared" si="21"/>
        <v>SELECT id_pokemon, ( SELECT id_pokemon_type FROM pokemon_types WHERE name = 'psychic' LIMIT 1 )AS id_pokemon_type FROM pokemons p WHERE p.name = 'Inkay' UNION ALL</v>
      </c>
    </row>
    <row r="688" spans="1:6" x14ac:dyDescent="0.25">
      <c r="A688" t="s">
        <v>1839</v>
      </c>
      <c r="B688" t="s">
        <v>95</v>
      </c>
      <c r="C688" t="s">
        <v>216</v>
      </c>
      <c r="E688" t="str">
        <f t="shared" si="20"/>
        <v>SELECT id_pokemon, ( SELECT id_pokemon_type FROM pokemon_types WHERE name = 'dark' LIMIT 1 )AS id_pokemon_type FROM pokemons p WHERE p.name = 'Malamar' UNION ALL</v>
      </c>
      <c r="F688" t="str">
        <f t="shared" si="21"/>
        <v>SELECT id_pokemon, ( SELECT id_pokemon_type FROM pokemon_types WHERE name = 'psychic' LIMIT 1 )AS id_pokemon_type FROM pokemons p WHERE p.name = 'Malamar' UNION ALL</v>
      </c>
    </row>
    <row r="689" spans="1:6" x14ac:dyDescent="0.25">
      <c r="A689" t="s">
        <v>1842</v>
      </c>
      <c r="B689" t="s">
        <v>243</v>
      </c>
      <c r="C689" t="s">
        <v>62</v>
      </c>
      <c r="E689" t="str">
        <f t="shared" si="20"/>
        <v>SELECT id_pokemon, ( SELECT id_pokemon_type FROM pokemon_types WHERE name = 'rock' LIMIT 1 )AS id_pokemon_type FROM pokemons p WHERE p.name = 'Binacle' UNION ALL</v>
      </c>
      <c r="F689" t="str">
        <f t="shared" si="21"/>
        <v>SELECT id_pokemon, ( SELECT id_pokemon_type FROM pokemon_types WHERE name = 'water' LIMIT 1 )AS id_pokemon_type FROM pokemons p WHERE p.name = 'Binacle' UNION ALL</v>
      </c>
    </row>
    <row r="690" spans="1:6" x14ac:dyDescent="0.25">
      <c r="A690" t="s">
        <v>1844</v>
      </c>
      <c r="B690" t="s">
        <v>243</v>
      </c>
      <c r="C690" t="s">
        <v>62</v>
      </c>
      <c r="E690" t="str">
        <f t="shared" si="20"/>
        <v>SELECT id_pokemon, ( SELECT id_pokemon_type FROM pokemon_types WHERE name = 'rock' LIMIT 1 )AS id_pokemon_type FROM pokemons p WHERE p.name = 'Barbaracle' UNION ALL</v>
      </c>
      <c r="F690" t="str">
        <f t="shared" si="21"/>
        <v>SELECT id_pokemon, ( SELECT id_pokemon_type FROM pokemon_types WHERE name = 'water' LIMIT 1 )AS id_pokemon_type FROM pokemons p WHERE p.name = 'Barbaracle' UNION ALL</v>
      </c>
    </row>
    <row r="691" spans="1:6" x14ac:dyDescent="0.25">
      <c r="A691" t="s">
        <v>1847</v>
      </c>
      <c r="B691" t="s">
        <v>45</v>
      </c>
      <c r="C691" t="s">
        <v>62</v>
      </c>
      <c r="E691" t="str">
        <f t="shared" si="20"/>
        <v>SELECT id_pokemon, ( SELECT id_pokemon_type FROM pokemon_types WHERE name = 'poison' LIMIT 1 )AS id_pokemon_type FROM pokemons p WHERE p.name = 'Skrelp' UNION ALL</v>
      </c>
      <c r="F691" t="str">
        <f t="shared" si="21"/>
        <v>SELECT id_pokemon, ( SELECT id_pokemon_type FROM pokemon_types WHERE name = 'water' LIMIT 1 )AS id_pokemon_type FROM pokemons p WHERE p.name = 'Skrelp' UNION ALL</v>
      </c>
    </row>
    <row r="692" spans="1:6" x14ac:dyDescent="0.25">
      <c r="A692" t="s">
        <v>1849</v>
      </c>
      <c r="B692" t="s">
        <v>45</v>
      </c>
      <c r="C692" t="s">
        <v>445</v>
      </c>
      <c r="E692" t="str">
        <f t="shared" si="20"/>
        <v>SELECT id_pokemon, ( SELECT id_pokemon_type FROM pokemon_types WHERE name = 'poison' LIMIT 1 )AS id_pokemon_type FROM pokemons p WHERE p.name = 'Dragalge' UNION ALL</v>
      </c>
      <c r="F692" t="str">
        <f t="shared" si="21"/>
        <v>SELECT id_pokemon, ( SELECT id_pokemon_type FROM pokemon_types WHERE name = 'dragon' LIMIT 1 )AS id_pokemon_type FROM pokemons p WHERE p.name = 'Dragalge' UNION ALL</v>
      </c>
    </row>
    <row r="693" spans="1:6" x14ac:dyDescent="0.25">
      <c r="A693" t="s">
        <v>1852</v>
      </c>
      <c r="B693" t="s">
        <v>62</v>
      </c>
      <c r="E693" t="str">
        <f t="shared" si="20"/>
        <v>SELECT id_pokemon, ( SELECT id_pokemon_type FROM pokemon_types WHERE name = 'water' LIMIT 1 )AS id_pokemon_type FROM pokemons p WHERE p.name = 'Clauncher' UNION ALL</v>
      </c>
      <c r="F693" t="str">
        <f t="shared" si="21"/>
        <v/>
      </c>
    </row>
    <row r="694" spans="1:6" x14ac:dyDescent="0.25">
      <c r="A694" t="s">
        <v>1854</v>
      </c>
      <c r="B694" t="s">
        <v>62</v>
      </c>
      <c r="E694" t="str">
        <f t="shared" si="20"/>
        <v>SELECT id_pokemon, ( SELECT id_pokemon_type FROM pokemon_types WHERE name = 'water' LIMIT 1 )AS id_pokemon_type FROM pokemons p WHERE p.name = 'Clawitzer' UNION ALL</v>
      </c>
      <c r="F694" t="str">
        <f t="shared" si="21"/>
        <v/>
      </c>
    </row>
    <row r="695" spans="1:6" x14ac:dyDescent="0.25">
      <c r="A695" t="s">
        <v>1857</v>
      </c>
      <c r="B695" t="s">
        <v>111</v>
      </c>
      <c r="C695" t="s">
        <v>87</v>
      </c>
      <c r="E695" t="str">
        <f t="shared" si="20"/>
        <v>SELECT id_pokemon, ( SELECT id_pokemon_type FROM pokemon_types WHERE name = 'electric' LIMIT 1 )AS id_pokemon_type FROM pokemons p WHERE p.name = 'Helioptile' UNION ALL</v>
      </c>
      <c r="F695" t="str">
        <f t="shared" si="21"/>
        <v>SELECT id_pokemon, ( SELECT id_pokemon_type FROM pokemon_types WHERE name = 'normal' LIMIT 1 )AS id_pokemon_type FROM pokemons p WHERE p.name = 'Helioptile' UNION ALL</v>
      </c>
    </row>
    <row r="696" spans="1:6" x14ac:dyDescent="0.25">
      <c r="A696" t="s">
        <v>1859</v>
      </c>
      <c r="B696" t="s">
        <v>111</v>
      </c>
      <c r="C696" t="s">
        <v>87</v>
      </c>
      <c r="E696" t="str">
        <f t="shared" si="20"/>
        <v>SELECT id_pokemon, ( SELECT id_pokemon_type FROM pokemon_types WHERE name = 'electric' LIMIT 1 )AS id_pokemon_type FROM pokemons p WHERE p.name = 'Heliolisk' UNION ALL</v>
      </c>
      <c r="F696" t="str">
        <f t="shared" si="21"/>
        <v>SELECT id_pokemon, ( SELECT id_pokemon_type FROM pokemon_types WHERE name = 'normal' LIMIT 1 )AS id_pokemon_type FROM pokemons p WHERE p.name = 'Heliolisk' UNION ALL</v>
      </c>
    </row>
    <row r="697" spans="1:6" x14ac:dyDescent="0.25">
      <c r="A697" t="s">
        <v>1862</v>
      </c>
      <c r="B697" t="s">
        <v>243</v>
      </c>
      <c r="C697" t="s">
        <v>445</v>
      </c>
      <c r="E697" t="str">
        <f t="shared" si="20"/>
        <v>SELECT id_pokemon, ( SELECT id_pokemon_type FROM pokemon_types WHERE name = 'rock' LIMIT 1 )AS id_pokemon_type FROM pokemons p WHERE p.name = 'Tyrunt' UNION ALL</v>
      </c>
      <c r="F697" t="str">
        <f t="shared" si="21"/>
        <v>SELECT id_pokemon, ( SELECT id_pokemon_type FROM pokemon_types WHERE name = 'dragon' LIMIT 1 )AS id_pokemon_type FROM pokemons p WHERE p.name = 'Tyrunt' UNION ALL</v>
      </c>
    </row>
    <row r="698" spans="1:6" x14ac:dyDescent="0.25">
      <c r="A698" t="s">
        <v>1865</v>
      </c>
      <c r="B698" t="s">
        <v>243</v>
      </c>
      <c r="C698" t="s">
        <v>445</v>
      </c>
      <c r="E698" t="str">
        <f t="shared" si="20"/>
        <v>SELECT id_pokemon, ( SELECT id_pokemon_type FROM pokemon_types WHERE name = 'rock' LIMIT 1 )AS id_pokemon_type FROM pokemons p WHERE p.name = 'Tyrantrum' UNION ALL</v>
      </c>
      <c r="F698" t="str">
        <f t="shared" si="21"/>
        <v>SELECT id_pokemon, ( SELECT id_pokemon_type FROM pokemon_types WHERE name = 'dragon' LIMIT 1 )AS id_pokemon_type FROM pokemons p WHERE p.name = 'Tyrantrum' UNION ALL</v>
      </c>
    </row>
    <row r="699" spans="1:6" x14ac:dyDescent="0.25">
      <c r="A699" t="s">
        <v>1868</v>
      </c>
      <c r="B699" t="s">
        <v>243</v>
      </c>
      <c r="C699" t="s">
        <v>119</v>
      </c>
      <c r="E699" t="str">
        <f t="shared" si="20"/>
        <v>SELECT id_pokemon, ( SELECT id_pokemon_type FROM pokemon_types WHERE name = 'rock' LIMIT 1 )AS id_pokemon_type FROM pokemons p WHERE p.name = 'Amaura' UNION ALL</v>
      </c>
      <c r="F699" t="str">
        <f t="shared" si="21"/>
        <v>SELECT id_pokemon, ( SELECT id_pokemon_type FROM pokemon_types WHERE name = 'ice' LIMIT 1 )AS id_pokemon_type FROM pokemons p WHERE p.name = 'Amaura' UNION ALL</v>
      </c>
    </row>
    <row r="700" spans="1:6" x14ac:dyDescent="0.25">
      <c r="A700" t="s">
        <v>1870</v>
      </c>
      <c r="B700" t="s">
        <v>243</v>
      </c>
      <c r="C700" t="s">
        <v>119</v>
      </c>
      <c r="E700" t="str">
        <f t="shared" si="20"/>
        <v>SELECT id_pokemon, ( SELECT id_pokemon_type FROM pokemon_types WHERE name = 'rock' LIMIT 1 )AS id_pokemon_type FROM pokemons p WHERE p.name = 'Aurorus' UNION ALL</v>
      </c>
      <c r="F700" t="str">
        <f t="shared" si="21"/>
        <v>SELECT id_pokemon, ( SELECT id_pokemon_type FROM pokemon_types WHERE name = 'ice' LIMIT 1 )AS id_pokemon_type FROM pokemons p WHERE p.name = 'Aurorus' UNION ALL</v>
      </c>
    </row>
    <row r="701" spans="1:6" x14ac:dyDescent="0.25">
      <c r="A701" t="s">
        <v>1873</v>
      </c>
      <c r="B701" t="s">
        <v>139</v>
      </c>
      <c r="E701" t="str">
        <f t="shared" si="20"/>
        <v>SELECT id_pokemon, ( SELECT id_pokemon_type FROM pokemon_types WHERE name = 'fairy' LIMIT 1 )AS id_pokemon_type FROM pokemons p WHERE p.name = 'Sylveon' UNION ALL</v>
      </c>
      <c r="F701" t="str">
        <f t="shared" si="21"/>
        <v/>
      </c>
    </row>
    <row r="702" spans="1:6" x14ac:dyDescent="0.25">
      <c r="A702" t="s">
        <v>1876</v>
      </c>
      <c r="B702" t="s">
        <v>198</v>
      </c>
      <c r="C702" t="s">
        <v>58</v>
      </c>
      <c r="E702" t="str">
        <f t="shared" si="20"/>
        <v>SELECT id_pokemon, ( SELECT id_pokemon_type FROM pokemon_types WHERE name = 'fighting' LIMIT 1 )AS id_pokemon_type FROM pokemons p WHERE p.name = 'Hawlucha' UNION ALL</v>
      </c>
      <c r="F702" t="str">
        <f t="shared" si="21"/>
        <v>SELECT id_pokemon, ( SELECT id_pokemon_type FROM pokemon_types WHERE name = 'flying' LIMIT 1 )AS id_pokemon_type FROM pokemons p WHERE p.name = 'Hawlucha' UNION ALL</v>
      </c>
    </row>
    <row r="703" spans="1:6" x14ac:dyDescent="0.25">
      <c r="A703" t="s">
        <v>1879</v>
      </c>
      <c r="B703" t="s">
        <v>111</v>
      </c>
      <c r="C703" t="s">
        <v>139</v>
      </c>
      <c r="E703" t="str">
        <f t="shared" si="20"/>
        <v>SELECT id_pokemon, ( SELECT id_pokemon_type FROM pokemon_types WHERE name = 'electric' LIMIT 1 )AS id_pokemon_type FROM pokemons p WHERE p.name = 'Dedenne' UNION ALL</v>
      </c>
      <c r="F703" t="str">
        <f t="shared" si="21"/>
        <v>SELECT id_pokemon, ( SELECT id_pokemon_type FROM pokemon_types WHERE name = 'fairy' LIMIT 1 )AS id_pokemon_type FROM pokemons p WHERE p.name = 'Dedenne' UNION ALL</v>
      </c>
    </row>
    <row r="704" spans="1:6" x14ac:dyDescent="0.25">
      <c r="A704" t="s">
        <v>1881</v>
      </c>
      <c r="B704" t="s">
        <v>243</v>
      </c>
      <c r="C704" t="s">
        <v>139</v>
      </c>
      <c r="E704" t="str">
        <f t="shared" si="20"/>
        <v>SELECT id_pokemon, ( SELECT id_pokemon_type FROM pokemon_types WHERE name = 'rock' LIMIT 1 )AS id_pokemon_type FROM pokemons p WHERE p.name = 'Carbink' UNION ALL</v>
      </c>
      <c r="F704" t="str">
        <f t="shared" si="21"/>
        <v>SELECT id_pokemon, ( SELECT id_pokemon_type FROM pokemon_types WHERE name = 'fairy' LIMIT 1 )AS id_pokemon_type FROM pokemons p WHERE p.name = 'Carbink' UNION ALL</v>
      </c>
    </row>
    <row r="705" spans="1:6" x14ac:dyDescent="0.25">
      <c r="A705" t="s">
        <v>1884</v>
      </c>
      <c r="B705" t="s">
        <v>445</v>
      </c>
      <c r="E705" t="str">
        <f t="shared" si="20"/>
        <v>SELECT id_pokemon, ( SELECT id_pokemon_type FROM pokemon_types WHERE name = 'dragon' LIMIT 1 )AS id_pokemon_type FROM pokemons p WHERE p.name = 'Goomy' UNION ALL</v>
      </c>
      <c r="F705" t="str">
        <f t="shared" si="21"/>
        <v/>
      </c>
    </row>
    <row r="706" spans="1:6" x14ac:dyDescent="0.25">
      <c r="A706" t="s">
        <v>1886</v>
      </c>
      <c r="B706" t="s">
        <v>445</v>
      </c>
      <c r="E706" t="str">
        <f t="shared" si="20"/>
        <v>SELECT id_pokemon, ( SELECT id_pokemon_type FROM pokemon_types WHERE name = 'dragon' LIMIT 1 )AS id_pokemon_type FROM pokemons p WHERE p.name = 'Sliggoo' UNION ALL</v>
      </c>
      <c r="F706" t="str">
        <f t="shared" si="21"/>
        <v/>
      </c>
    </row>
    <row r="707" spans="1:6" x14ac:dyDescent="0.25">
      <c r="A707" t="s">
        <v>1888</v>
      </c>
      <c r="B707" t="s">
        <v>445</v>
      </c>
      <c r="E707" t="str">
        <f t="shared" ref="E707:E770" si="22">+_xlfn.CONCAT("SELECT id_pokemon, ( SELECT id_pokemon_type FROM pokemon_types WHERE name = '",+B707,"' LIMIT 1 )AS id_pokemon_type FROM pokemons p WHERE p.name = '",+A707,"' UNION ALL")</f>
        <v>SELECT id_pokemon, ( SELECT id_pokemon_type FROM pokemon_types WHERE name = 'dragon' LIMIT 1 )AS id_pokemon_type FROM pokemons p WHERE p.name = 'Goodra' UNION ALL</v>
      </c>
      <c r="F707" t="str">
        <f t="shared" ref="F707:F770" si="23">+IF(C707="","",_xlfn.CONCAT("SELECT id_pokemon, ( SELECT id_pokemon_type FROM pokemon_types WHERE name = '",+C707,"' LIMIT 1 )AS id_pokemon_type FROM pokemons p WHERE p.name = '",+A707,"' UNION ALL"))</f>
        <v/>
      </c>
    </row>
    <row r="708" spans="1:6" x14ac:dyDescent="0.25">
      <c r="A708" t="s">
        <v>1891</v>
      </c>
      <c r="B708" t="s">
        <v>261</v>
      </c>
      <c r="C708" t="s">
        <v>139</v>
      </c>
      <c r="E708" t="str">
        <f t="shared" si="22"/>
        <v>SELECT id_pokemon, ( SELECT id_pokemon_type FROM pokemon_types WHERE name = 'steel' LIMIT 1 )AS id_pokemon_type FROM pokemons p WHERE p.name = 'Klefki' UNION ALL</v>
      </c>
      <c r="F708" t="str">
        <f t="shared" si="23"/>
        <v>SELECT id_pokemon, ( SELECT id_pokemon_type FROM pokemon_types WHERE name = 'fairy' LIMIT 1 )AS id_pokemon_type FROM pokemons p WHERE p.name = 'Klefki' UNION ALL</v>
      </c>
    </row>
    <row r="709" spans="1:6" x14ac:dyDescent="0.25">
      <c r="A709" t="s">
        <v>1894</v>
      </c>
      <c r="B709" t="s">
        <v>290</v>
      </c>
      <c r="C709" t="s">
        <v>44</v>
      </c>
      <c r="E709" t="str">
        <f t="shared" si="22"/>
        <v>SELECT id_pokemon, ( SELECT id_pokemon_type FROM pokemon_types WHERE name = 'ghost' LIMIT 1 )AS id_pokemon_type FROM pokemons p WHERE p.name = 'Phantump' UNION ALL</v>
      </c>
      <c r="F709" t="str">
        <f t="shared" si="23"/>
        <v>SELECT id_pokemon, ( SELECT id_pokemon_type FROM pokemon_types WHERE name = 'grass' LIMIT 1 )AS id_pokemon_type FROM pokemons p WHERE p.name = 'Phantump' UNION ALL</v>
      </c>
    </row>
    <row r="710" spans="1:6" x14ac:dyDescent="0.25">
      <c r="A710" t="s">
        <v>1896</v>
      </c>
      <c r="B710" t="s">
        <v>290</v>
      </c>
      <c r="C710" t="s">
        <v>44</v>
      </c>
      <c r="E710" t="str">
        <f t="shared" si="22"/>
        <v>SELECT id_pokemon, ( SELECT id_pokemon_type FROM pokemon_types WHERE name = 'ghost' LIMIT 1 )AS id_pokemon_type FROM pokemons p WHERE p.name = 'Trevenant' UNION ALL</v>
      </c>
      <c r="F710" t="str">
        <f t="shared" si="23"/>
        <v>SELECT id_pokemon, ( SELECT id_pokemon_type FROM pokemon_types WHERE name = 'grass' LIMIT 1 )AS id_pokemon_type FROM pokemons p WHERE p.name = 'Trevenant' UNION ALL</v>
      </c>
    </row>
    <row r="711" spans="1:6" x14ac:dyDescent="0.25">
      <c r="A711" t="s">
        <v>1899</v>
      </c>
      <c r="B711" t="s">
        <v>290</v>
      </c>
      <c r="C711" t="s">
        <v>44</v>
      </c>
      <c r="E711" t="str">
        <f t="shared" si="22"/>
        <v>SELECT id_pokemon, ( SELECT id_pokemon_type FROM pokemon_types WHERE name = 'ghost' LIMIT 1 )AS id_pokemon_type FROM pokemons p WHERE p.name = 'Pumpkaboo' UNION ALL</v>
      </c>
      <c r="F711" t="str">
        <f t="shared" si="23"/>
        <v>SELECT id_pokemon, ( SELECT id_pokemon_type FROM pokemon_types WHERE name = 'grass' LIMIT 1 )AS id_pokemon_type FROM pokemons p WHERE p.name = 'Pumpkaboo' UNION ALL</v>
      </c>
    </row>
    <row r="712" spans="1:6" x14ac:dyDescent="0.25">
      <c r="A712" t="s">
        <v>1901</v>
      </c>
      <c r="B712" t="s">
        <v>290</v>
      </c>
      <c r="C712" t="s">
        <v>44</v>
      </c>
      <c r="E712" t="str">
        <f t="shared" si="22"/>
        <v>SELECT id_pokemon, ( SELECT id_pokemon_type FROM pokemon_types WHERE name = 'ghost' LIMIT 1 )AS id_pokemon_type FROM pokemons p WHERE p.name = 'Gourgeist' UNION ALL</v>
      </c>
      <c r="F712" t="str">
        <f t="shared" si="23"/>
        <v>SELECT id_pokemon, ( SELECT id_pokemon_type FROM pokemon_types WHERE name = 'grass' LIMIT 1 )AS id_pokemon_type FROM pokemons p WHERE p.name = 'Gourgeist' UNION ALL</v>
      </c>
    </row>
    <row r="713" spans="1:6" x14ac:dyDescent="0.25">
      <c r="A713" t="s">
        <v>1904</v>
      </c>
      <c r="B713" t="s">
        <v>119</v>
      </c>
      <c r="E713" t="str">
        <f t="shared" si="22"/>
        <v>SELECT id_pokemon, ( SELECT id_pokemon_type FROM pokemon_types WHERE name = 'ice' LIMIT 1 )AS id_pokemon_type FROM pokemons p WHERE p.name = 'Bergmite' UNION ALL</v>
      </c>
      <c r="F713" t="str">
        <f t="shared" si="23"/>
        <v/>
      </c>
    </row>
    <row r="714" spans="1:6" x14ac:dyDescent="0.25">
      <c r="A714" t="s">
        <v>1906</v>
      </c>
      <c r="B714" t="s">
        <v>119</v>
      </c>
      <c r="E714" t="str">
        <f t="shared" si="22"/>
        <v>SELECT id_pokemon, ( SELECT id_pokemon_type FROM pokemon_types WHERE name = 'ice' LIMIT 1 )AS id_pokemon_type FROM pokemons p WHERE p.name = 'Avalugg' UNION ALL</v>
      </c>
      <c r="F714" t="str">
        <f t="shared" si="23"/>
        <v/>
      </c>
    </row>
    <row r="715" spans="1:6" x14ac:dyDescent="0.25">
      <c r="A715" t="s">
        <v>1909</v>
      </c>
      <c r="B715" t="s">
        <v>58</v>
      </c>
      <c r="C715" t="s">
        <v>445</v>
      </c>
      <c r="E715" t="str">
        <f t="shared" si="22"/>
        <v>SELECT id_pokemon, ( SELECT id_pokemon_type FROM pokemon_types WHERE name = 'flying' LIMIT 1 )AS id_pokemon_type FROM pokemons p WHERE p.name = 'Noibat' UNION ALL</v>
      </c>
      <c r="F715" t="str">
        <f t="shared" si="23"/>
        <v>SELECT id_pokemon, ( SELECT id_pokemon_type FROM pokemon_types WHERE name = 'dragon' LIMIT 1 )AS id_pokemon_type FROM pokemons p WHERE p.name = 'Noibat' UNION ALL</v>
      </c>
    </row>
    <row r="716" spans="1:6" x14ac:dyDescent="0.25">
      <c r="A716" t="s">
        <v>1911</v>
      </c>
      <c r="B716" t="s">
        <v>58</v>
      </c>
      <c r="C716" t="s">
        <v>445</v>
      </c>
      <c r="E716" t="str">
        <f t="shared" si="22"/>
        <v>SELECT id_pokemon, ( SELECT id_pokemon_type FROM pokemon_types WHERE name = 'flying' LIMIT 1 )AS id_pokemon_type FROM pokemons p WHERE p.name = 'Noivern' UNION ALL</v>
      </c>
      <c r="F716" t="str">
        <f t="shared" si="23"/>
        <v>SELECT id_pokemon, ( SELECT id_pokemon_type FROM pokemon_types WHERE name = 'dragon' LIMIT 1 )AS id_pokemon_type FROM pokemons p WHERE p.name = 'Noivern' UNION ALL</v>
      </c>
    </row>
    <row r="717" spans="1:6" x14ac:dyDescent="0.25">
      <c r="A717" t="s">
        <v>1914</v>
      </c>
      <c r="B717" t="s">
        <v>139</v>
      </c>
      <c r="E717" t="str">
        <f t="shared" si="22"/>
        <v>SELECT id_pokemon, ( SELECT id_pokemon_type FROM pokemon_types WHERE name = 'fairy' LIMIT 1 )AS id_pokemon_type FROM pokemons p WHERE p.name = 'Xerneas' UNION ALL</v>
      </c>
      <c r="F717" t="str">
        <f t="shared" si="23"/>
        <v/>
      </c>
    </row>
    <row r="718" spans="1:6" x14ac:dyDescent="0.25">
      <c r="A718" t="s">
        <v>1917</v>
      </c>
      <c r="B718" t="s">
        <v>95</v>
      </c>
      <c r="C718" t="s">
        <v>58</v>
      </c>
      <c r="E718" t="str">
        <f t="shared" si="22"/>
        <v>SELECT id_pokemon, ( SELECT id_pokemon_type FROM pokemon_types WHERE name = 'dark' LIMIT 1 )AS id_pokemon_type FROM pokemons p WHERE p.name = 'Yveltal' UNION ALL</v>
      </c>
      <c r="F718" t="str">
        <f t="shared" si="23"/>
        <v>SELECT id_pokemon, ( SELECT id_pokemon_type FROM pokemon_types WHERE name = 'flying' LIMIT 1 )AS id_pokemon_type FROM pokemons p WHERE p.name = 'Yveltal' UNION ALL</v>
      </c>
    </row>
    <row r="719" spans="1:6" x14ac:dyDescent="0.25">
      <c r="A719" t="s">
        <v>1920</v>
      </c>
      <c r="B719" t="s">
        <v>445</v>
      </c>
      <c r="C719" t="s">
        <v>118</v>
      </c>
      <c r="E719" t="str">
        <f t="shared" si="22"/>
        <v>SELECT id_pokemon, ( SELECT id_pokemon_type FROM pokemon_types WHERE name = 'dragon' LIMIT 1 )AS id_pokemon_type FROM pokemons p WHERE p.name = 'Zygarde' UNION ALL</v>
      </c>
      <c r="F719" t="str">
        <f t="shared" si="23"/>
        <v>SELECT id_pokemon, ( SELECT id_pokemon_type FROM pokemon_types WHERE name = 'ground' LIMIT 1 )AS id_pokemon_type FROM pokemons p WHERE p.name = 'Zygarde' UNION ALL</v>
      </c>
    </row>
    <row r="720" spans="1:6" x14ac:dyDescent="0.25">
      <c r="A720" t="s">
        <v>1923</v>
      </c>
      <c r="B720" t="s">
        <v>243</v>
      </c>
      <c r="C720" t="s">
        <v>139</v>
      </c>
      <c r="E720" t="str">
        <f t="shared" si="22"/>
        <v>SELECT id_pokemon, ( SELECT id_pokemon_type FROM pokemon_types WHERE name = 'rock' LIMIT 1 )AS id_pokemon_type FROM pokemons p WHERE p.name = 'Diancie' UNION ALL</v>
      </c>
      <c r="F720" t="str">
        <f t="shared" si="23"/>
        <v>SELECT id_pokemon, ( SELECT id_pokemon_type FROM pokemon_types WHERE name = 'fairy' LIMIT 1 )AS id_pokemon_type FROM pokemons p WHERE p.name = 'Diancie' UNION ALL</v>
      </c>
    </row>
    <row r="721" spans="1:6" x14ac:dyDescent="0.25">
      <c r="A721" t="s">
        <v>1926</v>
      </c>
      <c r="B721" t="s">
        <v>216</v>
      </c>
      <c r="C721" t="s">
        <v>290</v>
      </c>
      <c r="E721" t="str">
        <f t="shared" si="22"/>
        <v>SELECT id_pokemon, ( SELECT id_pokemon_type FROM pokemon_types WHERE name = 'psychic' LIMIT 1 )AS id_pokemon_type FROM pokemons p WHERE p.name = 'Hoopa' UNION ALL</v>
      </c>
      <c r="F721" t="str">
        <f t="shared" si="23"/>
        <v>SELECT id_pokemon, ( SELECT id_pokemon_type FROM pokemon_types WHERE name = 'ghost' LIMIT 1 )AS id_pokemon_type FROM pokemons p WHERE p.name = 'Hoopa' UNION ALL</v>
      </c>
    </row>
    <row r="722" spans="1:6" x14ac:dyDescent="0.25">
      <c r="A722" t="s">
        <v>1929</v>
      </c>
      <c r="B722" t="s">
        <v>53</v>
      </c>
      <c r="C722" t="s">
        <v>62</v>
      </c>
      <c r="E722" t="str">
        <f t="shared" si="22"/>
        <v>SELECT id_pokemon, ( SELECT id_pokemon_type FROM pokemon_types WHERE name = 'fire' LIMIT 1 )AS id_pokemon_type FROM pokemons p WHERE p.name = 'Volcanion' UNION ALL</v>
      </c>
      <c r="F722" t="str">
        <f t="shared" si="23"/>
        <v>SELECT id_pokemon, ( SELECT id_pokemon_type FROM pokemon_types WHERE name = 'water' LIMIT 1 )AS id_pokemon_type FROM pokemons p WHERE p.name = 'Volcanion' UNION ALL</v>
      </c>
    </row>
    <row r="723" spans="1:6" x14ac:dyDescent="0.25">
      <c r="A723" t="s">
        <v>1932</v>
      </c>
      <c r="B723" t="s">
        <v>44</v>
      </c>
      <c r="C723" t="s">
        <v>58</v>
      </c>
      <c r="E723" t="str">
        <f t="shared" si="22"/>
        <v>SELECT id_pokemon, ( SELECT id_pokemon_type FROM pokemon_types WHERE name = 'grass' LIMIT 1 )AS id_pokemon_type FROM pokemons p WHERE p.name = 'Rowlet' UNION ALL</v>
      </c>
      <c r="F723" t="str">
        <f t="shared" si="23"/>
        <v>SELECT id_pokemon, ( SELECT id_pokemon_type FROM pokemon_types WHERE name = 'flying' LIMIT 1 )AS id_pokemon_type FROM pokemons p WHERE p.name = 'Rowlet' UNION ALL</v>
      </c>
    </row>
    <row r="724" spans="1:6" x14ac:dyDescent="0.25">
      <c r="A724" t="s">
        <v>1934</v>
      </c>
      <c r="B724" t="s">
        <v>44</v>
      </c>
      <c r="C724" t="s">
        <v>58</v>
      </c>
      <c r="E724" t="str">
        <f t="shared" si="22"/>
        <v>SELECT id_pokemon, ( SELECT id_pokemon_type FROM pokemon_types WHERE name = 'grass' LIMIT 1 )AS id_pokemon_type FROM pokemons p WHERE p.name = 'Dartrix' UNION ALL</v>
      </c>
      <c r="F724" t="str">
        <f t="shared" si="23"/>
        <v>SELECT id_pokemon, ( SELECT id_pokemon_type FROM pokemon_types WHERE name = 'flying' LIMIT 1 )AS id_pokemon_type FROM pokemons p WHERE p.name = 'Dartrix' UNION ALL</v>
      </c>
    </row>
    <row r="725" spans="1:6" x14ac:dyDescent="0.25">
      <c r="A725" t="s">
        <v>1936</v>
      </c>
      <c r="B725" t="s">
        <v>44</v>
      </c>
      <c r="C725" t="s">
        <v>290</v>
      </c>
      <c r="E725" t="str">
        <f t="shared" si="22"/>
        <v>SELECT id_pokemon, ( SELECT id_pokemon_type FROM pokemon_types WHERE name = 'grass' LIMIT 1 )AS id_pokemon_type FROM pokemons p WHERE p.name = 'Decidueye' UNION ALL</v>
      </c>
      <c r="F725" t="str">
        <f t="shared" si="23"/>
        <v>SELECT id_pokemon, ( SELECT id_pokemon_type FROM pokemon_types WHERE name = 'ghost' LIMIT 1 )AS id_pokemon_type FROM pokemons p WHERE p.name = 'Decidueye' UNION ALL</v>
      </c>
    </row>
    <row r="726" spans="1:6" x14ac:dyDescent="0.25">
      <c r="A726" t="s">
        <v>1939</v>
      </c>
      <c r="B726" t="s">
        <v>53</v>
      </c>
      <c r="E726" t="str">
        <f t="shared" si="22"/>
        <v>SELECT id_pokemon, ( SELECT id_pokemon_type FROM pokemon_types WHERE name = 'fire' LIMIT 1 )AS id_pokemon_type FROM pokemons p WHERE p.name = 'Litten' UNION ALL</v>
      </c>
      <c r="F726" t="str">
        <f t="shared" si="23"/>
        <v/>
      </c>
    </row>
    <row r="727" spans="1:6" x14ac:dyDescent="0.25">
      <c r="A727" t="s">
        <v>1941</v>
      </c>
      <c r="B727" t="s">
        <v>53</v>
      </c>
      <c r="E727" t="str">
        <f t="shared" si="22"/>
        <v>SELECT id_pokemon, ( SELECT id_pokemon_type FROM pokemon_types WHERE name = 'fire' LIMIT 1 )AS id_pokemon_type FROM pokemons p WHERE p.name = 'Torracat' UNION ALL</v>
      </c>
      <c r="F727" t="str">
        <f t="shared" si="23"/>
        <v/>
      </c>
    </row>
    <row r="728" spans="1:6" x14ac:dyDescent="0.25">
      <c r="A728" t="s">
        <v>1943</v>
      </c>
      <c r="B728" t="s">
        <v>53</v>
      </c>
      <c r="C728" t="s">
        <v>95</v>
      </c>
      <c r="E728" t="str">
        <f t="shared" si="22"/>
        <v>SELECT id_pokemon, ( SELECT id_pokemon_type FROM pokemon_types WHERE name = 'fire' LIMIT 1 )AS id_pokemon_type FROM pokemons p WHERE p.name = 'Incineroar' UNION ALL</v>
      </c>
      <c r="F728" t="str">
        <f t="shared" si="23"/>
        <v>SELECT id_pokemon, ( SELECT id_pokemon_type FROM pokemon_types WHERE name = 'dark' LIMIT 1 )AS id_pokemon_type FROM pokemons p WHERE p.name = 'Incineroar' UNION ALL</v>
      </c>
    </row>
    <row r="729" spans="1:6" x14ac:dyDescent="0.25">
      <c r="A729" t="s">
        <v>1946</v>
      </c>
      <c r="B729" t="s">
        <v>62</v>
      </c>
      <c r="E729" t="str">
        <f t="shared" si="22"/>
        <v>SELECT id_pokemon, ( SELECT id_pokemon_type FROM pokemon_types WHERE name = 'water' LIMIT 1 )AS id_pokemon_type FROM pokemons p WHERE p.name = 'Popplio' UNION ALL</v>
      </c>
      <c r="F729" t="str">
        <f t="shared" si="23"/>
        <v/>
      </c>
    </row>
    <row r="730" spans="1:6" x14ac:dyDescent="0.25">
      <c r="A730" t="s">
        <v>1948</v>
      </c>
      <c r="B730" t="s">
        <v>62</v>
      </c>
      <c r="E730" t="str">
        <f t="shared" si="22"/>
        <v>SELECT id_pokemon, ( SELECT id_pokemon_type FROM pokemon_types WHERE name = 'water' LIMIT 1 )AS id_pokemon_type FROM pokemons p WHERE p.name = 'Brionne' UNION ALL</v>
      </c>
      <c r="F730" t="str">
        <f t="shared" si="23"/>
        <v/>
      </c>
    </row>
    <row r="731" spans="1:6" x14ac:dyDescent="0.25">
      <c r="A731" t="s">
        <v>1950</v>
      </c>
      <c r="B731" t="s">
        <v>62</v>
      </c>
      <c r="C731" t="s">
        <v>139</v>
      </c>
      <c r="E731" t="str">
        <f t="shared" si="22"/>
        <v>SELECT id_pokemon, ( SELECT id_pokemon_type FROM pokemon_types WHERE name = 'water' LIMIT 1 )AS id_pokemon_type FROM pokemons p WHERE p.name = 'Primarina' UNION ALL</v>
      </c>
      <c r="F731" t="str">
        <f t="shared" si="23"/>
        <v>SELECT id_pokemon, ( SELECT id_pokemon_type FROM pokemon_types WHERE name = 'fairy' LIMIT 1 )AS id_pokemon_type FROM pokemons p WHERE p.name = 'Primarina' UNION ALL</v>
      </c>
    </row>
    <row r="732" spans="1:6" x14ac:dyDescent="0.25">
      <c r="A732" t="s">
        <v>1953</v>
      </c>
      <c r="B732" t="s">
        <v>87</v>
      </c>
      <c r="C732" t="s">
        <v>58</v>
      </c>
      <c r="E732" t="str">
        <f t="shared" si="22"/>
        <v>SELECT id_pokemon, ( SELECT id_pokemon_type FROM pokemon_types WHERE name = 'normal' LIMIT 1 )AS id_pokemon_type FROM pokemons p WHERE p.name = 'Pikipek' UNION ALL</v>
      </c>
      <c r="F732" t="str">
        <f t="shared" si="23"/>
        <v>SELECT id_pokemon, ( SELECT id_pokemon_type FROM pokemon_types WHERE name = 'flying' LIMIT 1 )AS id_pokemon_type FROM pokemons p WHERE p.name = 'Pikipek' UNION ALL</v>
      </c>
    </row>
    <row r="733" spans="1:6" x14ac:dyDescent="0.25">
      <c r="A733" t="s">
        <v>1955</v>
      </c>
      <c r="B733" t="s">
        <v>87</v>
      </c>
      <c r="C733" t="s">
        <v>58</v>
      </c>
      <c r="E733" t="str">
        <f t="shared" si="22"/>
        <v>SELECT id_pokemon, ( SELECT id_pokemon_type FROM pokemon_types WHERE name = 'normal' LIMIT 1 )AS id_pokemon_type FROM pokemons p WHERE p.name = 'Trumbeak' UNION ALL</v>
      </c>
      <c r="F733" t="str">
        <f t="shared" si="23"/>
        <v>SELECT id_pokemon, ( SELECT id_pokemon_type FROM pokemon_types WHERE name = 'flying' LIMIT 1 )AS id_pokemon_type FROM pokemons p WHERE p.name = 'Trumbeak' UNION ALL</v>
      </c>
    </row>
    <row r="734" spans="1:6" x14ac:dyDescent="0.25">
      <c r="A734" t="s">
        <v>1958</v>
      </c>
      <c r="B734" t="s">
        <v>87</v>
      </c>
      <c r="C734" t="s">
        <v>58</v>
      </c>
      <c r="E734" t="str">
        <f t="shared" si="22"/>
        <v>SELECT id_pokemon, ( SELECT id_pokemon_type FROM pokemon_types WHERE name = 'normal' LIMIT 1 )AS id_pokemon_type FROM pokemons p WHERE p.name = 'Toucannon' UNION ALL</v>
      </c>
      <c r="F734" t="str">
        <f t="shared" si="23"/>
        <v>SELECT id_pokemon, ( SELECT id_pokemon_type FROM pokemon_types WHERE name = 'flying' LIMIT 1 )AS id_pokemon_type FROM pokemons p WHERE p.name = 'Toucannon' UNION ALL</v>
      </c>
    </row>
    <row r="735" spans="1:6" x14ac:dyDescent="0.25">
      <c r="A735" t="s">
        <v>1961</v>
      </c>
      <c r="B735" t="s">
        <v>87</v>
      </c>
      <c r="E735" t="str">
        <f t="shared" si="22"/>
        <v>SELECT id_pokemon, ( SELECT id_pokemon_type FROM pokemon_types WHERE name = 'normal' LIMIT 1 )AS id_pokemon_type FROM pokemons p WHERE p.name = 'Yungoos' UNION ALL</v>
      </c>
      <c r="F735" t="str">
        <f t="shared" si="23"/>
        <v/>
      </c>
    </row>
    <row r="736" spans="1:6" x14ac:dyDescent="0.25">
      <c r="A736" t="s">
        <v>1963</v>
      </c>
      <c r="B736" t="s">
        <v>87</v>
      </c>
      <c r="E736" t="str">
        <f t="shared" si="22"/>
        <v>SELECT id_pokemon, ( SELECT id_pokemon_type FROM pokemon_types WHERE name = 'normal' LIMIT 1 )AS id_pokemon_type FROM pokemons p WHERE p.name = 'Gumshoos' UNION ALL</v>
      </c>
      <c r="F736" t="str">
        <f t="shared" si="23"/>
        <v/>
      </c>
    </row>
    <row r="737" spans="1:6" x14ac:dyDescent="0.25">
      <c r="A737" t="s">
        <v>1966</v>
      </c>
      <c r="B737" t="s">
        <v>70</v>
      </c>
      <c r="E737" t="str">
        <f t="shared" si="22"/>
        <v>SELECT id_pokemon, ( SELECT id_pokemon_type FROM pokemon_types WHERE name = 'bug' LIMIT 1 )AS id_pokemon_type FROM pokemons p WHERE p.name = 'Grubbin' UNION ALL</v>
      </c>
      <c r="F737" t="str">
        <f t="shared" si="23"/>
        <v/>
      </c>
    </row>
    <row r="738" spans="1:6" x14ac:dyDescent="0.25">
      <c r="A738" t="s">
        <v>1969</v>
      </c>
      <c r="B738" t="s">
        <v>70</v>
      </c>
      <c r="C738" t="s">
        <v>111</v>
      </c>
      <c r="E738" t="str">
        <f t="shared" si="22"/>
        <v>SELECT id_pokemon, ( SELECT id_pokemon_type FROM pokemon_types WHERE name = 'bug' LIMIT 1 )AS id_pokemon_type FROM pokemons p WHERE p.name = 'Charjabug' UNION ALL</v>
      </c>
      <c r="F738" t="str">
        <f t="shared" si="23"/>
        <v>SELECT id_pokemon, ( SELECT id_pokemon_type FROM pokemon_types WHERE name = 'electric' LIMIT 1 )AS id_pokemon_type FROM pokemons p WHERE p.name = 'Charjabug' UNION ALL</v>
      </c>
    </row>
    <row r="739" spans="1:6" x14ac:dyDescent="0.25">
      <c r="A739" t="s">
        <v>1971</v>
      </c>
      <c r="B739" t="s">
        <v>70</v>
      </c>
      <c r="C739" t="s">
        <v>111</v>
      </c>
      <c r="E739" t="str">
        <f t="shared" si="22"/>
        <v>SELECT id_pokemon, ( SELECT id_pokemon_type FROM pokemon_types WHERE name = 'bug' LIMIT 1 )AS id_pokemon_type FROM pokemons p WHERE p.name = 'Vikavolt' UNION ALL</v>
      </c>
      <c r="F739" t="str">
        <f t="shared" si="23"/>
        <v>SELECT id_pokemon, ( SELECT id_pokemon_type FROM pokemon_types WHERE name = 'electric' LIMIT 1 )AS id_pokemon_type FROM pokemons p WHERE p.name = 'Vikavolt' UNION ALL</v>
      </c>
    </row>
    <row r="740" spans="1:6" x14ac:dyDescent="0.25">
      <c r="A740" t="s">
        <v>1974</v>
      </c>
      <c r="B740" t="s">
        <v>198</v>
      </c>
      <c r="E740" t="str">
        <f t="shared" si="22"/>
        <v>SELECT id_pokemon, ( SELECT id_pokemon_type FROM pokemon_types WHERE name = 'fighting' LIMIT 1 )AS id_pokemon_type FROM pokemons p WHERE p.name = 'Crabrawler' UNION ALL</v>
      </c>
      <c r="F740" t="str">
        <f t="shared" si="23"/>
        <v/>
      </c>
    </row>
    <row r="741" spans="1:6" x14ac:dyDescent="0.25">
      <c r="A741" t="s">
        <v>1976</v>
      </c>
      <c r="B741" t="s">
        <v>198</v>
      </c>
      <c r="C741" t="s">
        <v>119</v>
      </c>
      <c r="E741" t="str">
        <f t="shared" si="22"/>
        <v>SELECT id_pokemon, ( SELECT id_pokemon_type FROM pokemon_types WHERE name = 'fighting' LIMIT 1 )AS id_pokemon_type FROM pokemons p WHERE p.name = 'Crabominable' UNION ALL</v>
      </c>
      <c r="F741" t="str">
        <f t="shared" si="23"/>
        <v>SELECT id_pokemon, ( SELECT id_pokemon_type FROM pokemon_types WHERE name = 'ice' LIMIT 1 )AS id_pokemon_type FROM pokemons p WHERE p.name = 'Crabominable' UNION ALL</v>
      </c>
    </row>
    <row r="742" spans="1:6" x14ac:dyDescent="0.25">
      <c r="A742" t="s">
        <v>1979</v>
      </c>
      <c r="B742" t="s">
        <v>53</v>
      </c>
      <c r="C742" t="s">
        <v>58</v>
      </c>
      <c r="E742" t="str">
        <f t="shared" si="22"/>
        <v>SELECT id_pokemon, ( SELECT id_pokemon_type FROM pokemon_types WHERE name = 'fire' LIMIT 1 )AS id_pokemon_type FROM pokemons p WHERE p.name = 'Oricorio' UNION ALL</v>
      </c>
      <c r="F742" t="str">
        <f t="shared" si="23"/>
        <v>SELECT id_pokemon, ( SELECT id_pokemon_type FROM pokemon_types WHERE name = 'flying' LIMIT 1 )AS id_pokemon_type FROM pokemons p WHERE p.name = 'Oricorio' UNION ALL</v>
      </c>
    </row>
    <row r="743" spans="1:6" x14ac:dyDescent="0.25">
      <c r="A743" t="s">
        <v>1982</v>
      </c>
      <c r="B743" t="s">
        <v>70</v>
      </c>
      <c r="C743" t="s">
        <v>139</v>
      </c>
      <c r="E743" t="str">
        <f t="shared" si="22"/>
        <v>SELECT id_pokemon, ( SELECT id_pokemon_type FROM pokemon_types WHERE name = 'bug' LIMIT 1 )AS id_pokemon_type FROM pokemons p WHERE p.name = 'Cutiefly' UNION ALL</v>
      </c>
      <c r="F743" t="str">
        <f t="shared" si="23"/>
        <v>SELECT id_pokemon, ( SELECT id_pokemon_type FROM pokemon_types WHERE name = 'fairy' LIMIT 1 )AS id_pokemon_type FROM pokemons p WHERE p.name = 'Cutiefly' UNION ALL</v>
      </c>
    </row>
    <row r="744" spans="1:6" x14ac:dyDescent="0.25">
      <c r="A744" t="s">
        <v>1984</v>
      </c>
      <c r="B744" t="s">
        <v>70</v>
      </c>
      <c r="C744" t="s">
        <v>139</v>
      </c>
      <c r="E744" t="str">
        <f t="shared" si="22"/>
        <v>SELECT id_pokemon, ( SELECT id_pokemon_type FROM pokemon_types WHERE name = 'bug' LIMIT 1 )AS id_pokemon_type FROM pokemons p WHERE p.name = 'Ribombee' UNION ALL</v>
      </c>
      <c r="F744" t="str">
        <f t="shared" si="23"/>
        <v>SELECT id_pokemon, ( SELECT id_pokemon_type FROM pokemon_types WHERE name = 'fairy' LIMIT 1 )AS id_pokemon_type FROM pokemons p WHERE p.name = 'Ribombee' UNION ALL</v>
      </c>
    </row>
    <row r="745" spans="1:6" x14ac:dyDescent="0.25">
      <c r="A745" t="s">
        <v>1987</v>
      </c>
      <c r="B745" t="s">
        <v>243</v>
      </c>
      <c r="E745" t="str">
        <f t="shared" si="22"/>
        <v>SELECT id_pokemon, ( SELECT id_pokemon_type FROM pokemon_types WHERE name = 'rock' LIMIT 1 )AS id_pokemon_type FROM pokemons p WHERE p.name = 'Rockruff' UNION ALL</v>
      </c>
      <c r="F745" t="str">
        <f t="shared" si="23"/>
        <v/>
      </c>
    </row>
    <row r="746" spans="1:6" x14ac:dyDescent="0.25">
      <c r="A746" t="s">
        <v>1990</v>
      </c>
      <c r="B746" t="s">
        <v>243</v>
      </c>
      <c r="E746" t="str">
        <f t="shared" si="22"/>
        <v>SELECT id_pokemon, ( SELECT id_pokemon_type FROM pokemon_types WHERE name = 'rock' LIMIT 1 )AS id_pokemon_type FROM pokemons p WHERE p.name = 'Lycanroc' UNION ALL</v>
      </c>
      <c r="F746" t="str">
        <f t="shared" si="23"/>
        <v/>
      </c>
    </row>
    <row r="747" spans="1:6" x14ac:dyDescent="0.25">
      <c r="A747" t="s">
        <v>1993</v>
      </c>
      <c r="B747" t="s">
        <v>62</v>
      </c>
      <c r="E747" t="str">
        <f t="shared" si="22"/>
        <v>SELECT id_pokemon, ( SELECT id_pokemon_type FROM pokemon_types WHERE name = 'water' LIMIT 1 )AS id_pokemon_type FROM pokemons p WHERE p.name = 'Wishiwashi' UNION ALL</v>
      </c>
      <c r="F747" t="str">
        <f t="shared" si="23"/>
        <v/>
      </c>
    </row>
    <row r="748" spans="1:6" x14ac:dyDescent="0.25">
      <c r="A748" t="s">
        <v>1996</v>
      </c>
      <c r="B748" t="s">
        <v>45</v>
      </c>
      <c r="C748" t="s">
        <v>62</v>
      </c>
      <c r="E748" t="str">
        <f t="shared" si="22"/>
        <v>SELECT id_pokemon, ( SELECT id_pokemon_type FROM pokemon_types WHERE name = 'poison' LIMIT 1 )AS id_pokemon_type FROM pokemons p WHERE p.name = 'Mareanie' UNION ALL</v>
      </c>
      <c r="F748" t="str">
        <f t="shared" si="23"/>
        <v>SELECT id_pokemon, ( SELECT id_pokemon_type FROM pokemon_types WHERE name = 'water' LIMIT 1 )AS id_pokemon_type FROM pokemons p WHERE p.name = 'Mareanie' UNION ALL</v>
      </c>
    </row>
    <row r="749" spans="1:6" x14ac:dyDescent="0.25">
      <c r="A749" t="s">
        <v>1998</v>
      </c>
      <c r="B749" t="s">
        <v>45</v>
      </c>
      <c r="C749" t="s">
        <v>62</v>
      </c>
      <c r="E749" t="str">
        <f t="shared" si="22"/>
        <v>SELECT id_pokemon, ( SELECT id_pokemon_type FROM pokemon_types WHERE name = 'poison' LIMIT 1 )AS id_pokemon_type FROM pokemons p WHERE p.name = 'Toxapex' UNION ALL</v>
      </c>
      <c r="F749" t="str">
        <f t="shared" si="23"/>
        <v>SELECT id_pokemon, ( SELECT id_pokemon_type FROM pokemon_types WHERE name = 'water' LIMIT 1 )AS id_pokemon_type FROM pokemons p WHERE p.name = 'Toxapex' UNION ALL</v>
      </c>
    </row>
    <row r="750" spans="1:6" x14ac:dyDescent="0.25">
      <c r="A750" t="s">
        <v>2001</v>
      </c>
      <c r="B750" t="s">
        <v>118</v>
      </c>
      <c r="E750" t="str">
        <f t="shared" si="22"/>
        <v>SELECT id_pokemon, ( SELECT id_pokemon_type FROM pokemon_types WHERE name = 'ground' LIMIT 1 )AS id_pokemon_type FROM pokemons p WHERE p.name = 'Mudbray' UNION ALL</v>
      </c>
      <c r="F750" t="str">
        <f t="shared" si="23"/>
        <v/>
      </c>
    </row>
    <row r="751" spans="1:6" x14ac:dyDescent="0.25">
      <c r="A751" t="s">
        <v>2003</v>
      </c>
      <c r="B751" t="s">
        <v>118</v>
      </c>
      <c r="E751" t="str">
        <f t="shared" si="22"/>
        <v>SELECT id_pokemon, ( SELECT id_pokemon_type FROM pokemon_types WHERE name = 'ground' LIMIT 1 )AS id_pokemon_type FROM pokemons p WHERE p.name = 'Mudsdale' UNION ALL</v>
      </c>
      <c r="F751" t="str">
        <f t="shared" si="23"/>
        <v/>
      </c>
    </row>
    <row r="752" spans="1:6" x14ac:dyDescent="0.25">
      <c r="A752" t="s">
        <v>2006</v>
      </c>
      <c r="B752" t="s">
        <v>62</v>
      </c>
      <c r="C752" t="s">
        <v>70</v>
      </c>
      <c r="E752" t="str">
        <f t="shared" si="22"/>
        <v>SELECT id_pokemon, ( SELECT id_pokemon_type FROM pokemon_types WHERE name = 'water' LIMIT 1 )AS id_pokemon_type FROM pokemons p WHERE p.name = 'Dewpider' UNION ALL</v>
      </c>
      <c r="F752" t="str">
        <f t="shared" si="23"/>
        <v>SELECT id_pokemon, ( SELECT id_pokemon_type FROM pokemon_types WHERE name = 'bug' LIMIT 1 )AS id_pokemon_type FROM pokemons p WHERE p.name = 'Dewpider' UNION ALL</v>
      </c>
    </row>
    <row r="753" spans="1:6" x14ac:dyDescent="0.25">
      <c r="A753" t="s">
        <v>2008</v>
      </c>
      <c r="B753" t="s">
        <v>62</v>
      </c>
      <c r="C753" t="s">
        <v>70</v>
      </c>
      <c r="E753" t="str">
        <f t="shared" si="22"/>
        <v>SELECT id_pokemon, ( SELECT id_pokemon_type FROM pokemon_types WHERE name = 'water' LIMIT 1 )AS id_pokemon_type FROM pokemons p WHERE p.name = 'Araquanid' UNION ALL</v>
      </c>
      <c r="F753" t="str">
        <f t="shared" si="23"/>
        <v>SELECT id_pokemon, ( SELECT id_pokemon_type FROM pokemon_types WHERE name = 'bug' LIMIT 1 )AS id_pokemon_type FROM pokemons p WHERE p.name = 'Araquanid' UNION ALL</v>
      </c>
    </row>
    <row r="754" spans="1:6" x14ac:dyDescent="0.25">
      <c r="A754" t="s">
        <v>2011</v>
      </c>
      <c r="B754" t="s">
        <v>44</v>
      </c>
      <c r="E754" t="str">
        <f t="shared" si="22"/>
        <v>SELECT id_pokemon, ( SELECT id_pokemon_type FROM pokemon_types WHERE name = 'grass' LIMIT 1 )AS id_pokemon_type FROM pokemons p WHERE p.name = 'Fomantis' UNION ALL</v>
      </c>
      <c r="F754" t="str">
        <f t="shared" si="23"/>
        <v/>
      </c>
    </row>
    <row r="755" spans="1:6" x14ac:dyDescent="0.25">
      <c r="A755" t="s">
        <v>2013</v>
      </c>
      <c r="B755" t="s">
        <v>44</v>
      </c>
      <c r="E755" t="str">
        <f t="shared" si="22"/>
        <v>SELECT id_pokemon, ( SELECT id_pokemon_type FROM pokemon_types WHERE name = 'grass' LIMIT 1 )AS id_pokemon_type FROM pokemons p WHERE p.name = 'Lurantis' UNION ALL</v>
      </c>
      <c r="F755" t="str">
        <f t="shared" si="23"/>
        <v/>
      </c>
    </row>
    <row r="756" spans="1:6" x14ac:dyDescent="0.25">
      <c r="A756" t="s">
        <v>2016</v>
      </c>
      <c r="B756" t="s">
        <v>44</v>
      </c>
      <c r="C756" t="s">
        <v>139</v>
      </c>
      <c r="E756" t="str">
        <f t="shared" si="22"/>
        <v>SELECT id_pokemon, ( SELECT id_pokemon_type FROM pokemon_types WHERE name = 'grass' LIMIT 1 )AS id_pokemon_type FROM pokemons p WHERE p.name = 'Morelull' UNION ALL</v>
      </c>
      <c r="F756" t="str">
        <f t="shared" si="23"/>
        <v>SELECT id_pokemon, ( SELECT id_pokemon_type FROM pokemon_types WHERE name = 'fairy' LIMIT 1 )AS id_pokemon_type FROM pokemons p WHERE p.name = 'Morelull' UNION ALL</v>
      </c>
    </row>
    <row r="757" spans="1:6" x14ac:dyDescent="0.25">
      <c r="A757" t="s">
        <v>2018</v>
      </c>
      <c r="B757" t="s">
        <v>44</v>
      </c>
      <c r="C757" t="s">
        <v>139</v>
      </c>
      <c r="E757" t="str">
        <f t="shared" si="22"/>
        <v>SELECT id_pokemon, ( SELECT id_pokemon_type FROM pokemon_types WHERE name = 'grass' LIMIT 1 )AS id_pokemon_type FROM pokemons p WHERE p.name = 'Shiinotic' UNION ALL</v>
      </c>
      <c r="F757" t="str">
        <f t="shared" si="23"/>
        <v>SELECT id_pokemon, ( SELECT id_pokemon_type FROM pokemon_types WHERE name = 'fairy' LIMIT 1 )AS id_pokemon_type FROM pokemons p WHERE p.name = 'Shiinotic' UNION ALL</v>
      </c>
    </row>
    <row r="758" spans="1:6" x14ac:dyDescent="0.25">
      <c r="A758" t="s">
        <v>2021</v>
      </c>
      <c r="B758" t="s">
        <v>45</v>
      </c>
      <c r="C758" t="s">
        <v>53</v>
      </c>
      <c r="E758" t="str">
        <f t="shared" si="22"/>
        <v>SELECT id_pokemon, ( SELECT id_pokemon_type FROM pokemon_types WHERE name = 'poison' LIMIT 1 )AS id_pokemon_type FROM pokemons p WHERE p.name = 'Salandit' UNION ALL</v>
      </c>
      <c r="F758" t="str">
        <f t="shared" si="23"/>
        <v>SELECT id_pokemon, ( SELECT id_pokemon_type FROM pokemon_types WHERE name = 'fire' LIMIT 1 )AS id_pokemon_type FROM pokemons p WHERE p.name = 'Salandit' UNION ALL</v>
      </c>
    </row>
    <row r="759" spans="1:6" x14ac:dyDescent="0.25">
      <c r="A759" t="s">
        <v>2023</v>
      </c>
      <c r="B759" t="s">
        <v>45</v>
      </c>
      <c r="C759" t="s">
        <v>53</v>
      </c>
      <c r="E759" t="str">
        <f t="shared" si="22"/>
        <v>SELECT id_pokemon, ( SELECT id_pokemon_type FROM pokemon_types WHERE name = 'poison' LIMIT 1 )AS id_pokemon_type FROM pokemons p WHERE p.name = 'Salazzle' UNION ALL</v>
      </c>
      <c r="F759" t="str">
        <f t="shared" si="23"/>
        <v>SELECT id_pokemon, ( SELECT id_pokemon_type FROM pokemon_types WHERE name = 'fire' LIMIT 1 )AS id_pokemon_type FROM pokemons p WHERE p.name = 'Salazzle' UNION ALL</v>
      </c>
    </row>
    <row r="760" spans="1:6" x14ac:dyDescent="0.25">
      <c r="A760" t="s">
        <v>2026</v>
      </c>
      <c r="B760" t="s">
        <v>87</v>
      </c>
      <c r="C760" t="s">
        <v>198</v>
      </c>
      <c r="E760" t="str">
        <f t="shared" si="22"/>
        <v>SELECT id_pokemon, ( SELECT id_pokemon_type FROM pokemon_types WHERE name = 'normal' LIMIT 1 )AS id_pokemon_type FROM pokemons p WHERE p.name = 'Stufful' UNION ALL</v>
      </c>
      <c r="F760" t="str">
        <f t="shared" si="23"/>
        <v>SELECT id_pokemon, ( SELECT id_pokemon_type FROM pokemon_types WHERE name = 'fighting' LIMIT 1 )AS id_pokemon_type FROM pokemons p WHERE p.name = 'Stufful' UNION ALL</v>
      </c>
    </row>
    <row r="761" spans="1:6" x14ac:dyDescent="0.25">
      <c r="A761" t="s">
        <v>2029</v>
      </c>
      <c r="B761" t="s">
        <v>87</v>
      </c>
      <c r="C761" t="s">
        <v>198</v>
      </c>
      <c r="E761" t="str">
        <f t="shared" si="22"/>
        <v>SELECT id_pokemon, ( SELECT id_pokemon_type FROM pokemon_types WHERE name = 'normal' LIMIT 1 )AS id_pokemon_type FROM pokemons p WHERE p.name = 'Bewear' UNION ALL</v>
      </c>
      <c r="F761" t="str">
        <f t="shared" si="23"/>
        <v>SELECT id_pokemon, ( SELECT id_pokemon_type FROM pokemon_types WHERE name = 'fighting' LIMIT 1 )AS id_pokemon_type FROM pokemons p WHERE p.name = 'Bewear' UNION ALL</v>
      </c>
    </row>
    <row r="762" spans="1:6" x14ac:dyDescent="0.25">
      <c r="A762" t="s">
        <v>2032</v>
      </c>
      <c r="B762" t="s">
        <v>44</v>
      </c>
      <c r="E762" t="str">
        <f t="shared" si="22"/>
        <v>SELECT id_pokemon, ( SELECT id_pokemon_type FROM pokemon_types WHERE name = 'grass' LIMIT 1 )AS id_pokemon_type FROM pokemons p WHERE p.name = 'Bounsweet' UNION ALL</v>
      </c>
      <c r="F762" t="str">
        <f t="shared" si="23"/>
        <v/>
      </c>
    </row>
    <row r="763" spans="1:6" x14ac:dyDescent="0.25">
      <c r="A763" t="s">
        <v>2034</v>
      </c>
      <c r="B763" t="s">
        <v>44</v>
      </c>
      <c r="E763" t="str">
        <f t="shared" si="22"/>
        <v>SELECT id_pokemon, ( SELECT id_pokemon_type FROM pokemon_types WHERE name = 'grass' LIMIT 1 )AS id_pokemon_type FROM pokemons p WHERE p.name = 'Steenee' UNION ALL</v>
      </c>
      <c r="F763" t="str">
        <f t="shared" si="23"/>
        <v/>
      </c>
    </row>
    <row r="764" spans="1:6" x14ac:dyDescent="0.25">
      <c r="A764" t="s">
        <v>2037</v>
      </c>
      <c r="B764" t="s">
        <v>44</v>
      </c>
      <c r="E764" t="str">
        <f t="shared" si="22"/>
        <v>SELECT id_pokemon, ( SELECT id_pokemon_type FROM pokemon_types WHERE name = 'grass' LIMIT 1 )AS id_pokemon_type FROM pokemons p WHERE p.name = 'Tsareena' UNION ALL</v>
      </c>
      <c r="F764" t="str">
        <f t="shared" si="23"/>
        <v/>
      </c>
    </row>
    <row r="765" spans="1:6" x14ac:dyDescent="0.25">
      <c r="A765" t="s">
        <v>2040</v>
      </c>
      <c r="B765" t="s">
        <v>139</v>
      </c>
      <c r="E765" t="str">
        <f t="shared" si="22"/>
        <v>SELECT id_pokemon, ( SELECT id_pokemon_type FROM pokemon_types WHERE name = 'fairy' LIMIT 1 )AS id_pokemon_type FROM pokemons p WHERE p.name = 'Comfey' UNION ALL</v>
      </c>
      <c r="F765" t="str">
        <f t="shared" si="23"/>
        <v/>
      </c>
    </row>
    <row r="766" spans="1:6" x14ac:dyDescent="0.25">
      <c r="A766" t="s">
        <v>2043</v>
      </c>
      <c r="B766" t="s">
        <v>87</v>
      </c>
      <c r="C766" t="s">
        <v>216</v>
      </c>
      <c r="E766" t="str">
        <f t="shared" si="22"/>
        <v>SELECT id_pokemon, ( SELECT id_pokemon_type FROM pokemon_types WHERE name = 'normal' LIMIT 1 )AS id_pokemon_type FROM pokemons p WHERE p.name = 'Oranguru' UNION ALL</v>
      </c>
      <c r="F766" t="str">
        <f t="shared" si="23"/>
        <v>SELECT id_pokemon, ( SELECT id_pokemon_type FROM pokemon_types WHERE name = 'psychic' LIMIT 1 )AS id_pokemon_type FROM pokemons p WHERE p.name = 'Oranguru' UNION ALL</v>
      </c>
    </row>
    <row r="767" spans="1:6" x14ac:dyDescent="0.25">
      <c r="A767" t="s">
        <v>2046</v>
      </c>
      <c r="B767" t="s">
        <v>198</v>
      </c>
      <c r="E767" t="str">
        <f t="shared" si="22"/>
        <v>SELECT id_pokemon, ( SELECT id_pokemon_type FROM pokemon_types WHERE name = 'fighting' LIMIT 1 )AS id_pokemon_type FROM pokemons p WHERE p.name = 'Passimian' UNION ALL</v>
      </c>
      <c r="F767" t="str">
        <f t="shared" si="23"/>
        <v/>
      </c>
    </row>
    <row r="768" spans="1:6" x14ac:dyDescent="0.25">
      <c r="A768" t="s">
        <v>2049</v>
      </c>
      <c r="B768" t="s">
        <v>70</v>
      </c>
      <c r="C768" t="s">
        <v>62</v>
      </c>
      <c r="E768" t="str">
        <f t="shared" si="22"/>
        <v>SELECT id_pokemon, ( SELECT id_pokemon_type FROM pokemon_types WHERE name = 'bug' LIMIT 1 )AS id_pokemon_type FROM pokemons p WHERE p.name = 'Wimpod' UNION ALL</v>
      </c>
      <c r="F768" t="str">
        <f t="shared" si="23"/>
        <v>SELECT id_pokemon, ( SELECT id_pokemon_type FROM pokemon_types WHERE name = 'water' LIMIT 1 )AS id_pokemon_type FROM pokemons p WHERE p.name = 'Wimpod' UNION ALL</v>
      </c>
    </row>
    <row r="769" spans="1:6" x14ac:dyDescent="0.25">
      <c r="A769" t="s">
        <v>2052</v>
      </c>
      <c r="B769" t="s">
        <v>70</v>
      </c>
      <c r="C769" t="s">
        <v>62</v>
      </c>
      <c r="E769" t="str">
        <f t="shared" si="22"/>
        <v>SELECT id_pokemon, ( SELECT id_pokemon_type FROM pokemon_types WHERE name = 'bug' LIMIT 1 )AS id_pokemon_type FROM pokemons p WHERE p.name = 'Golisopod' UNION ALL</v>
      </c>
      <c r="F769" t="str">
        <f t="shared" si="23"/>
        <v>SELECT id_pokemon, ( SELECT id_pokemon_type FROM pokemon_types WHERE name = 'water' LIMIT 1 )AS id_pokemon_type FROM pokemons p WHERE p.name = 'Golisopod' UNION ALL</v>
      </c>
    </row>
    <row r="770" spans="1:6" x14ac:dyDescent="0.25">
      <c r="A770" t="s">
        <v>2055</v>
      </c>
      <c r="B770" t="s">
        <v>290</v>
      </c>
      <c r="C770" t="s">
        <v>118</v>
      </c>
      <c r="E770" t="str">
        <f t="shared" si="22"/>
        <v>SELECT id_pokemon, ( SELECT id_pokemon_type FROM pokemon_types WHERE name = 'ghost' LIMIT 1 )AS id_pokemon_type FROM pokemons p WHERE p.name = 'Sandygast' UNION ALL</v>
      </c>
      <c r="F770" t="str">
        <f t="shared" si="23"/>
        <v>SELECT id_pokemon, ( SELECT id_pokemon_type FROM pokemon_types WHERE name = 'ground' LIMIT 1 )AS id_pokemon_type FROM pokemons p WHERE p.name = 'Sandygast' UNION ALL</v>
      </c>
    </row>
    <row r="771" spans="1:6" x14ac:dyDescent="0.25">
      <c r="A771" t="s">
        <v>2057</v>
      </c>
      <c r="B771" t="s">
        <v>290</v>
      </c>
      <c r="C771" t="s">
        <v>118</v>
      </c>
      <c r="E771" t="str">
        <f t="shared" ref="E771:E802" si="24">+_xlfn.CONCAT("SELECT id_pokemon, ( SELECT id_pokemon_type FROM pokemon_types WHERE name = '",+B771,"' LIMIT 1 )AS id_pokemon_type FROM pokemons p WHERE p.name = '",+A771,"' UNION ALL")</f>
        <v>SELECT id_pokemon, ( SELECT id_pokemon_type FROM pokemon_types WHERE name = 'ghost' LIMIT 1 )AS id_pokemon_type FROM pokemons p WHERE p.name = 'Palossand' UNION ALL</v>
      </c>
      <c r="F771" t="str">
        <f t="shared" ref="F771:F802" si="25">+IF(C771="","",_xlfn.CONCAT("SELECT id_pokemon, ( SELECT id_pokemon_type FROM pokemon_types WHERE name = '",+C771,"' LIMIT 1 )AS id_pokemon_type FROM pokemons p WHERE p.name = '",+A771,"' UNION ALL"))</f>
        <v>SELECT id_pokemon, ( SELECT id_pokemon_type FROM pokemon_types WHERE name = 'ground' LIMIT 1 )AS id_pokemon_type FROM pokemons p WHERE p.name = 'Palossand' UNION ALL</v>
      </c>
    </row>
    <row r="772" spans="1:6" x14ac:dyDescent="0.25">
      <c r="A772" t="s">
        <v>2060</v>
      </c>
      <c r="B772" t="s">
        <v>62</v>
      </c>
      <c r="E772" t="str">
        <f t="shared" si="24"/>
        <v>SELECT id_pokemon, ( SELECT id_pokemon_type FROM pokemon_types WHERE name = 'water' LIMIT 1 )AS id_pokemon_type FROM pokemons p WHERE p.name = 'Pyukumuku' UNION ALL</v>
      </c>
      <c r="F772" t="str">
        <f t="shared" si="25"/>
        <v/>
      </c>
    </row>
    <row r="773" spans="1:6" x14ac:dyDescent="0.25">
      <c r="A773" t="s">
        <v>2063</v>
      </c>
      <c r="B773" t="s">
        <v>87</v>
      </c>
      <c r="E773" t="str">
        <f t="shared" si="24"/>
        <v>SELECT id_pokemon, ( SELECT id_pokemon_type FROM pokemon_types WHERE name = 'normal' LIMIT 1 )AS id_pokemon_type FROM pokemons p WHERE p.name = 'Type: Null' UNION ALL</v>
      </c>
      <c r="F773" t="str">
        <f t="shared" si="25"/>
        <v/>
      </c>
    </row>
    <row r="774" spans="1:6" x14ac:dyDescent="0.25">
      <c r="A774" t="s">
        <v>2066</v>
      </c>
      <c r="B774" t="s">
        <v>87</v>
      </c>
      <c r="E774" t="str">
        <f t="shared" si="24"/>
        <v>SELECT id_pokemon, ( SELECT id_pokemon_type FROM pokemon_types WHERE name = 'normal' LIMIT 1 )AS id_pokemon_type FROM pokemons p WHERE p.name = 'Silvally' UNION ALL</v>
      </c>
      <c r="F774" t="str">
        <f t="shared" si="25"/>
        <v/>
      </c>
    </row>
    <row r="775" spans="1:6" x14ac:dyDescent="0.25">
      <c r="A775" t="s">
        <v>2070</v>
      </c>
      <c r="B775" t="s">
        <v>243</v>
      </c>
      <c r="C775" t="s">
        <v>58</v>
      </c>
      <c r="E775" t="str">
        <f t="shared" si="24"/>
        <v>SELECT id_pokemon, ( SELECT id_pokemon_type FROM pokemon_types WHERE name = 'rock' LIMIT 1 )AS id_pokemon_type FROM pokemons p WHERE p.name = 'Minior' UNION ALL</v>
      </c>
      <c r="F775" t="str">
        <f t="shared" si="25"/>
        <v>SELECT id_pokemon, ( SELECT id_pokemon_type FROM pokemon_types WHERE name = 'flying' LIMIT 1 )AS id_pokemon_type FROM pokemons p WHERE p.name = 'Minior' UNION ALL</v>
      </c>
    </row>
    <row r="776" spans="1:6" x14ac:dyDescent="0.25">
      <c r="A776" t="s">
        <v>2073</v>
      </c>
      <c r="B776" t="s">
        <v>87</v>
      </c>
      <c r="E776" t="str">
        <f t="shared" si="24"/>
        <v>SELECT id_pokemon, ( SELECT id_pokemon_type FROM pokemon_types WHERE name = 'normal' LIMIT 1 )AS id_pokemon_type FROM pokemons p WHERE p.name = 'Komala' UNION ALL</v>
      </c>
      <c r="F776" t="str">
        <f t="shared" si="25"/>
        <v/>
      </c>
    </row>
    <row r="777" spans="1:6" x14ac:dyDescent="0.25">
      <c r="A777" t="s">
        <v>2076</v>
      </c>
      <c r="B777" t="s">
        <v>53</v>
      </c>
      <c r="C777" t="s">
        <v>445</v>
      </c>
      <c r="E777" t="str">
        <f t="shared" si="24"/>
        <v>SELECT id_pokemon, ( SELECT id_pokemon_type FROM pokemon_types WHERE name = 'fire' LIMIT 1 )AS id_pokemon_type FROM pokemons p WHERE p.name = 'Turtonator' UNION ALL</v>
      </c>
      <c r="F777" t="str">
        <f t="shared" si="25"/>
        <v>SELECT id_pokemon, ( SELECT id_pokemon_type FROM pokemon_types WHERE name = 'dragon' LIMIT 1 )AS id_pokemon_type FROM pokemons p WHERE p.name = 'Turtonator' UNION ALL</v>
      </c>
    </row>
    <row r="778" spans="1:6" x14ac:dyDescent="0.25">
      <c r="A778" t="s">
        <v>2079</v>
      </c>
      <c r="B778" t="s">
        <v>111</v>
      </c>
      <c r="C778" t="s">
        <v>261</v>
      </c>
      <c r="E778" t="str">
        <f t="shared" si="24"/>
        <v>SELECT id_pokemon, ( SELECT id_pokemon_type FROM pokemon_types WHERE name = 'electric' LIMIT 1 )AS id_pokemon_type FROM pokemons p WHERE p.name = 'Togedemaru' UNION ALL</v>
      </c>
      <c r="F778" t="str">
        <f t="shared" si="25"/>
        <v>SELECT id_pokemon, ( SELECT id_pokemon_type FROM pokemon_types WHERE name = 'steel' LIMIT 1 )AS id_pokemon_type FROM pokemons p WHERE p.name = 'Togedemaru' UNION ALL</v>
      </c>
    </row>
    <row r="779" spans="1:6" x14ac:dyDescent="0.25">
      <c r="A779" t="s">
        <v>2082</v>
      </c>
      <c r="B779" t="s">
        <v>290</v>
      </c>
      <c r="C779" t="s">
        <v>139</v>
      </c>
      <c r="E779" t="str">
        <f t="shared" si="24"/>
        <v>SELECT id_pokemon, ( SELECT id_pokemon_type FROM pokemon_types WHERE name = 'ghost' LIMIT 1 )AS id_pokemon_type FROM pokemons p WHERE p.name = 'Mimikyu' UNION ALL</v>
      </c>
      <c r="F779" t="str">
        <f t="shared" si="25"/>
        <v>SELECT id_pokemon, ( SELECT id_pokemon_type FROM pokemon_types WHERE name = 'fairy' LIMIT 1 )AS id_pokemon_type FROM pokemons p WHERE p.name = 'Mimikyu' UNION ALL</v>
      </c>
    </row>
    <row r="780" spans="1:6" x14ac:dyDescent="0.25">
      <c r="A780" t="s">
        <v>2085</v>
      </c>
      <c r="B780" t="s">
        <v>62</v>
      </c>
      <c r="C780" t="s">
        <v>216</v>
      </c>
      <c r="E780" t="str">
        <f t="shared" si="24"/>
        <v>SELECT id_pokemon, ( SELECT id_pokemon_type FROM pokemon_types WHERE name = 'water' LIMIT 1 )AS id_pokemon_type FROM pokemons p WHERE p.name = 'Bruxish' UNION ALL</v>
      </c>
      <c r="F780" t="str">
        <f t="shared" si="25"/>
        <v>SELECT id_pokemon, ( SELECT id_pokemon_type FROM pokemon_types WHERE name = 'psychic' LIMIT 1 )AS id_pokemon_type FROM pokemons p WHERE p.name = 'Bruxish' UNION ALL</v>
      </c>
    </row>
    <row r="781" spans="1:6" x14ac:dyDescent="0.25">
      <c r="A781" t="s">
        <v>2088</v>
      </c>
      <c r="B781" t="s">
        <v>87</v>
      </c>
      <c r="C781" t="s">
        <v>445</v>
      </c>
      <c r="E781" t="str">
        <f t="shared" si="24"/>
        <v>SELECT id_pokemon, ( SELECT id_pokemon_type FROM pokemon_types WHERE name = 'normal' LIMIT 1 )AS id_pokemon_type FROM pokemons p WHERE p.name = 'Drampa' UNION ALL</v>
      </c>
      <c r="F781" t="str">
        <f t="shared" si="25"/>
        <v>SELECT id_pokemon, ( SELECT id_pokemon_type FROM pokemon_types WHERE name = 'dragon' LIMIT 1 )AS id_pokemon_type FROM pokemons p WHERE p.name = 'Drampa' UNION ALL</v>
      </c>
    </row>
    <row r="782" spans="1:6" x14ac:dyDescent="0.25">
      <c r="A782" t="s">
        <v>2091</v>
      </c>
      <c r="B782" t="s">
        <v>290</v>
      </c>
      <c r="C782" t="s">
        <v>44</v>
      </c>
      <c r="E782" t="str">
        <f t="shared" si="24"/>
        <v>SELECT id_pokemon, ( SELECT id_pokemon_type FROM pokemon_types WHERE name = 'ghost' LIMIT 1 )AS id_pokemon_type FROM pokemons p WHERE p.name = 'Dhelmise' UNION ALL</v>
      </c>
      <c r="F782" t="str">
        <f t="shared" si="25"/>
        <v>SELECT id_pokemon, ( SELECT id_pokemon_type FROM pokemon_types WHERE name = 'grass' LIMIT 1 )AS id_pokemon_type FROM pokemons p WHERE p.name = 'Dhelmise' UNION ALL</v>
      </c>
    </row>
    <row r="783" spans="1:6" x14ac:dyDescent="0.25">
      <c r="A783" t="s">
        <v>2094</v>
      </c>
      <c r="B783" t="s">
        <v>445</v>
      </c>
      <c r="E783" t="str">
        <f t="shared" si="24"/>
        <v>SELECT id_pokemon, ( SELECT id_pokemon_type FROM pokemon_types WHERE name = 'dragon' LIMIT 1 )AS id_pokemon_type FROM pokemons p WHERE p.name = 'Jangmo-o' UNION ALL</v>
      </c>
      <c r="F783" t="str">
        <f t="shared" si="25"/>
        <v/>
      </c>
    </row>
    <row r="784" spans="1:6" x14ac:dyDescent="0.25">
      <c r="A784" t="s">
        <v>2096</v>
      </c>
      <c r="B784" t="s">
        <v>445</v>
      </c>
      <c r="C784" t="s">
        <v>198</v>
      </c>
      <c r="E784" t="str">
        <f t="shared" si="24"/>
        <v>SELECT id_pokemon, ( SELECT id_pokemon_type FROM pokemon_types WHERE name = 'dragon' LIMIT 1 )AS id_pokemon_type FROM pokemons p WHERE p.name = 'Hakamo-o' UNION ALL</v>
      </c>
      <c r="F784" t="str">
        <f t="shared" si="25"/>
        <v>SELECT id_pokemon, ( SELECT id_pokemon_type FROM pokemon_types WHERE name = 'fighting' LIMIT 1 )AS id_pokemon_type FROM pokemons p WHERE p.name = 'Hakamo-o' UNION ALL</v>
      </c>
    </row>
    <row r="785" spans="1:6" x14ac:dyDescent="0.25">
      <c r="A785" t="s">
        <v>2098</v>
      </c>
      <c r="B785" t="s">
        <v>445</v>
      </c>
      <c r="C785" t="s">
        <v>198</v>
      </c>
      <c r="E785" t="str">
        <f t="shared" si="24"/>
        <v>SELECT id_pokemon, ( SELECT id_pokemon_type FROM pokemon_types WHERE name = 'dragon' LIMIT 1 )AS id_pokemon_type FROM pokemons p WHERE p.name = 'Kommo-o' UNION ALL</v>
      </c>
      <c r="F785" t="str">
        <f t="shared" si="25"/>
        <v>SELECT id_pokemon, ( SELECT id_pokemon_type FROM pokemon_types WHERE name = 'fighting' LIMIT 1 )AS id_pokemon_type FROM pokemons p WHERE p.name = 'Kommo-o' UNION ALL</v>
      </c>
    </row>
    <row r="786" spans="1:6" x14ac:dyDescent="0.25">
      <c r="A786" t="s">
        <v>2101</v>
      </c>
      <c r="B786" t="s">
        <v>111</v>
      </c>
      <c r="C786" t="s">
        <v>139</v>
      </c>
      <c r="E786" t="str">
        <f t="shared" si="24"/>
        <v>SELECT id_pokemon, ( SELECT id_pokemon_type FROM pokemon_types WHERE name = 'electric' LIMIT 1 )AS id_pokemon_type FROM pokemons p WHERE p.name = 'Tapu Koko' UNION ALL</v>
      </c>
      <c r="F786" t="str">
        <f t="shared" si="25"/>
        <v>SELECT id_pokemon, ( SELECT id_pokemon_type FROM pokemon_types WHERE name = 'fairy' LIMIT 1 )AS id_pokemon_type FROM pokemons p WHERE p.name = 'Tapu Koko' UNION ALL</v>
      </c>
    </row>
    <row r="787" spans="1:6" x14ac:dyDescent="0.25">
      <c r="A787" t="s">
        <v>2104</v>
      </c>
      <c r="B787" t="s">
        <v>216</v>
      </c>
      <c r="C787" t="s">
        <v>139</v>
      </c>
      <c r="E787" t="str">
        <f t="shared" si="24"/>
        <v>SELECT id_pokemon, ( SELECT id_pokemon_type FROM pokemon_types WHERE name = 'psychic' LIMIT 1 )AS id_pokemon_type FROM pokemons p WHERE p.name = 'Tapu Lele' UNION ALL</v>
      </c>
      <c r="F787" t="str">
        <f t="shared" si="25"/>
        <v>SELECT id_pokemon, ( SELECT id_pokemon_type FROM pokemon_types WHERE name = 'fairy' LIMIT 1 )AS id_pokemon_type FROM pokemons p WHERE p.name = 'Tapu Lele' UNION ALL</v>
      </c>
    </row>
    <row r="788" spans="1:6" x14ac:dyDescent="0.25">
      <c r="A788" t="s">
        <v>2107</v>
      </c>
      <c r="B788" t="s">
        <v>44</v>
      </c>
      <c r="C788" t="s">
        <v>139</v>
      </c>
      <c r="E788" t="str">
        <f t="shared" si="24"/>
        <v>SELECT id_pokemon, ( SELECT id_pokemon_type FROM pokemon_types WHERE name = 'grass' LIMIT 1 )AS id_pokemon_type FROM pokemons p WHERE p.name = 'Tapu Bulu' UNION ALL</v>
      </c>
      <c r="F788" t="str">
        <f t="shared" si="25"/>
        <v>SELECT id_pokemon, ( SELECT id_pokemon_type FROM pokemon_types WHERE name = 'fairy' LIMIT 1 )AS id_pokemon_type FROM pokemons p WHERE p.name = 'Tapu Bulu' UNION ALL</v>
      </c>
    </row>
    <row r="789" spans="1:6" x14ac:dyDescent="0.25">
      <c r="A789" t="s">
        <v>2110</v>
      </c>
      <c r="B789" t="s">
        <v>62</v>
      </c>
      <c r="C789" t="s">
        <v>139</v>
      </c>
      <c r="E789" t="str">
        <f t="shared" si="24"/>
        <v>SELECT id_pokemon, ( SELECT id_pokemon_type FROM pokemon_types WHERE name = 'water' LIMIT 1 )AS id_pokemon_type FROM pokemons p WHERE p.name = 'Tapu Fini' UNION ALL</v>
      </c>
      <c r="F789" t="str">
        <f t="shared" si="25"/>
        <v>SELECT id_pokemon, ( SELECT id_pokemon_type FROM pokemon_types WHERE name = 'fairy' LIMIT 1 )AS id_pokemon_type FROM pokemons p WHERE p.name = 'Tapu Fini' UNION ALL</v>
      </c>
    </row>
    <row r="790" spans="1:6" x14ac:dyDescent="0.25">
      <c r="A790" t="s">
        <v>2113</v>
      </c>
      <c r="B790" t="s">
        <v>216</v>
      </c>
      <c r="E790" t="str">
        <f t="shared" si="24"/>
        <v>SELECT id_pokemon, ( SELECT id_pokemon_type FROM pokemon_types WHERE name = 'psychic' LIMIT 1 )AS id_pokemon_type FROM pokemons p WHERE p.name = 'Cosmog' UNION ALL</v>
      </c>
      <c r="F790" t="str">
        <f t="shared" si="25"/>
        <v/>
      </c>
    </row>
    <row r="791" spans="1:6" x14ac:dyDescent="0.25">
      <c r="A791" t="s">
        <v>2116</v>
      </c>
      <c r="B791" t="s">
        <v>216</v>
      </c>
      <c r="E791" t="str">
        <f t="shared" si="24"/>
        <v>SELECT id_pokemon, ( SELECT id_pokemon_type FROM pokemon_types WHERE name = 'psychic' LIMIT 1 )AS id_pokemon_type FROM pokemons p WHERE p.name = 'Cosmoem' UNION ALL</v>
      </c>
      <c r="F791" t="str">
        <f t="shared" si="25"/>
        <v/>
      </c>
    </row>
    <row r="792" spans="1:6" x14ac:dyDescent="0.25">
      <c r="A792" t="s">
        <v>2119</v>
      </c>
      <c r="B792" t="s">
        <v>216</v>
      </c>
      <c r="C792" t="s">
        <v>261</v>
      </c>
      <c r="E792" t="str">
        <f t="shared" si="24"/>
        <v>SELECT id_pokemon, ( SELECT id_pokemon_type FROM pokemon_types WHERE name = 'psychic' LIMIT 1 )AS id_pokemon_type FROM pokemons p WHERE p.name = 'Solgaleo' UNION ALL</v>
      </c>
      <c r="F792" t="str">
        <f t="shared" si="25"/>
        <v>SELECT id_pokemon, ( SELECT id_pokemon_type FROM pokemon_types WHERE name = 'steel' LIMIT 1 )AS id_pokemon_type FROM pokemons p WHERE p.name = 'Solgaleo' UNION ALL</v>
      </c>
    </row>
    <row r="793" spans="1:6" x14ac:dyDescent="0.25">
      <c r="A793" t="s">
        <v>2122</v>
      </c>
      <c r="B793" t="s">
        <v>216</v>
      </c>
      <c r="C793" t="s">
        <v>290</v>
      </c>
      <c r="E793" t="str">
        <f t="shared" si="24"/>
        <v>SELECT id_pokemon, ( SELECT id_pokemon_type FROM pokemon_types WHERE name = 'psychic' LIMIT 1 )AS id_pokemon_type FROM pokemons p WHERE p.name = 'Lunala' UNION ALL</v>
      </c>
      <c r="F793" t="str">
        <f t="shared" si="25"/>
        <v>SELECT id_pokemon, ( SELECT id_pokemon_type FROM pokemon_types WHERE name = 'ghost' LIMIT 1 )AS id_pokemon_type FROM pokemons p WHERE p.name = 'Lunala' UNION ALL</v>
      </c>
    </row>
    <row r="794" spans="1:6" x14ac:dyDescent="0.25">
      <c r="A794" t="s">
        <v>2125</v>
      </c>
      <c r="B794" t="s">
        <v>243</v>
      </c>
      <c r="C794" t="s">
        <v>45</v>
      </c>
      <c r="E794" t="str">
        <f t="shared" si="24"/>
        <v>SELECT id_pokemon, ( SELECT id_pokemon_type FROM pokemon_types WHERE name = 'rock' LIMIT 1 )AS id_pokemon_type FROM pokemons p WHERE p.name = 'Nihilego' UNION ALL</v>
      </c>
      <c r="F794" t="str">
        <f t="shared" si="25"/>
        <v>SELECT id_pokemon, ( SELECT id_pokemon_type FROM pokemon_types WHERE name = 'poison' LIMIT 1 )AS id_pokemon_type FROM pokemons p WHERE p.name = 'Nihilego' UNION ALL</v>
      </c>
    </row>
    <row r="795" spans="1:6" x14ac:dyDescent="0.25">
      <c r="A795" t="s">
        <v>2127</v>
      </c>
      <c r="B795" t="s">
        <v>70</v>
      </c>
      <c r="C795" t="s">
        <v>198</v>
      </c>
      <c r="E795" t="str">
        <f t="shared" si="24"/>
        <v>SELECT id_pokemon, ( SELECT id_pokemon_type FROM pokemon_types WHERE name = 'bug' LIMIT 1 )AS id_pokemon_type FROM pokemons p WHERE p.name = 'Buzzwole' UNION ALL</v>
      </c>
      <c r="F795" t="str">
        <f t="shared" si="25"/>
        <v>SELECT id_pokemon, ( SELECT id_pokemon_type FROM pokemon_types WHERE name = 'fighting' LIMIT 1 )AS id_pokemon_type FROM pokemons p WHERE p.name = 'Buzzwole' UNION ALL</v>
      </c>
    </row>
    <row r="796" spans="1:6" x14ac:dyDescent="0.25">
      <c r="A796" t="s">
        <v>2129</v>
      </c>
      <c r="B796" t="s">
        <v>70</v>
      </c>
      <c r="C796" t="s">
        <v>198</v>
      </c>
      <c r="E796" t="str">
        <f t="shared" si="24"/>
        <v>SELECT id_pokemon, ( SELECT id_pokemon_type FROM pokemon_types WHERE name = 'bug' LIMIT 1 )AS id_pokemon_type FROM pokemons p WHERE p.name = 'Pheromosa' UNION ALL</v>
      </c>
      <c r="F796" t="str">
        <f t="shared" si="25"/>
        <v>SELECT id_pokemon, ( SELECT id_pokemon_type FROM pokemon_types WHERE name = 'fighting' LIMIT 1 )AS id_pokemon_type FROM pokemons p WHERE p.name = 'Pheromosa' UNION ALL</v>
      </c>
    </row>
    <row r="797" spans="1:6" x14ac:dyDescent="0.25">
      <c r="A797" t="s">
        <v>2131</v>
      </c>
      <c r="B797" t="s">
        <v>111</v>
      </c>
      <c r="E797" t="str">
        <f t="shared" si="24"/>
        <v>SELECT id_pokemon, ( SELECT id_pokemon_type FROM pokemon_types WHERE name = 'electric' LIMIT 1 )AS id_pokemon_type FROM pokemons p WHERE p.name = 'Xurkitree' UNION ALL</v>
      </c>
      <c r="F797" t="str">
        <f t="shared" si="25"/>
        <v/>
      </c>
    </row>
    <row r="798" spans="1:6" x14ac:dyDescent="0.25">
      <c r="A798" t="s">
        <v>2133</v>
      </c>
      <c r="B798" t="s">
        <v>261</v>
      </c>
      <c r="C798" t="s">
        <v>58</v>
      </c>
      <c r="E798" t="str">
        <f t="shared" si="24"/>
        <v>SELECT id_pokemon, ( SELECT id_pokemon_type FROM pokemon_types WHERE name = 'steel' LIMIT 1 )AS id_pokemon_type FROM pokemons p WHERE p.name = 'Celesteela' UNION ALL</v>
      </c>
      <c r="F798" t="str">
        <f t="shared" si="25"/>
        <v>SELECT id_pokemon, ( SELECT id_pokemon_type FROM pokemon_types WHERE name = 'flying' LIMIT 1 )AS id_pokemon_type FROM pokemons p WHERE p.name = 'Celesteela' UNION ALL</v>
      </c>
    </row>
    <row r="799" spans="1:6" x14ac:dyDescent="0.25">
      <c r="A799" t="s">
        <v>2135</v>
      </c>
      <c r="B799" t="s">
        <v>44</v>
      </c>
      <c r="C799" t="s">
        <v>261</v>
      </c>
      <c r="E799" t="str">
        <f t="shared" si="24"/>
        <v>SELECT id_pokemon, ( SELECT id_pokemon_type FROM pokemon_types WHERE name = 'grass' LIMIT 1 )AS id_pokemon_type FROM pokemons p WHERE p.name = 'Kartana' UNION ALL</v>
      </c>
      <c r="F799" t="str">
        <f t="shared" si="25"/>
        <v>SELECT id_pokemon, ( SELECT id_pokemon_type FROM pokemon_types WHERE name = 'steel' LIMIT 1 )AS id_pokemon_type FROM pokemons p WHERE p.name = 'Kartana' UNION ALL</v>
      </c>
    </row>
    <row r="800" spans="1:6" x14ac:dyDescent="0.25">
      <c r="A800" t="s">
        <v>2137</v>
      </c>
      <c r="B800" t="s">
        <v>95</v>
      </c>
      <c r="C800" t="s">
        <v>445</v>
      </c>
      <c r="E800" t="str">
        <f t="shared" si="24"/>
        <v>SELECT id_pokemon, ( SELECT id_pokemon_type FROM pokemon_types WHERE name = 'dark' LIMIT 1 )AS id_pokemon_type FROM pokemons p WHERE p.name = 'Guzzlord' UNION ALL</v>
      </c>
      <c r="F800" t="str">
        <f t="shared" si="25"/>
        <v>SELECT id_pokemon, ( SELECT id_pokemon_type FROM pokemon_types WHERE name = 'dragon' LIMIT 1 )AS id_pokemon_type FROM pokemons p WHERE p.name = 'Guzzlord' UNION ALL</v>
      </c>
    </row>
    <row r="801" spans="1:6" x14ac:dyDescent="0.25">
      <c r="A801" t="s">
        <v>2140</v>
      </c>
      <c r="B801" t="s">
        <v>216</v>
      </c>
      <c r="E801" t="str">
        <f t="shared" si="24"/>
        <v>SELECT id_pokemon, ( SELECT id_pokemon_type FROM pokemon_types WHERE name = 'psychic' LIMIT 1 )AS id_pokemon_type FROM pokemons p WHERE p.name = 'Necrozma' UNION ALL</v>
      </c>
      <c r="F801" t="str">
        <f t="shared" si="25"/>
        <v/>
      </c>
    </row>
    <row r="802" spans="1:6" x14ac:dyDescent="0.25">
      <c r="A802" t="s">
        <v>2143</v>
      </c>
      <c r="B802" t="s">
        <v>261</v>
      </c>
      <c r="C802" t="s">
        <v>139</v>
      </c>
      <c r="E802" t="str">
        <f t="shared" si="24"/>
        <v>SELECT id_pokemon, ( SELECT id_pokemon_type FROM pokemon_types WHERE name = 'steel' LIMIT 1 )AS id_pokemon_type FROM pokemons p WHERE p.name = 'Magearna' UNION ALL</v>
      </c>
      <c r="F802" t="str">
        <f t="shared" si="25"/>
        <v>SELECT id_pokemon, ( SELECT id_pokemon_type FROM pokemon_types WHERE name = 'fairy' LIMIT 1 )AS id_pokemon_type FROM pokemons p WHERE p.name = 'Magearna' UNION ALL</v>
      </c>
    </row>
  </sheetData>
  <autoFilter ref="E1:F8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"/>
  <sheetViews>
    <sheetView zoomScale="130" zoomScaleNormal="130" workbookViewId="0">
      <selection activeCell="B1" sqref="B1:B1048576"/>
    </sheetView>
  </sheetViews>
  <sheetFormatPr baseColWidth="10" defaultRowHeight="15" x14ac:dyDescent="0.25"/>
  <cols>
    <col min="1" max="1" width="16.85546875" bestFit="1" customWidth="1"/>
    <col min="6" max="7" width="0" hidden="1" customWidth="1"/>
    <col min="10" max="10" width="53.28515625" bestFit="1" customWidth="1"/>
    <col min="13" max="13" width="44.85546875" bestFit="1" customWidth="1"/>
  </cols>
  <sheetData>
    <row r="1" spans="1:13" x14ac:dyDescent="0.25">
      <c r="A1" s="1" t="s">
        <v>32</v>
      </c>
      <c r="B1" s="1" t="s">
        <v>30</v>
      </c>
      <c r="C1" t="s">
        <v>2146</v>
      </c>
      <c r="D1" s="3" t="s">
        <v>2149</v>
      </c>
      <c r="E1" s="3" t="s">
        <v>38</v>
      </c>
      <c r="F1" s="3" t="s">
        <v>27</v>
      </c>
      <c r="G1" s="3" t="s">
        <v>38</v>
      </c>
      <c r="H1" t="s">
        <v>39</v>
      </c>
      <c r="I1" t="s">
        <v>40</v>
      </c>
      <c r="J1" t="s">
        <v>24</v>
      </c>
      <c r="K1" t="s">
        <v>2738</v>
      </c>
    </row>
    <row r="2" spans="1:13" x14ac:dyDescent="0.25">
      <c r="A2">
        <v>1</v>
      </c>
      <c r="B2" t="s">
        <v>43</v>
      </c>
      <c r="C2" t="s">
        <v>2147</v>
      </c>
      <c r="D2">
        <f>+F2*100</f>
        <v>70</v>
      </c>
      <c r="E2">
        <v>6.9</v>
      </c>
      <c r="F2">
        <v>0.7</v>
      </c>
      <c r="G2">
        <v>6.9</v>
      </c>
      <c r="H2">
        <v>1</v>
      </c>
      <c r="I2" t="s">
        <v>2739</v>
      </c>
      <c r="J2" t="s">
        <v>2150</v>
      </c>
      <c r="K2">
        <f>+LEN(J2)</f>
        <v>12</v>
      </c>
      <c r="M2" t="str">
        <f>+_xlfn.CONCAT("(",A2,",'",B2,"","','",C2,"',",D2,",",E2,",",H2,",",I2,",'",J2,"'","),")</f>
        <v>(1,'Bulbasaur','M',70,6.9,1,false,'Seed Pokemon'),</v>
      </c>
    </row>
    <row r="3" spans="1:13" x14ac:dyDescent="0.25">
      <c r="A3">
        <v>2</v>
      </c>
      <c r="B3" t="s">
        <v>47</v>
      </c>
      <c r="C3" t="s">
        <v>2147</v>
      </c>
      <c r="D3">
        <f t="shared" ref="D3:D66" si="0">+F3*100</f>
        <v>100</v>
      </c>
      <c r="E3">
        <v>13</v>
      </c>
      <c r="F3">
        <v>1</v>
      </c>
      <c r="G3">
        <v>13</v>
      </c>
      <c r="H3">
        <v>1</v>
      </c>
      <c r="I3" t="s">
        <v>2739</v>
      </c>
      <c r="J3" t="s">
        <v>2150</v>
      </c>
      <c r="K3">
        <f t="shared" ref="K3:K66" si="1">+LEN(J3)</f>
        <v>12</v>
      </c>
      <c r="M3" t="str">
        <f t="shared" ref="M3:M66" si="2">+_xlfn.CONCAT("(",A3,",'",B3,"","','",C3,"',",D3,",",E3,",",H3,",",I3,",'",J3,"'","),")</f>
        <v>(2,'Ivysaur','M',100,13,1,false,'Seed Pokemon'),</v>
      </c>
    </row>
    <row r="4" spans="1:13" x14ac:dyDescent="0.25">
      <c r="A4">
        <v>3</v>
      </c>
      <c r="B4" t="s">
        <v>49</v>
      </c>
      <c r="C4" t="s">
        <v>2147</v>
      </c>
      <c r="D4">
        <f t="shared" si="0"/>
        <v>200</v>
      </c>
      <c r="E4">
        <v>100</v>
      </c>
      <c r="F4">
        <v>2</v>
      </c>
      <c r="G4">
        <v>100</v>
      </c>
      <c r="H4">
        <v>1</v>
      </c>
      <c r="I4" t="s">
        <v>2739</v>
      </c>
      <c r="J4" t="s">
        <v>2150</v>
      </c>
      <c r="K4">
        <f t="shared" si="1"/>
        <v>12</v>
      </c>
      <c r="M4" t="str">
        <f t="shared" si="2"/>
        <v>(3,'Venusaur','M',200,100,1,false,'Seed Pokemon'),</v>
      </c>
    </row>
    <row r="5" spans="1:13" x14ac:dyDescent="0.25">
      <c r="A5">
        <v>4</v>
      </c>
      <c r="B5" t="s">
        <v>52</v>
      </c>
      <c r="C5" t="s">
        <v>2147</v>
      </c>
      <c r="D5">
        <f t="shared" si="0"/>
        <v>60</v>
      </c>
      <c r="E5">
        <v>8.5</v>
      </c>
      <c r="F5">
        <v>0.6</v>
      </c>
      <c r="G5">
        <v>8.5</v>
      </c>
      <c r="H5">
        <v>1</v>
      </c>
      <c r="I5" t="s">
        <v>2739</v>
      </c>
      <c r="J5" t="s">
        <v>2151</v>
      </c>
      <c r="K5">
        <f t="shared" si="1"/>
        <v>14</v>
      </c>
      <c r="M5" t="str">
        <f t="shared" si="2"/>
        <v>(4,'Charmander','M',60,8.5,1,false,'Lizard Pokemon'),</v>
      </c>
    </row>
    <row r="6" spans="1:13" x14ac:dyDescent="0.25">
      <c r="A6">
        <v>5</v>
      </c>
      <c r="B6" t="s">
        <v>55</v>
      </c>
      <c r="C6" t="s">
        <v>2147</v>
      </c>
      <c r="D6">
        <f t="shared" si="0"/>
        <v>110.00000000000001</v>
      </c>
      <c r="E6">
        <v>19</v>
      </c>
      <c r="F6">
        <v>1.1000000000000001</v>
      </c>
      <c r="G6">
        <v>19</v>
      </c>
      <c r="H6">
        <v>1</v>
      </c>
      <c r="I6" t="s">
        <v>2739</v>
      </c>
      <c r="J6" t="s">
        <v>2152</v>
      </c>
      <c r="K6">
        <f t="shared" si="1"/>
        <v>13</v>
      </c>
      <c r="M6" t="str">
        <f t="shared" si="2"/>
        <v>(5,'Charmeleon','M',110,19,1,false,'Flame Pokemon'),</v>
      </c>
    </row>
    <row r="7" spans="1:13" x14ac:dyDescent="0.25">
      <c r="A7">
        <v>6</v>
      </c>
      <c r="B7" t="s">
        <v>57</v>
      </c>
      <c r="C7" t="s">
        <v>2147</v>
      </c>
      <c r="D7">
        <f t="shared" si="0"/>
        <v>170</v>
      </c>
      <c r="E7">
        <v>90.5</v>
      </c>
      <c r="F7">
        <v>1.7</v>
      </c>
      <c r="G7">
        <v>90.5</v>
      </c>
      <c r="H7">
        <v>1</v>
      </c>
      <c r="I7" t="s">
        <v>2739</v>
      </c>
      <c r="J7" t="s">
        <v>2152</v>
      </c>
      <c r="K7">
        <f t="shared" si="1"/>
        <v>13</v>
      </c>
      <c r="M7" t="str">
        <f t="shared" si="2"/>
        <v>(6,'Charizard','M',170,90.5,1,false,'Flame Pokemon'),</v>
      </c>
    </row>
    <row r="8" spans="1:13" x14ac:dyDescent="0.25">
      <c r="A8">
        <v>7</v>
      </c>
      <c r="B8" t="s">
        <v>61</v>
      </c>
      <c r="C8" t="s">
        <v>2147</v>
      </c>
      <c r="D8">
        <f t="shared" si="0"/>
        <v>50</v>
      </c>
      <c r="E8">
        <v>9</v>
      </c>
      <c r="F8">
        <v>0.5</v>
      </c>
      <c r="G8">
        <v>9</v>
      </c>
      <c r="H8">
        <v>1</v>
      </c>
      <c r="I8" t="s">
        <v>2739</v>
      </c>
      <c r="J8" t="s">
        <v>2153</v>
      </c>
      <c r="K8">
        <f t="shared" si="1"/>
        <v>19</v>
      </c>
      <c r="M8" t="str">
        <f t="shared" si="2"/>
        <v>(7,'Squirtle','M',50,9,1,false,'Tiny Turtle Pokemon'),</v>
      </c>
    </row>
    <row r="9" spans="1:13" x14ac:dyDescent="0.25">
      <c r="A9">
        <v>8</v>
      </c>
      <c r="B9" t="s">
        <v>64</v>
      </c>
      <c r="C9" t="s">
        <v>2147</v>
      </c>
      <c r="D9">
        <f t="shared" si="0"/>
        <v>100</v>
      </c>
      <c r="E9">
        <v>22.5</v>
      </c>
      <c r="F9">
        <v>1</v>
      </c>
      <c r="G9">
        <v>22.5</v>
      </c>
      <c r="H9">
        <v>1</v>
      </c>
      <c r="I9" t="s">
        <v>2739</v>
      </c>
      <c r="J9" t="s">
        <v>2154</v>
      </c>
      <c r="K9">
        <f t="shared" si="1"/>
        <v>14</v>
      </c>
      <c r="M9" t="str">
        <f t="shared" si="2"/>
        <v>(8,'Wartortle','M',100,22.5,1,false,'Turtle Pokemon'),</v>
      </c>
    </row>
    <row r="10" spans="1:13" x14ac:dyDescent="0.25">
      <c r="A10">
        <v>9</v>
      </c>
      <c r="B10" t="s">
        <v>66</v>
      </c>
      <c r="C10" t="s">
        <v>2147</v>
      </c>
      <c r="D10">
        <f t="shared" si="0"/>
        <v>160</v>
      </c>
      <c r="E10">
        <v>85.5</v>
      </c>
      <c r="F10">
        <v>1.6</v>
      </c>
      <c r="G10">
        <v>85.5</v>
      </c>
      <c r="H10">
        <v>1</v>
      </c>
      <c r="I10" t="s">
        <v>2739</v>
      </c>
      <c r="J10" t="s">
        <v>2155</v>
      </c>
      <c r="K10">
        <f t="shared" si="1"/>
        <v>17</v>
      </c>
      <c r="M10" t="str">
        <f t="shared" si="2"/>
        <v>(9,'Blastoise','M',160,85.5,1,false,'Shellfish Pokemon'),</v>
      </c>
    </row>
    <row r="11" spans="1:13" x14ac:dyDescent="0.25">
      <c r="A11">
        <v>10</v>
      </c>
      <c r="B11" t="s">
        <v>69</v>
      </c>
      <c r="C11" t="s">
        <v>2147</v>
      </c>
      <c r="D11">
        <f t="shared" si="0"/>
        <v>30</v>
      </c>
      <c r="E11">
        <v>2.9</v>
      </c>
      <c r="F11">
        <v>0.3</v>
      </c>
      <c r="G11">
        <v>2.9</v>
      </c>
      <c r="H11">
        <v>1</v>
      </c>
      <c r="I11" t="s">
        <v>2739</v>
      </c>
      <c r="J11" t="s">
        <v>2156</v>
      </c>
      <c r="K11">
        <f t="shared" si="1"/>
        <v>12</v>
      </c>
      <c r="M11" t="str">
        <f t="shared" si="2"/>
        <v>(10,'Caterpie','M',30,2.9,1,false,'Worm Pokemon'),</v>
      </c>
    </row>
    <row r="12" spans="1:13" x14ac:dyDescent="0.25">
      <c r="A12">
        <v>11</v>
      </c>
      <c r="B12" t="s">
        <v>73</v>
      </c>
      <c r="C12" t="s">
        <v>2147</v>
      </c>
      <c r="D12">
        <f t="shared" si="0"/>
        <v>70</v>
      </c>
      <c r="E12">
        <v>9.9</v>
      </c>
      <c r="F12">
        <v>0.7</v>
      </c>
      <c r="G12">
        <v>9.9</v>
      </c>
      <c r="H12">
        <v>1</v>
      </c>
      <c r="I12" t="s">
        <v>2739</v>
      </c>
      <c r="J12" t="s">
        <v>2157</v>
      </c>
      <c r="K12">
        <f t="shared" si="1"/>
        <v>14</v>
      </c>
      <c r="M12" t="str">
        <f t="shared" si="2"/>
        <v>(11,'Metapod','M',70,9.9,1,false,'Cocoon Pokemon'),</v>
      </c>
    </row>
    <row r="13" spans="1:13" x14ac:dyDescent="0.25">
      <c r="A13">
        <v>12</v>
      </c>
      <c r="B13" t="s">
        <v>76</v>
      </c>
      <c r="C13" t="s">
        <v>2147</v>
      </c>
      <c r="D13">
        <f t="shared" si="0"/>
        <v>110.00000000000001</v>
      </c>
      <c r="E13">
        <v>32</v>
      </c>
      <c r="F13">
        <v>1.1000000000000001</v>
      </c>
      <c r="G13">
        <v>32</v>
      </c>
      <c r="H13">
        <v>1</v>
      </c>
      <c r="I13" t="s">
        <v>2739</v>
      </c>
      <c r="J13" t="s">
        <v>2158</v>
      </c>
      <c r="K13">
        <f t="shared" si="1"/>
        <v>17</v>
      </c>
      <c r="M13" t="str">
        <f t="shared" si="2"/>
        <v>(12,'Butterfree','M',110,32,1,false,'Butterfly Pokemon'),</v>
      </c>
    </row>
    <row r="14" spans="1:13" x14ac:dyDescent="0.25">
      <c r="A14">
        <v>13</v>
      </c>
      <c r="B14" t="s">
        <v>78</v>
      </c>
      <c r="C14" t="s">
        <v>2147</v>
      </c>
      <c r="D14">
        <f t="shared" si="0"/>
        <v>30</v>
      </c>
      <c r="E14">
        <v>3.2</v>
      </c>
      <c r="F14">
        <v>0.3</v>
      </c>
      <c r="G14">
        <v>3.2</v>
      </c>
      <c r="H14">
        <v>1</v>
      </c>
      <c r="I14" t="s">
        <v>2739</v>
      </c>
      <c r="J14" t="s">
        <v>2159</v>
      </c>
      <c r="K14">
        <f t="shared" si="1"/>
        <v>13</v>
      </c>
      <c r="M14" t="str">
        <f t="shared" si="2"/>
        <v>(13,'Weedle','M',30,3.2,1,false,'Hairy Pokemon'),</v>
      </c>
    </row>
    <row r="15" spans="1:13" x14ac:dyDescent="0.25">
      <c r="A15">
        <v>14</v>
      </c>
      <c r="B15" t="s">
        <v>80</v>
      </c>
      <c r="C15" t="s">
        <v>2147</v>
      </c>
      <c r="D15">
        <f t="shared" si="0"/>
        <v>60</v>
      </c>
      <c r="E15">
        <v>10</v>
      </c>
      <c r="F15">
        <v>0.6</v>
      </c>
      <c r="G15">
        <v>10</v>
      </c>
      <c r="H15">
        <v>1</v>
      </c>
      <c r="I15" t="s">
        <v>2739</v>
      </c>
      <c r="J15" t="s">
        <v>2157</v>
      </c>
      <c r="K15">
        <f t="shared" si="1"/>
        <v>14</v>
      </c>
      <c r="M15" t="str">
        <f t="shared" si="2"/>
        <v>(14,'Kakuna','M',60,10,1,false,'Cocoon Pokemon'),</v>
      </c>
    </row>
    <row r="16" spans="1:13" x14ac:dyDescent="0.25">
      <c r="A16">
        <v>15</v>
      </c>
      <c r="B16" t="s">
        <v>83</v>
      </c>
      <c r="C16" t="s">
        <v>2147</v>
      </c>
      <c r="D16">
        <f t="shared" si="0"/>
        <v>100</v>
      </c>
      <c r="E16">
        <v>29.5</v>
      </c>
      <c r="F16">
        <v>1</v>
      </c>
      <c r="G16">
        <v>29.5</v>
      </c>
      <c r="H16">
        <v>1</v>
      </c>
      <c r="I16" t="s">
        <v>2739</v>
      </c>
      <c r="J16" t="s">
        <v>2160</v>
      </c>
      <c r="K16">
        <f t="shared" si="1"/>
        <v>18</v>
      </c>
      <c r="M16" t="str">
        <f t="shared" si="2"/>
        <v>(15,'Beedrill','M',100,29.5,1,false,'Poison Bee Pokemon'),</v>
      </c>
    </row>
    <row r="17" spans="1:13" x14ac:dyDescent="0.25">
      <c r="A17">
        <v>16</v>
      </c>
      <c r="B17" t="s">
        <v>86</v>
      </c>
      <c r="C17" t="s">
        <v>2147</v>
      </c>
      <c r="D17">
        <f t="shared" si="0"/>
        <v>30</v>
      </c>
      <c r="E17">
        <v>1.8</v>
      </c>
      <c r="F17">
        <v>0.3</v>
      </c>
      <c r="G17">
        <v>1.8</v>
      </c>
      <c r="H17">
        <v>1</v>
      </c>
      <c r="I17" t="s">
        <v>2739</v>
      </c>
      <c r="J17" t="s">
        <v>2161</v>
      </c>
      <c r="K17">
        <f t="shared" si="1"/>
        <v>17</v>
      </c>
      <c r="M17" t="str">
        <f t="shared" si="2"/>
        <v>(16,'Pidgey','M',30,1.8,1,false,'Tiny Bird Pokemon'),</v>
      </c>
    </row>
    <row r="18" spans="1:13" x14ac:dyDescent="0.25">
      <c r="A18">
        <v>17</v>
      </c>
      <c r="B18" t="s">
        <v>89</v>
      </c>
      <c r="C18" t="s">
        <v>2147</v>
      </c>
      <c r="D18">
        <f t="shared" si="0"/>
        <v>110.00000000000001</v>
      </c>
      <c r="E18">
        <v>30</v>
      </c>
      <c r="F18">
        <v>1.1000000000000001</v>
      </c>
      <c r="G18">
        <v>30</v>
      </c>
      <c r="H18">
        <v>1</v>
      </c>
      <c r="I18" t="s">
        <v>2739</v>
      </c>
      <c r="J18" t="s">
        <v>2162</v>
      </c>
      <c r="K18">
        <f t="shared" si="1"/>
        <v>12</v>
      </c>
      <c r="M18" t="str">
        <f t="shared" si="2"/>
        <v>(17,'Pidgeotto','M',110,30,1,false,'Bird Pokemon'),</v>
      </c>
    </row>
    <row r="19" spans="1:13" x14ac:dyDescent="0.25">
      <c r="A19">
        <v>18</v>
      </c>
      <c r="B19" t="s">
        <v>91</v>
      </c>
      <c r="C19" t="s">
        <v>2147</v>
      </c>
      <c r="D19">
        <f t="shared" si="0"/>
        <v>150</v>
      </c>
      <c r="E19">
        <v>39.5</v>
      </c>
      <c r="F19">
        <v>1.5</v>
      </c>
      <c r="G19">
        <v>39.5</v>
      </c>
      <c r="H19">
        <v>1</v>
      </c>
      <c r="I19" t="s">
        <v>2739</v>
      </c>
      <c r="J19" t="s">
        <v>2162</v>
      </c>
      <c r="K19">
        <f t="shared" si="1"/>
        <v>12</v>
      </c>
      <c r="M19" t="str">
        <f t="shared" si="2"/>
        <v>(18,'Pidgeot','M',150,39.5,1,false,'Bird Pokemon'),</v>
      </c>
    </row>
    <row r="20" spans="1:13" x14ac:dyDescent="0.25">
      <c r="A20">
        <v>19</v>
      </c>
      <c r="B20" t="s">
        <v>94</v>
      </c>
      <c r="C20" t="s">
        <v>2147</v>
      </c>
      <c r="D20">
        <f t="shared" si="0"/>
        <v>0</v>
      </c>
      <c r="E20" t="s">
        <v>2741</v>
      </c>
      <c r="H20">
        <v>1</v>
      </c>
      <c r="I20" t="s">
        <v>2739</v>
      </c>
      <c r="J20" t="s">
        <v>2163</v>
      </c>
      <c r="K20">
        <f t="shared" si="1"/>
        <v>13</v>
      </c>
      <c r="M20" t="str">
        <f t="shared" si="2"/>
        <v>(19,'Rattata','M',0,NULL,1,false,'Mouse Pokemon'),</v>
      </c>
    </row>
    <row r="21" spans="1:13" x14ac:dyDescent="0.25">
      <c r="A21">
        <v>20</v>
      </c>
      <c r="B21" t="s">
        <v>97</v>
      </c>
      <c r="C21" t="s">
        <v>2147</v>
      </c>
      <c r="D21">
        <f t="shared" si="0"/>
        <v>0</v>
      </c>
      <c r="E21" t="s">
        <v>2741</v>
      </c>
      <c r="H21">
        <v>1</v>
      </c>
      <c r="I21" t="s">
        <v>2739</v>
      </c>
      <c r="J21" t="s">
        <v>2163</v>
      </c>
      <c r="K21">
        <f t="shared" si="1"/>
        <v>13</v>
      </c>
      <c r="M21" t="str">
        <f t="shared" si="2"/>
        <v>(20,'Raticate','M',0,NULL,1,false,'Mouse Pokemon'),</v>
      </c>
    </row>
    <row r="22" spans="1:13" x14ac:dyDescent="0.25">
      <c r="A22">
        <v>21</v>
      </c>
      <c r="B22" t="s">
        <v>100</v>
      </c>
      <c r="C22" t="s">
        <v>2147</v>
      </c>
      <c r="D22">
        <f t="shared" si="0"/>
        <v>30</v>
      </c>
      <c r="E22">
        <v>2</v>
      </c>
      <c r="F22">
        <v>0.3</v>
      </c>
      <c r="G22">
        <v>2</v>
      </c>
      <c r="H22">
        <v>1</v>
      </c>
      <c r="I22" t="s">
        <v>2739</v>
      </c>
      <c r="J22" t="s">
        <v>2161</v>
      </c>
      <c r="K22">
        <f t="shared" si="1"/>
        <v>17</v>
      </c>
      <c r="M22" t="str">
        <f t="shared" si="2"/>
        <v>(21,'Spearow','M',30,2,1,false,'Tiny Bird Pokemon'),</v>
      </c>
    </row>
    <row r="23" spans="1:13" x14ac:dyDescent="0.25">
      <c r="A23">
        <v>22</v>
      </c>
      <c r="B23" t="s">
        <v>102</v>
      </c>
      <c r="C23" t="s">
        <v>2147</v>
      </c>
      <c r="D23">
        <f t="shared" si="0"/>
        <v>120</v>
      </c>
      <c r="E23">
        <v>38</v>
      </c>
      <c r="F23">
        <v>1.2</v>
      </c>
      <c r="G23">
        <v>38</v>
      </c>
      <c r="H23">
        <v>1</v>
      </c>
      <c r="I23" t="s">
        <v>2739</v>
      </c>
      <c r="J23" t="s">
        <v>2164</v>
      </c>
      <c r="K23">
        <f t="shared" si="1"/>
        <v>12</v>
      </c>
      <c r="M23" t="str">
        <f t="shared" si="2"/>
        <v>(22,'Fearow','M',120,38,1,false,'Beak Pokemon'),</v>
      </c>
    </row>
    <row r="24" spans="1:13" x14ac:dyDescent="0.25">
      <c r="A24">
        <v>23</v>
      </c>
      <c r="B24" t="s">
        <v>105</v>
      </c>
      <c r="C24" t="s">
        <v>2147</v>
      </c>
      <c r="D24">
        <f t="shared" si="0"/>
        <v>200</v>
      </c>
      <c r="E24">
        <v>6.9</v>
      </c>
      <c r="F24">
        <v>2</v>
      </c>
      <c r="G24">
        <v>6.9</v>
      </c>
      <c r="H24">
        <v>1</v>
      </c>
      <c r="I24" t="s">
        <v>2739</v>
      </c>
      <c r="J24" t="s">
        <v>2165</v>
      </c>
      <c r="K24">
        <f t="shared" si="1"/>
        <v>13</v>
      </c>
      <c r="M24" t="str">
        <f t="shared" si="2"/>
        <v>(23,'Ekans','M',200,6.9,1,false,'Snake Pokemon'),</v>
      </c>
    </row>
    <row r="25" spans="1:13" x14ac:dyDescent="0.25">
      <c r="A25">
        <v>24</v>
      </c>
      <c r="B25" t="s">
        <v>107</v>
      </c>
      <c r="C25" t="s">
        <v>2147</v>
      </c>
      <c r="D25">
        <f t="shared" si="0"/>
        <v>350</v>
      </c>
      <c r="E25">
        <v>65</v>
      </c>
      <c r="F25">
        <v>3.5</v>
      </c>
      <c r="G25">
        <v>65</v>
      </c>
      <c r="H25">
        <v>1</v>
      </c>
      <c r="I25" t="s">
        <v>2739</v>
      </c>
      <c r="J25" t="s">
        <v>2166</v>
      </c>
      <c r="K25">
        <f t="shared" si="1"/>
        <v>13</v>
      </c>
      <c r="M25" t="str">
        <f t="shared" si="2"/>
        <v>(24,'Arbok','M',350,65,1,false,'Cobra Pokemon'),</v>
      </c>
    </row>
    <row r="26" spans="1:13" x14ac:dyDescent="0.25">
      <c r="A26">
        <v>25</v>
      </c>
      <c r="B26" t="s">
        <v>110</v>
      </c>
      <c r="C26" t="s">
        <v>2147</v>
      </c>
      <c r="D26">
        <f t="shared" si="0"/>
        <v>40</v>
      </c>
      <c r="E26">
        <v>6</v>
      </c>
      <c r="F26">
        <v>0.4</v>
      </c>
      <c r="G26">
        <v>6</v>
      </c>
      <c r="H26">
        <v>1</v>
      </c>
      <c r="I26" t="s">
        <v>2739</v>
      </c>
      <c r="J26" t="s">
        <v>2163</v>
      </c>
      <c r="K26">
        <f t="shared" si="1"/>
        <v>13</v>
      </c>
      <c r="M26" t="str">
        <f t="shared" si="2"/>
        <v>(25,'Pikachu','M',40,6,1,false,'Mouse Pokemon'),</v>
      </c>
    </row>
    <row r="27" spans="1:13" x14ac:dyDescent="0.25">
      <c r="A27">
        <v>26</v>
      </c>
      <c r="B27" t="s">
        <v>114</v>
      </c>
      <c r="C27" t="s">
        <v>2147</v>
      </c>
      <c r="D27">
        <f t="shared" si="0"/>
        <v>0</v>
      </c>
      <c r="E27" t="s">
        <v>2741</v>
      </c>
      <c r="H27">
        <v>1</v>
      </c>
      <c r="I27" t="s">
        <v>2739</v>
      </c>
      <c r="J27" t="s">
        <v>2163</v>
      </c>
      <c r="K27">
        <f t="shared" si="1"/>
        <v>13</v>
      </c>
      <c r="M27" t="str">
        <f t="shared" si="2"/>
        <v>(26,'Raichu','M',0,NULL,1,false,'Mouse Pokemon'),</v>
      </c>
    </row>
    <row r="28" spans="1:13" x14ac:dyDescent="0.25">
      <c r="A28">
        <v>27</v>
      </c>
      <c r="B28" t="s">
        <v>117</v>
      </c>
      <c r="C28" t="s">
        <v>2147</v>
      </c>
      <c r="D28">
        <f t="shared" si="0"/>
        <v>0</v>
      </c>
      <c r="E28" t="s">
        <v>2741</v>
      </c>
      <c r="H28">
        <v>1</v>
      </c>
      <c r="I28" t="s">
        <v>2739</v>
      </c>
      <c r="J28" t="s">
        <v>2163</v>
      </c>
      <c r="K28">
        <f t="shared" si="1"/>
        <v>13</v>
      </c>
      <c r="M28" t="str">
        <f t="shared" si="2"/>
        <v>(27,'Sandshrew','M',0,NULL,1,false,'Mouse Pokemon'),</v>
      </c>
    </row>
    <row r="29" spans="1:13" x14ac:dyDescent="0.25">
      <c r="A29">
        <v>28</v>
      </c>
      <c r="B29" t="s">
        <v>121</v>
      </c>
      <c r="C29" t="s">
        <v>2147</v>
      </c>
      <c r="D29">
        <f t="shared" si="0"/>
        <v>0</v>
      </c>
      <c r="E29" t="s">
        <v>2741</v>
      </c>
      <c r="H29">
        <v>1</v>
      </c>
      <c r="I29" t="s">
        <v>2739</v>
      </c>
      <c r="J29" t="s">
        <v>2163</v>
      </c>
      <c r="K29">
        <f t="shared" si="1"/>
        <v>13</v>
      </c>
      <c r="M29" t="str">
        <f t="shared" si="2"/>
        <v>(28,'Sandslash','M',0,NULL,1,false,'Mouse Pokemon'),</v>
      </c>
    </row>
    <row r="30" spans="1:13" x14ac:dyDescent="0.25">
      <c r="A30">
        <v>29</v>
      </c>
      <c r="B30" s="7" t="s">
        <v>2743</v>
      </c>
      <c r="C30" t="s">
        <v>2148</v>
      </c>
      <c r="D30">
        <f t="shared" si="0"/>
        <v>40</v>
      </c>
      <c r="E30">
        <v>7</v>
      </c>
      <c r="F30">
        <v>0.4</v>
      </c>
      <c r="G30">
        <v>7</v>
      </c>
      <c r="H30">
        <v>1</v>
      </c>
      <c r="I30" t="s">
        <v>2739</v>
      </c>
      <c r="J30" t="s">
        <v>2167</v>
      </c>
      <c r="K30">
        <f t="shared" si="1"/>
        <v>18</v>
      </c>
      <c r="M30" t="str">
        <f t="shared" si="2"/>
        <v>(29,'Nidoran ♀','F',40,7,1,false,'Poison Pin Pokemon'),</v>
      </c>
    </row>
    <row r="31" spans="1:13" x14ac:dyDescent="0.25">
      <c r="A31">
        <v>30</v>
      </c>
      <c r="B31" t="s">
        <v>126</v>
      </c>
      <c r="C31" t="s">
        <v>2148</v>
      </c>
      <c r="D31">
        <f t="shared" si="0"/>
        <v>80</v>
      </c>
      <c r="E31">
        <v>20</v>
      </c>
      <c r="F31">
        <v>0.8</v>
      </c>
      <c r="G31">
        <v>20</v>
      </c>
      <c r="H31">
        <v>1</v>
      </c>
      <c r="I31" t="s">
        <v>2739</v>
      </c>
      <c r="J31" t="s">
        <v>2167</v>
      </c>
      <c r="K31">
        <f t="shared" si="1"/>
        <v>18</v>
      </c>
      <c r="M31" t="str">
        <f t="shared" si="2"/>
        <v>(30,'Nidorina','F',80,20,1,false,'Poison Pin Pokemon'),</v>
      </c>
    </row>
    <row r="32" spans="1:13" x14ac:dyDescent="0.25">
      <c r="A32">
        <v>31</v>
      </c>
      <c r="B32" t="s">
        <v>129</v>
      </c>
      <c r="C32" t="s">
        <v>2148</v>
      </c>
      <c r="D32">
        <f t="shared" si="0"/>
        <v>130</v>
      </c>
      <c r="E32">
        <v>60</v>
      </c>
      <c r="F32">
        <v>1.3</v>
      </c>
      <c r="G32">
        <v>60</v>
      </c>
      <c r="H32">
        <v>1</v>
      </c>
      <c r="I32" t="s">
        <v>2739</v>
      </c>
      <c r="J32" t="s">
        <v>2168</v>
      </c>
      <c r="K32">
        <f t="shared" si="1"/>
        <v>13</v>
      </c>
      <c r="M32" t="str">
        <f t="shared" si="2"/>
        <v>(31,'Nidoqueen','F',130,60,1,false,'Drill Pokemon'),</v>
      </c>
    </row>
    <row r="33" spans="1:13" x14ac:dyDescent="0.25">
      <c r="A33">
        <v>32</v>
      </c>
      <c r="B33" s="7" t="s">
        <v>2744</v>
      </c>
      <c r="C33" t="s">
        <v>2147</v>
      </c>
      <c r="D33">
        <f t="shared" si="0"/>
        <v>50</v>
      </c>
      <c r="E33">
        <v>9</v>
      </c>
      <c r="F33">
        <v>0.5</v>
      </c>
      <c r="G33">
        <v>9</v>
      </c>
      <c r="H33">
        <v>1</v>
      </c>
      <c r="I33" t="s">
        <v>2739</v>
      </c>
      <c r="J33" t="s">
        <v>2167</v>
      </c>
      <c r="K33">
        <f t="shared" si="1"/>
        <v>18</v>
      </c>
      <c r="M33" t="str">
        <f t="shared" si="2"/>
        <v>(32,'Nidoran ♂','M',50,9,1,false,'Poison Pin Pokemon'),</v>
      </c>
    </row>
    <row r="34" spans="1:13" x14ac:dyDescent="0.25">
      <c r="A34">
        <v>33</v>
      </c>
      <c r="B34" t="s">
        <v>133</v>
      </c>
      <c r="C34" t="s">
        <v>2147</v>
      </c>
      <c r="D34">
        <f t="shared" si="0"/>
        <v>90</v>
      </c>
      <c r="E34">
        <v>19.5</v>
      </c>
      <c r="F34">
        <v>0.9</v>
      </c>
      <c r="G34">
        <v>19.5</v>
      </c>
      <c r="H34">
        <v>1</v>
      </c>
      <c r="I34" t="s">
        <v>2739</v>
      </c>
      <c r="J34" t="s">
        <v>2167</v>
      </c>
      <c r="K34">
        <f t="shared" si="1"/>
        <v>18</v>
      </c>
      <c r="M34" t="str">
        <f t="shared" si="2"/>
        <v>(33,'Nidorino','M',90,19.5,1,false,'Poison Pin Pokemon'),</v>
      </c>
    </row>
    <row r="35" spans="1:13" x14ac:dyDescent="0.25">
      <c r="A35">
        <v>34</v>
      </c>
      <c r="B35" t="s">
        <v>135</v>
      </c>
      <c r="C35" t="s">
        <v>2147</v>
      </c>
      <c r="D35">
        <f t="shared" si="0"/>
        <v>140</v>
      </c>
      <c r="E35">
        <v>62</v>
      </c>
      <c r="F35">
        <v>1.4</v>
      </c>
      <c r="G35">
        <v>62</v>
      </c>
      <c r="H35">
        <v>1</v>
      </c>
      <c r="I35" t="s">
        <v>2739</v>
      </c>
      <c r="J35" t="s">
        <v>2168</v>
      </c>
      <c r="K35">
        <f t="shared" si="1"/>
        <v>13</v>
      </c>
      <c r="M35" t="str">
        <f t="shared" si="2"/>
        <v>(34,'Nidoking','M',140,62,1,false,'Drill Pokemon'),</v>
      </c>
    </row>
    <row r="36" spans="1:13" x14ac:dyDescent="0.25">
      <c r="A36">
        <v>35</v>
      </c>
      <c r="B36" t="s">
        <v>138</v>
      </c>
      <c r="C36" t="s">
        <v>2147</v>
      </c>
      <c r="D36">
        <f t="shared" si="0"/>
        <v>60</v>
      </c>
      <c r="E36">
        <v>7.5</v>
      </c>
      <c r="F36">
        <v>0.6</v>
      </c>
      <c r="G36">
        <v>7.5</v>
      </c>
      <c r="H36">
        <v>1</v>
      </c>
      <c r="I36" t="s">
        <v>2739</v>
      </c>
      <c r="J36" t="s">
        <v>2169</v>
      </c>
      <c r="K36">
        <f t="shared" si="1"/>
        <v>13</v>
      </c>
      <c r="M36" t="str">
        <f t="shared" si="2"/>
        <v>(35,'Clefairy','M',60,7.5,1,false,'Fairy Pokemon'),</v>
      </c>
    </row>
    <row r="37" spans="1:13" x14ac:dyDescent="0.25">
      <c r="A37">
        <v>36</v>
      </c>
      <c r="B37" t="s">
        <v>142</v>
      </c>
      <c r="C37" t="s">
        <v>2147</v>
      </c>
      <c r="D37">
        <f t="shared" si="0"/>
        <v>130</v>
      </c>
      <c r="E37">
        <v>40</v>
      </c>
      <c r="F37">
        <v>1.3</v>
      </c>
      <c r="G37">
        <v>40</v>
      </c>
      <c r="H37">
        <v>1</v>
      </c>
      <c r="I37" t="s">
        <v>2739</v>
      </c>
      <c r="J37" t="s">
        <v>2169</v>
      </c>
      <c r="K37">
        <f t="shared" si="1"/>
        <v>13</v>
      </c>
      <c r="M37" t="str">
        <f t="shared" si="2"/>
        <v>(36,'Clefable','M',130,40,1,false,'Fairy Pokemon'),</v>
      </c>
    </row>
    <row r="38" spans="1:13" x14ac:dyDescent="0.25">
      <c r="A38">
        <v>37</v>
      </c>
      <c r="B38" t="s">
        <v>145</v>
      </c>
      <c r="C38" t="s">
        <v>2147</v>
      </c>
      <c r="D38">
        <f t="shared" si="0"/>
        <v>0</v>
      </c>
      <c r="E38" t="s">
        <v>2741</v>
      </c>
      <c r="H38">
        <v>1</v>
      </c>
      <c r="I38" t="s">
        <v>2739</v>
      </c>
      <c r="J38" t="s">
        <v>2170</v>
      </c>
      <c r="K38">
        <f t="shared" si="1"/>
        <v>11</v>
      </c>
      <c r="M38" t="str">
        <f t="shared" si="2"/>
        <v>(37,'Vulpix','M',0,NULL,1,false,'Fox Pokemon'),</v>
      </c>
    </row>
    <row r="39" spans="1:13" x14ac:dyDescent="0.25">
      <c r="A39">
        <v>38</v>
      </c>
      <c r="B39" t="s">
        <v>147</v>
      </c>
      <c r="C39" t="s">
        <v>2147</v>
      </c>
      <c r="D39">
        <f t="shared" si="0"/>
        <v>0</v>
      </c>
      <c r="E39" t="s">
        <v>2741</v>
      </c>
      <c r="H39">
        <v>1</v>
      </c>
      <c r="I39" t="s">
        <v>2739</v>
      </c>
      <c r="J39" t="s">
        <v>2170</v>
      </c>
      <c r="K39">
        <f t="shared" si="1"/>
        <v>11</v>
      </c>
      <c r="M39" t="str">
        <f t="shared" si="2"/>
        <v>(38,'Ninetales','M',0,NULL,1,false,'Fox Pokemon'),</v>
      </c>
    </row>
    <row r="40" spans="1:13" x14ac:dyDescent="0.25">
      <c r="A40">
        <v>39</v>
      </c>
      <c r="B40" t="s">
        <v>150</v>
      </c>
      <c r="C40" t="s">
        <v>2147</v>
      </c>
      <c r="D40">
        <f t="shared" si="0"/>
        <v>50</v>
      </c>
      <c r="E40">
        <v>5.5</v>
      </c>
      <c r="F40">
        <v>0.5</v>
      </c>
      <c r="G40">
        <v>5.5</v>
      </c>
      <c r="H40">
        <v>1</v>
      </c>
      <c r="I40" t="s">
        <v>2739</v>
      </c>
      <c r="J40" t="s">
        <v>2171</v>
      </c>
      <c r="K40">
        <f t="shared" si="1"/>
        <v>15</v>
      </c>
      <c r="M40" t="str">
        <f t="shared" si="2"/>
        <v>(39,'Jigglypuff','M',50,5.5,1,false,'Balloon Pokemon'),</v>
      </c>
    </row>
    <row r="41" spans="1:13" x14ac:dyDescent="0.25">
      <c r="A41">
        <v>40</v>
      </c>
      <c r="B41" t="s">
        <v>153</v>
      </c>
      <c r="C41" t="s">
        <v>2147</v>
      </c>
      <c r="D41">
        <f t="shared" si="0"/>
        <v>100</v>
      </c>
      <c r="E41">
        <v>12</v>
      </c>
      <c r="F41">
        <v>1</v>
      </c>
      <c r="G41">
        <v>12</v>
      </c>
      <c r="H41">
        <v>1</v>
      </c>
      <c r="I41" t="s">
        <v>2739</v>
      </c>
      <c r="J41" t="s">
        <v>2171</v>
      </c>
      <c r="K41">
        <f t="shared" si="1"/>
        <v>15</v>
      </c>
      <c r="M41" t="str">
        <f t="shared" si="2"/>
        <v>(40,'Wigglytuff','M',100,12,1,false,'Balloon Pokemon'),</v>
      </c>
    </row>
    <row r="42" spans="1:13" x14ac:dyDescent="0.25">
      <c r="A42">
        <v>41</v>
      </c>
      <c r="B42" t="s">
        <v>156</v>
      </c>
      <c r="C42" t="s">
        <v>2147</v>
      </c>
      <c r="D42">
        <f t="shared" si="0"/>
        <v>80</v>
      </c>
      <c r="E42">
        <v>7.5</v>
      </c>
      <c r="F42">
        <v>0.8</v>
      </c>
      <c r="G42">
        <v>7.5</v>
      </c>
      <c r="H42">
        <v>1</v>
      </c>
      <c r="I42" t="s">
        <v>2739</v>
      </c>
      <c r="J42" t="s">
        <v>2172</v>
      </c>
      <c r="K42">
        <f t="shared" si="1"/>
        <v>11</v>
      </c>
      <c r="M42" t="str">
        <f t="shared" si="2"/>
        <v>(41,'Zubat','M',80,7.5,1,false,'Bat Pokemon'),</v>
      </c>
    </row>
    <row r="43" spans="1:13" x14ac:dyDescent="0.25">
      <c r="A43">
        <v>42</v>
      </c>
      <c r="B43" t="s">
        <v>158</v>
      </c>
      <c r="C43" t="s">
        <v>2147</v>
      </c>
      <c r="D43">
        <f t="shared" si="0"/>
        <v>160</v>
      </c>
      <c r="E43">
        <v>55</v>
      </c>
      <c r="F43">
        <v>1.6</v>
      </c>
      <c r="G43">
        <v>55</v>
      </c>
      <c r="H43">
        <v>1</v>
      </c>
      <c r="I43" t="s">
        <v>2739</v>
      </c>
      <c r="J43" t="s">
        <v>2172</v>
      </c>
      <c r="K43">
        <f t="shared" si="1"/>
        <v>11</v>
      </c>
      <c r="M43" t="str">
        <f t="shared" si="2"/>
        <v>(42,'Golbat','M',160,55,1,false,'Bat Pokemon'),</v>
      </c>
    </row>
    <row r="44" spans="1:13" x14ac:dyDescent="0.25">
      <c r="A44">
        <v>43</v>
      </c>
      <c r="B44" t="s">
        <v>161</v>
      </c>
      <c r="C44" t="s">
        <v>2147</v>
      </c>
      <c r="D44">
        <f t="shared" si="0"/>
        <v>50</v>
      </c>
      <c r="E44">
        <v>5.4</v>
      </c>
      <c r="F44">
        <v>0.5</v>
      </c>
      <c r="G44">
        <v>5.4</v>
      </c>
      <c r="H44">
        <v>1</v>
      </c>
      <c r="I44" t="s">
        <v>2739</v>
      </c>
      <c r="J44" t="s">
        <v>2173</v>
      </c>
      <c r="K44">
        <f t="shared" si="1"/>
        <v>12</v>
      </c>
      <c r="M44" t="str">
        <f t="shared" si="2"/>
        <v>(43,'Oddish','M',50,5.4,1,false,'Weed Pokemon'),</v>
      </c>
    </row>
    <row r="45" spans="1:13" x14ac:dyDescent="0.25">
      <c r="A45">
        <v>44</v>
      </c>
      <c r="B45" t="s">
        <v>164</v>
      </c>
      <c r="C45" t="s">
        <v>2147</v>
      </c>
      <c r="D45">
        <f t="shared" si="0"/>
        <v>80</v>
      </c>
      <c r="E45">
        <v>8.6</v>
      </c>
      <c r="F45">
        <v>0.8</v>
      </c>
      <c r="G45">
        <v>8.6</v>
      </c>
      <c r="H45">
        <v>1</v>
      </c>
      <c r="I45" t="s">
        <v>2739</v>
      </c>
      <c r="J45" t="s">
        <v>2173</v>
      </c>
      <c r="K45">
        <f t="shared" si="1"/>
        <v>12</v>
      </c>
      <c r="M45" t="str">
        <f t="shared" si="2"/>
        <v>(44,'Gloom','M',80,8.6,1,false,'Weed Pokemon'),</v>
      </c>
    </row>
    <row r="46" spans="1:13" x14ac:dyDescent="0.25">
      <c r="A46">
        <v>45</v>
      </c>
      <c r="B46" t="s">
        <v>167</v>
      </c>
      <c r="C46" t="s">
        <v>2147</v>
      </c>
      <c r="D46">
        <f t="shared" si="0"/>
        <v>120</v>
      </c>
      <c r="E46">
        <v>18.600000000000001</v>
      </c>
      <c r="F46">
        <v>1.2</v>
      </c>
      <c r="G46">
        <v>18.600000000000001</v>
      </c>
      <c r="H46">
        <v>1</v>
      </c>
      <c r="I46" t="s">
        <v>2739</v>
      </c>
      <c r="J46" t="s">
        <v>2174</v>
      </c>
      <c r="K46">
        <f t="shared" si="1"/>
        <v>14</v>
      </c>
      <c r="M46" t="str">
        <f t="shared" si="2"/>
        <v>(45,'Vileplume','M',120,18.6,1,false,'Flower Pokemon'),</v>
      </c>
    </row>
    <row r="47" spans="1:13" x14ac:dyDescent="0.25">
      <c r="A47">
        <v>46</v>
      </c>
      <c r="B47" t="s">
        <v>170</v>
      </c>
      <c r="C47" t="s">
        <v>2147</v>
      </c>
      <c r="D47">
        <f t="shared" si="0"/>
        <v>30</v>
      </c>
      <c r="E47">
        <v>5.4</v>
      </c>
      <c r="F47">
        <v>0.3</v>
      </c>
      <c r="G47">
        <v>5.4</v>
      </c>
      <c r="H47">
        <v>1</v>
      </c>
      <c r="I47" t="s">
        <v>2739</v>
      </c>
      <c r="J47" t="s">
        <v>2175</v>
      </c>
      <c r="K47">
        <f t="shared" si="1"/>
        <v>16</v>
      </c>
      <c r="M47" t="str">
        <f t="shared" si="2"/>
        <v>(46,'Paras','M',30,5.4,1,false,'Mushroom Pokemon'),</v>
      </c>
    </row>
    <row r="48" spans="1:13" x14ac:dyDescent="0.25">
      <c r="A48">
        <v>47</v>
      </c>
      <c r="B48" t="s">
        <v>172</v>
      </c>
      <c r="C48" t="s">
        <v>2147</v>
      </c>
      <c r="D48">
        <f t="shared" si="0"/>
        <v>100</v>
      </c>
      <c r="E48">
        <v>29.5</v>
      </c>
      <c r="F48">
        <v>1</v>
      </c>
      <c r="G48">
        <v>29.5</v>
      </c>
      <c r="H48">
        <v>1</v>
      </c>
      <c r="I48" t="s">
        <v>2739</v>
      </c>
      <c r="J48" t="s">
        <v>2175</v>
      </c>
      <c r="K48">
        <f t="shared" si="1"/>
        <v>16</v>
      </c>
      <c r="M48" t="str">
        <f t="shared" si="2"/>
        <v>(47,'Parasect','M',100,29.5,1,false,'Mushroom Pokemon'),</v>
      </c>
    </row>
    <row r="49" spans="1:13" x14ac:dyDescent="0.25">
      <c r="A49">
        <v>48</v>
      </c>
      <c r="B49" t="s">
        <v>175</v>
      </c>
      <c r="C49" t="s">
        <v>2147</v>
      </c>
      <c r="D49">
        <f t="shared" si="0"/>
        <v>100</v>
      </c>
      <c r="E49">
        <v>30</v>
      </c>
      <c r="F49">
        <v>1</v>
      </c>
      <c r="G49">
        <v>30</v>
      </c>
      <c r="H49">
        <v>1</v>
      </c>
      <c r="I49" t="s">
        <v>2739</v>
      </c>
      <c r="J49" t="s">
        <v>2176</v>
      </c>
      <c r="K49">
        <f t="shared" si="1"/>
        <v>14</v>
      </c>
      <c r="M49" t="str">
        <f t="shared" si="2"/>
        <v>(48,'Venonat','M',100,30,1,false,'Insect Pokemon'),</v>
      </c>
    </row>
    <row r="50" spans="1:13" x14ac:dyDescent="0.25">
      <c r="A50">
        <v>49</v>
      </c>
      <c r="B50" t="s">
        <v>178</v>
      </c>
      <c r="C50" t="s">
        <v>2147</v>
      </c>
      <c r="D50">
        <f t="shared" si="0"/>
        <v>150</v>
      </c>
      <c r="E50">
        <v>12.5</v>
      </c>
      <c r="F50">
        <v>1.5</v>
      </c>
      <c r="G50">
        <v>12.5</v>
      </c>
      <c r="H50">
        <v>1</v>
      </c>
      <c r="I50" t="s">
        <v>2739</v>
      </c>
      <c r="J50" t="s">
        <v>2177</v>
      </c>
      <c r="K50">
        <f t="shared" si="1"/>
        <v>19</v>
      </c>
      <c r="M50" t="str">
        <f t="shared" si="2"/>
        <v>(49,'Venomoth','M',150,12.5,1,false,'Poison Moth Pokemon'),</v>
      </c>
    </row>
    <row r="51" spans="1:13" x14ac:dyDescent="0.25">
      <c r="A51">
        <v>50</v>
      </c>
      <c r="B51" t="s">
        <v>181</v>
      </c>
      <c r="C51" t="s">
        <v>2147</v>
      </c>
      <c r="D51">
        <f t="shared" si="0"/>
        <v>0</v>
      </c>
      <c r="E51" t="s">
        <v>2741</v>
      </c>
      <c r="H51">
        <v>1</v>
      </c>
      <c r="I51" t="s">
        <v>2739</v>
      </c>
      <c r="J51" t="s">
        <v>2178</v>
      </c>
      <c r="K51">
        <f t="shared" si="1"/>
        <v>12</v>
      </c>
      <c r="M51" t="str">
        <f t="shared" si="2"/>
        <v>(50,'Diglett','M',0,NULL,1,false,'Mole Pokemon'),</v>
      </c>
    </row>
    <row r="52" spans="1:13" x14ac:dyDescent="0.25">
      <c r="A52">
        <v>51</v>
      </c>
      <c r="B52" t="s">
        <v>183</v>
      </c>
      <c r="C52" t="s">
        <v>2147</v>
      </c>
      <c r="D52">
        <f t="shared" si="0"/>
        <v>0</v>
      </c>
      <c r="E52" t="s">
        <v>2741</v>
      </c>
      <c r="H52">
        <v>1</v>
      </c>
      <c r="I52" t="s">
        <v>2739</v>
      </c>
      <c r="J52" t="s">
        <v>2178</v>
      </c>
      <c r="K52">
        <f t="shared" si="1"/>
        <v>12</v>
      </c>
      <c r="M52" t="str">
        <f t="shared" si="2"/>
        <v>(51,'Dugtrio','M',0,NULL,1,false,'Mole Pokemon'),</v>
      </c>
    </row>
    <row r="53" spans="1:13" x14ac:dyDescent="0.25">
      <c r="A53">
        <v>52</v>
      </c>
      <c r="B53" t="s">
        <v>186</v>
      </c>
      <c r="C53" t="s">
        <v>2147</v>
      </c>
      <c r="D53">
        <f t="shared" si="0"/>
        <v>0</v>
      </c>
      <c r="E53" t="s">
        <v>2741</v>
      </c>
      <c r="H53">
        <v>1</v>
      </c>
      <c r="I53" t="s">
        <v>2739</v>
      </c>
      <c r="J53" t="s">
        <v>2179</v>
      </c>
      <c r="K53">
        <f t="shared" si="1"/>
        <v>19</v>
      </c>
      <c r="M53" t="str">
        <f t="shared" si="2"/>
        <v>(52,'Meowth','M',0,NULL,1,false,'Scratch Cat Pokemon'),</v>
      </c>
    </row>
    <row r="54" spans="1:13" x14ac:dyDescent="0.25">
      <c r="A54">
        <v>53</v>
      </c>
      <c r="B54" t="s">
        <v>189</v>
      </c>
      <c r="C54" t="s">
        <v>2147</v>
      </c>
      <c r="D54">
        <f t="shared" si="0"/>
        <v>0</v>
      </c>
      <c r="E54" t="s">
        <v>2741</v>
      </c>
      <c r="H54">
        <v>1</v>
      </c>
      <c r="I54" t="s">
        <v>2739</v>
      </c>
      <c r="J54" t="s">
        <v>2180</v>
      </c>
      <c r="K54">
        <f t="shared" si="1"/>
        <v>18</v>
      </c>
      <c r="M54" t="str">
        <f t="shared" si="2"/>
        <v>(53,'Persian','M',0,NULL,1,false,'Classy Cat Pokemon'),</v>
      </c>
    </row>
    <row r="55" spans="1:13" x14ac:dyDescent="0.25">
      <c r="A55">
        <v>54</v>
      </c>
      <c r="B55" t="s">
        <v>192</v>
      </c>
      <c r="C55" t="s">
        <v>2147</v>
      </c>
      <c r="D55">
        <f t="shared" si="0"/>
        <v>80</v>
      </c>
      <c r="E55">
        <v>19.600000000000001</v>
      </c>
      <c r="F55">
        <v>0.8</v>
      </c>
      <c r="G55">
        <v>19.600000000000001</v>
      </c>
      <c r="H55">
        <v>1</v>
      </c>
      <c r="I55" t="s">
        <v>2739</v>
      </c>
      <c r="J55" t="s">
        <v>2181</v>
      </c>
      <c r="K55">
        <f t="shared" si="1"/>
        <v>12</v>
      </c>
      <c r="M55" t="str">
        <f t="shared" si="2"/>
        <v>(54,'Psyduck','M',80,19.6,1,false,'Duck Pokemon'),</v>
      </c>
    </row>
    <row r="56" spans="1:13" x14ac:dyDescent="0.25">
      <c r="A56">
        <v>55</v>
      </c>
      <c r="B56" t="s">
        <v>194</v>
      </c>
      <c r="C56" t="s">
        <v>2147</v>
      </c>
      <c r="D56">
        <f t="shared" si="0"/>
        <v>170</v>
      </c>
      <c r="E56">
        <v>76.599999999999994</v>
      </c>
      <c r="F56">
        <v>1.7</v>
      </c>
      <c r="G56">
        <v>76.599999999999994</v>
      </c>
      <c r="H56">
        <v>1</v>
      </c>
      <c r="I56" t="s">
        <v>2739</v>
      </c>
      <c r="J56" t="s">
        <v>2181</v>
      </c>
      <c r="K56">
        <f t="shared" si="1"/>
        <v>12</v>
      </c>
      <c r="M56" t="str">
        <f t="shared" si="2"/>
        <v>(55,'Golduck','M',170,76.6,1,false,'Duck Pokemon'),</v>
      </c>
    </row>
    <row r="57" spans="1:13" x14ac:dyDescent="0.25">
      <c r="A57">
        <v>56</v>
      </c>
      <c r="B57" t="s">
        <v>197</v>
      </c>
      <c r="C57" t="s">
        <v>2147</v>
      </c>
      <c r="D57">
        <f t="shared" si="0"/>
        <v>50</v>
      </c>
      <c r="E57">
        <v>28</v>
      </c>
      <c r="F57">
        <v>0.5</v>
      </c>
      <c r="G57">
        <v>28</v>
      </c>
      <c r="H57">
        <v>1</v>
      </c>
      <c r="I57" t="s">
        <v>2739</v>
      </c>
      <c r="J57" t="s">
        <v>2182</v>
      </c>
      <c r="K57">
        <f t="shared" si="1"/>
        <v>18</v>
      </c>
      <c r="M57" t="str">
        <f t="shared" si="2"/>
        <v>(56,'Mankey','M',50,28,1,false,'Pig Monkey Pokemon'),</v>
      </c>
    </row>
    <row r="58" spans="1:13" x14ac:dyDescent="0.25">
      <c r="A58">
        <v>57</v>
      </c>
      <c r="B58" t="s">
        <v>200</v>
      </c>
      <c r="C58" t="s">
        <v>2147</v>
      </c>
      <c r="D58">
        <f t="shared" si="0"/>
        <v>100</v>
      </c>
      <c r="E58">
        <v>32</v>
      </c>
      <c r="F58">
        <v>1</v>
      </c>
      <c r="G58">
        <v>32</v>
      </c>
      <c r="H58">
        <v>1</v>
      </c>
      <c r="I58" t="s">
        <v>2739</v>
      </c>
      <c r="J58" t="s">
        <v>2182</v>
      </c>
      <c r="K58">
        <f t="shared" si="1"/>
        <v>18</v>
      </c>
      <c r="M58" t="str">
        <f t="shared" si="2"/>
        <v>(57,'Primeape','M',100,32,1,false,'Pig Monkey Pokemon'),</v>
      </c>
    </row>
    <row r="59" spans="1:13" x14ac:dyDescent="0.25">
      <c r="A59">
        <v>58</v>
      </c>
      <c r="B59" t="s">
        <v>203</v>
      </c>
      <c r="C59" t="s">
        <v>2147</v>
      </c>
      <c r="D59">
        <f t="shared" si="0"/>
        <v>70</v>
      </c>
      <c r="E59">
        <v>19</v>
      </c>
      <c r="F59">
        <v>0.7</v>
      </c>
      <c r="G59">
        <v>19</v>
      </c>
      <c r="H59">
        <v>1</v>
      </c>
      <c r="I59" t="s">
        <v>2739</v>
      </c>
      <c r="J59" t="s">
        <v>2183</v>
      </c>
      <c r="K59">
        <f t="shared" si="1"/>
        <v>13</v>
      </c>
      <c r="M59" t="str">
        <f t="shared" si="2"/>
        <v>(58,'Growlithe','M',70,19,1,false,'Puppy Pokemon'),</v>
      </c>
    </row>
    <row r="60" spans="1:13" x14ac:dyDescent="0.25">
      <c r="A60">
        <v>59</v>
      </c>
      <c r="B60" t="s">
        <v>205</v>
      </c>
      <c r="C60" t="s">
        <v>2147</v>
      </c>
      <c r="D60">
        <f t="shared" si="0"/>
        <v>190</v>
      </c>
      <c r="E60">
        <v>155</v>
      </c>
      <c r="F60">
        <v>1.9</v>
      </c>
      <c r="G60">
        <v>155</v>
      </c>
      <c r="H60">
        <v>1</v>
      </c>
      <c r="I60" t="s">
        <v>2739</v>
      </c>
      <c r="J60" t="s">
        <v>2184</v>
      </c>
      <c r="K60">
        <f t="shared" si="1"/>
        <v>17</v>
      </c>
      <c r="M60" t="str">
        <f t="shared" si="2"/>
        <v>(59,'Arcanine','M',190,155,1,false,'Legendary Pokemon'),</v>
      </c>
    </row>
    <row r="61" spans="1:13" x14ac:dyDescent="0.25">
      <c r="A61">
        <v>60</v>
      </c>
      <c r="B61" t="s">
        <v>208</v>
      </c>
      <c r="C61" t="s">
        <v>2147</v>
      </c>
      <c r="D61">
        <f t="shared" si="0"/>
        <v>60</v>
      </c>
      <c r="E61">
        <v>12.4</v>
      </c>
      <c r="F61">
        <v>0.6</v>
      </c>
      <c r="G61">
        <v>12.4</v>
      </c>
      <c r="H61">
        <v>1</v>
      </c>
      <c r="I61" t="s">
        <v>2739</v>
      </c>
      <c r="J61" t="s">
        <v>2185</v>
      </c>
      <c r="K61">
        <f t="shared" si="1"/>
        <v>15</v>
      </c>
      <c r="M61" t="str">
        <f t="shared" si="2"/>
        <v>(60,'Poliwag','M',60,12.4,1,false,'Tadpole Pokemon'),</v>
      </c>
    </row>
    <row r="62" spans="1:13" x14ac:dyDescent="0.25">
      <c r="A62">
        <v>61</v>
      </c>
      <c r="B62" t="s">
        <v>210</v>
      </c>
      <c r="C62" t="s">
        <v>2147</v>
      </c>
      <c r="D62">
        <f t="shared" si="0"/>
        <v>100</v>
      </c>
      <c r="E62">
        <v>20</v>
      </c>
      <c r="F62">
        <v>1</v>
      </c>
      <c r="G62">
        <v>20</v>
      </c>
      <c r="H62">
        <v>1</v>
      </c>
      <c r="I62" t="s">
        <v>2739</v>
      </c>
      <c r="J62" t="s">
        <v>2185</v>
      </c>
      <c r="K62">
        <f t="shared" si="1"/>
        <v>15</v>
      </c>
      <c r="M62" t="str">
        <f t="shared" si="2"/>
        <v>(61,'Poliwhirl','M',100,20,1,false,'Tadpole Pokemon'),</v>
      </c>
    </row>
    <row r="63" spans="1:13" x14ac:dyDescent="0.25">
      <c r="A63">
        <v>62</v>
      </c>
      <c r="B63" t="s">
        <v>212</v>
      </c>
      <c r="C63" t="s">
        <v>2147</v>
      </c>
      <c r="D63">
        <f t="shared" si="0"/>
        <v>130</v>
      </c>
      <c r="E63">
        <v>54</v>
      </c>
      <c r="F63">
        <v>1.3</v>
      </c>
      <c r="G63">
        <v>54</v>
      </c>
      <c r="H63">
        <v>1</v>
      </c>
      <c r="I63" t="s">
        <v>2739</v>
      </c>
      <c r="J63" t="s">
        <v>2185</v>
      </c>
      <c r="K63">
        <f t="shared" si="1"/>
        <v>15</v>
      </c>
      <c r="M63" t="str">
        <f t="shared" si="2"/>
        <v>(62,'Poliwrath','M',130,54,1,false,'Tadpole Pokemon'),</v>
      </c>
    </row>
    <row r="64" spans="1:13" x14ac:dyDescent="0.25">
      <c r="A64">
        <v>63</v>
      </c>
      <c r="B64" t="s">
        <v>215</v>
      </c>
      <c r="C64" t="s">
        <v>2147</v>
      </c>
      <c r="D64">
        <f t="shared" si="0"/>
        <v>90</v>
      </c>
      <c r="E64">
        <v>19.5</v>
      </c>
      <c r="F64">
        <v>0.9</v>
      </c>
      <c r="G64">
        <v>19.5</v>
      </c>
      <c r="H64">
        <v>1</v>
      </c>
      <c r="I64" t="s">
        <v>2739</v>
      </c>
      <c r="J64" t="s">
        <v>2186</v>
      </c>
      <c r="K64">
        <f t="shared" si="1"/>
        <v>11</v>
      </c>
      <c r="M64" t="str">
        <f t="shared" si="2"/>
        <v>(63,'Abra','M',90,19.5,1,false,'Psi Pokemon'),</v>
      </c>
    </row>
    <row r="65" spans="1:13" x14ac:dyDescent="0.25">
      <c r="A65">
        <v>64</v>
      </c>
      <c r="B65" t="s">
        <v>218</v>
      </c>
      <c r="C65" t="s">
        <v>2147</v>
      </c>
      <c r="D65">
        <f t="shared" si="0"/>
        <v>130</v>
      </c>
      <c r="E65">
        <v>56.5</v>
      </c>
      <c r="F65">
        <v>1.3</v>
      </c>
      <c r="G65">
        <v>56.5</v>
      </c>
      <c r="H65">
        <v>1</v>
      </c>
      <c r="I65" t="s">
        <v>2739</v>
      </c>
      <c r="J65" t="s">
        <v>2186</v>
      </c>
      <c r="K65">
        <f t="shared" si="1"/>
        <v>11</v>
      </c>
      <c r="M65" t="str">
        <f t="shared" si="2"/>
        <v>(64,'Kadabra','M',130,56.5,1,false,'Psi Pokemon'),</v>
      </c>
    </row>
    <row r="66" spans="1:13" x14ac:dyDescent="0.25">
      <c r="A66">
        <v>65</v>
      </c>
      <c r="B66" t="s">
        <v>220</v>
      </c>
      <c r="C66" t="s">
        <v>2147</v>
      </c>
      <c r="D66">
        <f t="shared" si="0"/>
        <v>150</v>
      </c>
      <c r="E66">
        <v>48</v>
      </c>
      <c r="F66">
        <v>1.5</v>
      </c>
      <c r="G66">
        <v>48</v>
      </c>
      <c r="H66">
        <v>1</v>
      </c>
      <c r="I66" t="s">
        <v>2739</v>
      </c>
      <c r="J66" t="s">
        <v>2186</v>
      </c>
      <c r="K66">
        <f t="shared" si="1"/>
        <v>11</v>
      </c>
      <c r="M66" t="str">
        <f t="shared" si="2"/>
        <v>(65,'Alakazam','M',150,48,1,false,'Psi Pokemon'),</v>
      </c>
    </row>
    <row r="67" spans="1:13" x14ac:dyDescent="0.25">
      <c r="A67">
        <v>66</v>
      </c>
      <c r="B67" t="s">
        <v>223</v>
      </c>
      <c r="C67" t="s">
        <v>2147</v>
      </c>
      <c r="D67">
        <f t="shared" ref="D67:D130" si="3">+F67*100</f>
        <v>80</v>
      </c>
      <c r="E67">
        <v>19.5</v>
      </c>
      <c r="F67">
        <v>0.8</v>
      </c>
      <c r="G67">
        <v>19.5</v>
      </c>
      <c r="H67">
        <v>1</v>
      </c>
      <c r="I67" t="s">
        <v>2739</v>
      </c>
      <c r="J67" t="s">
        <v>2187</v>
      </c>
      <c r="K67">
        <f t="shared" ref="K67:K130" si="4">+LEN(J67)</f>
        <v>18</v>
      </c>
      <c r="M67" t="str">
        <f t="shared" ref="M67:M130" si="5">+_xlfn.CONCAT("(",A67,",'",B67,"","','",C67,"',",D67,",",E67,",",H67,",",I67,",'",J67,"'","),")</f>
        <v>(66,'Machop','M',80,19.5,1,false,'Superpower Pokemon'),</v>
      </c>
    </row>
    <row r="68" spans="1:13" x14ac:dyDescent="0.25">
      <c r="A68">
        <v>67</v>
      </c>
      <c r="B68" t="s">
        <v>225</v>
      </c>
      <c r="C68" t="s">
        <v>2147</v>
      </c>
      <c r="D68">
        <f t="shared" si="3"/>
        <v>150</v>
      </c>
      <c r="E68">
        <v>70.5</v>
      </c>
      <c r="F68">
        <v>1.5</v>
      </c>
      <c r="G68">
        <v>70.5</v>
      </c>
      <c r="H68">
        <v>1</v>
      </c>
      <c r="I68" t="s">
        <v>2739</v>
      </c>
      <c r="J68" t="s">
        <v>2187</v>
      </c>
      <c r="K68">
        <f t="shared" si="4"/>
        <v>18</v>
      </c>
      <c r="M68" t="str">
        <f t="shared" si="5"/>
        <v>(67,'Machoke','M',150,70.5,1,false,'Superpower Pokemon'),</v>
      </c>
    </row>
    <row r="69" spans="1:13" x14ac:dyDescent="0.25">
      <c r="A69">
        <v>68</v>
      </c>
      <c r="B69" t="s">
        <v>227</v>
      </c>
      <c r="C69" t="s">
        <v>2147</v>
      </c>
      <c r="D69">
        <f t="shared" si="3"/>
        <v>160</v>
      </c>
      <c r="E69">
        <v>130</v>
      </c>
      <c r="F69">
        <v>1.6</v>
      </c>
      <c r="G69">
        <v>130</v>
      </c>
      <c r="H69">
        <v>1</v>
      </c>
      <c r="I69" t="s">
        <v>2739</v>
      </c>
      <c r="J69" t="s">
        <v>2187</v>
      </c>
      <c r="K69">
        <f t="shared" si="4"/>
        <v>18</v>
      </c>
      <c r="M69" t="str">
        <f t="shared" si="5"/>
        <v>(68,'Machamp','M',160,130,1,false,'Superpower Pokemon'),</v>
      </c>
    </row>
    <row r="70" spans="1:13" x14ac:dyDescent="0.25">
      <c r="A70">
        <v>69</v>
      </c>
      <c r="B70" t="s">
        <v>230</v>
      </c>
      <c r="C70" t="s">
        <v>2147</v>
      </c>
      <c r="D70">
        <f t="shared" si="3"/>
        <v>70</v>
      </c>
      <c r="E70">
        <v>4</v>
      </c>
      <c r="F70">
        <v>0.7</v>
      </c>
      <c r="G70">
        <v>4</v>
      </c>
      <c r="H70">
        <v>1</v>
      </c>
      <c r="I70" t="s">
        <v>2739</v>
      </c>
      <c r="J70" t="s">
        <v>2174</v>
      </c>
      <c r="K70">
        <f t="shared" si="4"/>
        <v>14</v>
      </c>
      <c r="M70" t="str">
        <f t="shared" si="5"/>
        <v>(69,'Bellsprout','M',70,4,1,false,'Flower Pokemon'),</v>
      </c>
    </row>
    <row r="71" spans="1:13" x14ac:dyDescent="0.25">
      <c r="A71">
        <v>70</v>
      </c>
      <c r="B71" t="s">
        <v>232</v>
      </c>
      <c r="C71" t="s">
        <v>2147</v>
      </c>
      <c r="D71">
        <f t="shared" si="3"/>
        <v>100</v>
      </c>
      <c r="E71">
        <v>6.4</v>
      </c>
      <c r="F71">
        <v>1</v>
      </c>
      <c r="G71">
        <v>6.4</v>
      </c>
      <c r="H71">
        <v>1</v>
      </c>
      <c r="I71" t="s">
        <v>2739</v>
      </c>
      <c r="J71" t="s">
        <v>2188</v>
      </c>
      <c r="K71">
        <f t="shared" si="4"/>
        <v>18</v>
      </c>
      <c r="M71" t="str">
        <f t="shared" si="5"/>
        <v>(70,'Weepinbell','M',100,6.4,1,false,'Flycatcher Pokemon'),</v>
      </c>
    </row>
    <row r="72" spans="1:13" x14ac:dyDescent="0.25">
      <c r="A72">
        <v>71</v>
      </c>
      <c r="B72" t="s">
        <v>234</v>
      </c>
      <c r="C72" t="s">
        <v>2147</v>
      </c>
      <c r="D72">
        <f t="shared" si="3"/>
        <v>170</v>
      </c>
      <c r="E72">
        <v>15.5</v>
      </c>
      <c r="F72">
        <v>1.7</v>
      </c>
      <c r="G72">
        <v>15.5</v>
      </c>
      <c r="H72">
        <v>1</v>
      </c>
      <c r="I72" t="s">
        <v>2739</v>
      </c>
      <c r="J72" t="s">
        <v>2188</v>
      </c>
      <c r="K72">
        <f t="shared" si="4"/>
        <v>18</v>
      </c>
      <c r="M72" t="str">
        <f t="shared" si="5"/>
        <v>(71,'Victreebel','M',170,15.5,1,false,'Flycatcher Pokemon'),</v>
      </c>
    </row>
    <row r="73" spans="1:13" x14ac:dyDescent="0.25">
      <c r="A73">
        <v>72</v>
      </c>
      <c r="B73" t="s">
        <v>237</v>
      </c>
      <c r="C73" t="s">
        <v>2147</v>
      </c>
      <c r="D73">
        <f t="shared" si="3"/>
        <v>90</v>
      </c>
      <c r="E73">
        <v>45.5</v>
      </c>
      <c r="F73">
        <v>0.9</v>
      </c>
      <c r="G73">
        <v>45.5</v>
      </c>
      <c r="H73">
        <v>1</v>
      </c>
      <c r="I73" t="s">
        <v>2739</v>
      </c>
      <c r="J73" t="s">
        <v>2189</v>
      </c>
      <c r="K73">
        <f t="shared" si="4"/>
        <v>17</v>
      </c>
      <c r="M73" t="str">
        <f t="shared" si="5"/>
        <v>(72,'Tentacool','M',90,45.5,1,false,'Jellyfish Pokemon'),</v>
      </c>
    </row>
    <row r="74" spans="1:13" x14ac:dyDescent="0.25">
      <c r="A74">
        <v>73</v>
      </c>
      <c r="B74" t="s">
        <v>239</v>
      </c>
      <c r="C74" t="s">
        <v>2147</v>
      </c>
      <c r="D74">
        <f t="shared" si="3"/>
        <v>160</v>
      </c>
      <c r="E74">
        <v>55</v>
      </c>
      <c r="F74">
        <v>1.6</v>
      </c>
      <c r="G74">
        <v>55</v>
      </c>
      <c r="H74">
        <v>1</v>
      </c>
      <c r="I74" t="s">
        <v>2739</v>
      </c>
      <c r="J74" t="s">
        <v>2189</v>
      </c>
      <c r="K74">
        <f t="shared" si="4"/>
        <v>17</v>
      </c>
      <c r="M74" t="str">
        <f t="shared" si="5"/>
        <v>(73,'Tentacruel','M',160,55,1,false,'Jellyfish Pokemon'),</v>
      </c>
    </row>
    <row r="75" spans="1:13" x14ac:dyDescent="0.25">
      <c r="A75">
        <v>74</v>
      </c>
      <c r="B75" t="s">
        <v>242</v>
      </c>
      <c r="C75" t="s">
        <v>2147</v>
      </c>
      <c r="D75">
        <f t="shared" si="3"/>
        <v>0</v>
      </c>
      <c r="E75" t="s">
        <v>2741</v>
      </c>
      <c r="H75">
        <v>1</v>
      </c>
      <c r="I75" t="s">
        <v>2739</v>
      </c>
      <c r="J75" t="s">
        <v>2190</v>
      </c>
      <c r="K75">
        <f t="shared" si="4"/>
        <v>12</v>
      </c>
      <c r="M75" t="str">
        <f t="shared" si="5"/>
        <v>(74,'Geodude','M',0,NULL,1,false,'Rock Pokemon'),</v>
      </c>
    </row>
    <row r="76" spans="1:13" x14ac:dyDescent="0.25">
      <c r="A76">
        <v>75</v>
      </c>
      <c r="B76" t="s">
        <v>245</v>
      </c>
      <c r="C76" t="s">
        <v>2147</v>
      </c>
      <c r="D76">
        <f t="shared" si="3"/>
        <v>0</v>
      </c>
      <c r="E76" t="s">
        <v>2741</v>
      </c>
      <c r="H76">
        <v>1</v>
      </c>
      <c r="I76" t="s">
        <v>2739</v>
      </c>
      <c r="J76" t="s">
        <v>2190</v>
      </c>
      <c r="K76">
        <f t="shared" si="4"/>
        <v>12</v>
      </c>
      <c r="M76" t="str">
        <f t="shared" si="5"/>
        <v>(75,'Graveler','M',0,NULL,1,false,'Rock Pokemon'),</v>
      </c>
    </row>
    <row r="77" spans="1:13" x14ac:dyDescent="0.25">
      <c r="A77">
        <v>76</v>
      </c>
      <c r="B77" t="s">
        <v>247</v>
      </c>
      <c r="C77" t="s">
        <v>2147</v>
      </c>
      <c r="D77">
        <f t="shared" si="3"/>
        <v>0</v>
      </c>
      <c r="E77" t="s">
        <v>2741</v>
      </c>
      <c r="H77">
        <v>1</v>
      </c>
      <c r="I77" t="s">
        <v>2739</v>
      </c>
      <c r="J77" t="s">
        <v>2191</v>
      </c>
      <c r="K77">
        <f t="shared" si="4"/>
        <v>15</v>
      </c>
      <c r="M77" t="str">
        <f t="shared" si="5"/>
        <v>(76,'Golem','M',0,NULL,1,false,'Megaton Pokemon'),</v>
      </c>
    </row>
    <row r="78" spans="1:13" x14ac:dyDescent="0.25">
      <c r="A78">
        <v>77</v>
      </c>
      <c r="B78" t="s">
        <v>250</v>
      </c>
      <c r="C78" t="s">
        <v>2147</v>
      </c>
      <c r="D78">
        <f t="shared" si="3"/>
        <v>100</v>
      </c>
      <c r="E78">
        <v>30</v>
      </c>
      <c r="F78">
        <v>1</v>
      </c>
      <c r="G78">
        <v>30</v>
      </c>
      <c r="H78">
        <v>1</v>
      </c>
      <c r="I78" t="s">
        <v>2739</v>
      </c>
      <c r="J78" t="s">
        <v>2192</v>
      </c>
      <c r="K78">
        <f t="shared" si="4"/>
        <v>18</v>
      </c>
      <c r="M78" t="str">
        <f t="shared" si="5"/>
        <v>(77,'Ponyta','M',100,30,1,false,'Fire Horse Pokemon'),</v>
      </c>
    </row>
    <row r="79" spans="1:13" x14ac:dyDescent="0.25">
      <c r="A79">
        <v>78</v>
      </c>
      <c r="B79" t="s">
        <v>252</v>
      </c>
      <c r="C79" t="s">
        <v>2147</v>
      </c>
      <c r="D79">
        <f t="shared" si="3"/>
        <v>170</v>
      </c>
      <c r="E79">
        <v>95</v>
      </c>
      <c r="F79">
        <v>1.7</v>
      </c>
      <c r="G79">
        <v>95</v>
      </c>
      <c r="H79">
        <v>1</v>
      </c>
      <c r="I79" t="s">
        <v>2739</v>
      </c>
      <c r="J79" t="s">
        <v>2192</v>
      </c>
      <c r="K79">
        <f t="shared" si="4"/>
        <v>18</v>
      </c>
      <c r="M79" t="str">
        <f t="shared" si="5"/>
        <v>(78,'Rapidash','M',170,95,1,false,'Fire Horse Pokemon'),</v>
      </c>
    </row>
    <row r="80" spans="1:13" x14ac:dyDescent="0.25">
      <c r="A80">
        <v>79</v>
      </c>
      <c r="B80" t="s">
        <v>255</v>
      </c>
      <c r="C80" t="s">
        <v>2147</v>
      </c>
      <c r="D80">
        <f t="shared" si="3"/>
        <v>120</v>
      </c>
      <c r="E80">
        <v>36</v>
      </c>
      <c r="F80">
        <v>1.2</v>
      </c>
      <c r="G80">
        <v>36</v>
      </c>
      <c r="H80">
        <v>1</v>
      </c>
      <c r="I80" t="s">
        <v>2739</v>
      </c>
      <c r="J80" t="s">
        <v>2193</v>
      </c>
      <c r="K80">
        <f t="shared" si="4"/>
        <v>13</v>
      </c>
      <c r="M80" t="str">
        <f t="shared" si="5"/>
        <v>(79,'Slowpoke','M',120,36,1,false,'Dopey Pokemon'),</v>
      </c>
    </row>
    <row r="81" spans="1:13" x14ac:dyDescent="0.25">
      <c r="A81">
        <v>80</v>
      </c>
      <c r="B81" t="s">
        <v>257</v>
      </c>
      <c r="C81" t="s">
        <v>2147</v>
      </c>
      <c r="D81">
        <f t="shared" si="3"/>
        <v>160</v>
      </c>
      <c r="E81">
        <v>78.5</v>
      </c>
      <c r="F81">
        <v>1.6</v>
      </c>
      <c r="G81">
        <v>78.5</v>
      </c>
      <c r="H81">
        <v>1</v>
      </c>
      <c r="I81" t="s">
        <v>2739</v>
      </c>
      <c r="J81" t="s">
        <v>2194</v>
      </c>
      <c r="K81">
        <f t="shared" si="4"/>
        <v>19</v>
      </c>
      <c r="M81" t="str">
        <f t="shared" si="5"/>
        <v>(80,'Slowbro','M',160,78.5,1,false,'Hermit Crab Pokemon'),</v>
      </c>
    </row>
    <row r="82" spans="1:13" x14ac:dyDescent="0.25">
      <c r="A82">
        <v>81</v>
      </c>
      <c r="B82" t="s">
        <v>260</v>
      </c>
      <c r="C82" t="s">
        <v>2148</v>
      </c>
      <c r="D82">
        <f t="shared" si="3"/>
        <v>30</v>
      </c>
      <c r="E82">
        <v>6</v>
      </c>
      <c r="F82">
        <v>0.3</v>
      </c>
      <c r="G82">
        <v>6</v>
      </c>
      <c r="H82">
        <v>1</v>
      </c>
      <c r="I82" t="s">
        <v>2739</v>
      </c>
      <c r="J82" t="s">
        <v>2195</v>
      </c>
      <c r="K82">
        <f t="shared" si="4"/>
        <v>14</v>
      </c>
      <c r="M82" t="str">
        <f t="shared" si="5"/>
        <v>(81,'Magnemite','F',30,6,1,false,'Magnet Pokemon'),</v>
      </c>
    </row>
    <row r="83" spans="1:13" x14ac:dyDescent="0.25">
      <c r="A83">
        <v>82</v>
      </c>
      <c r="B83" t="s">
        <v>263</v>
      </c>
      <c r="C83" t="s">
        <v>2148</v>
      </c>
      <c r="D83">
        <f t="shared" si="3"/>
        <v>100</v>
      </c>
      <c r="E83">
        <v>60</v>
      </c>
      <c r="F83">
        <v>1</v>
      </c>
      <c r="G83">
        <v>60</v>
      </c>
      <c r="H83">
        <v>1</v>
      </c>
      <c r="I83" t="s">
        <v>2739</v>
      </c>
      <c r="J83" t="s">
        <v>2195</v>
      </c>
      <c r="K83">
        <f t="shared" si="4"/>
        <v>14</v>
      </c>
      <c r="M83" t="str">
        <f t="shared" si="5"/>
        <v>(82,'Magneton','F',100,60,1,false,'Magnet Pokemon'),</v>
      </c>
    </row>
    <row r="84" spans="1:13" x14ac:dyDescent="0.25">
      <c r="A84">
        <v>83</v>
      </c>
      <c r="B84" t="s">
        <v>266</v>
      </c>
      <c r="C84" t="s">
        <v>2147</v>
      </c>
      <c r="D84">
        <f t="shared" si="3"/>
        <v>80</v>
      </c>
      <c r="E84">
        <v>15</v>
      </c>
      <c r="F84">
        <v>0.8</v>
      </c>
      <c r="G84">
        <v>15</v>
      </c>
      <c r="H84">
        <v>1</v>
      </c>
      <c r="I84" t="s">
        <v>2739</v>
      </c>
      <c r="J84" t="s">
        <v>2196</v>
      </c>
      <c r="K84">
        <f t="shared" si="4"/>
        <v>17</v>
      </c>
      <c r="M84" t="str">
        <f t="shared" si="5"/>
        <v>(83,'Farfetch'd','M',80,15,1,false,'Wild Duck Pokemon'),</v>
      </c>
    </row>
    <row r="85" spans="1:13" x14ac:dyDescent="0.25">
      <c r="A85">
        <v>84</v>
      </c>
      <c r="B85" t="s">
        <v>269</v>
      </c>
      <c r="C85" t="s">
        <v>2147</v>
      </c>
      <c r="D85">
        <f t="shared" si="3"/>
        <v>140</v>
      </c>
      <c r="E85">
        <v>39.200000000000003</v>
      </c>
      <c r="F85">
        <v>1.4</v>
      </c>
      <c r="G85">
        <v>39.200000000000003</v>
      </c>
      <c r="H85">
        <v>1</v>
      </c>
      <c r="I85" t="s">
        <v>2739</v>
      </c>
      <c r="J85" t="s">
        <v>2197</v>
      </c>
      <c r="K85">
        <f t="shared" si="4"/>
        <v>17</v>
      </c>
      <c r="M85" t="str">
        <f t="shared" si="5"/>
        <v>(84,'Doduo','M',140,39.2,1,false,'Twin Bird Pokemon'),</v>
      </c>
    </row>
    <row r="86" spans="1:13" x14ac:dyDescent="0.25">
      <c r="A86">
        <v>85</v>
      </c>
      <c r="B86" t="s">
        <v>271</v>
      </c>
      <c r="C86" t="s">
        <v>2147</v>
      </c>
      <c r="D86">
        <f t="shared" si="3"/>
        <v>180</v>
      </c>
      <c r="E86">
        <v>85.2</v>
      </c>
      <c r="F86">
        <v>1.8</v>
      </c>
      <c r="G86">
        <v>85.2</v>
      </c>
      <c r="H86">
        <v>1</v>
      </c>
      <c r="I86" t="s">
        <v>2739</v>
      </c>
      <c r="J86" t="s">
        <v>2198</v>
      </c>
      <c r="K86">
        <f t="shared" si="4"/>
        <v>19</v>
      </c>
      <c r="M86" t="str">
        <f t="shared" si="5"/>
        <v>(85,'Dodrio','M',180,85.2,1,false,'Triple Bird Pokemon'),</v>
      </c>
    </row>
    <row r="87" spans="1:13" x14ac:dyDescent="0.25">
      <c r="A87">
        <v>86</v>
      </c>
      <c r="B87" t="s">
        <v>274</v>
      </c>
      <c r="C87" t="s">
        <v>2147</v>
      </c>
      <c r="D87">
        <f t="shared" si="3"/>
        <v>110.00000000000001</v>
      </c>
      <c r="E87">
        <v>90</v>
      </c>
      <c r="F87">
        <v>1.1000000000000001</v>
      </c>
      <c r="G87">
        <v>90</v>
      </c>
      <c r="H87">
        <v>1</v>
      </c>
      <c r="I87" t="s">
        <v>2739</v>
      </c>
      <c r="J87" t="s">
        <v>2199</v>
      </c>
      <c r="K87">
        <f t="shared" si="4"/>
        <v>16</v>
      </c>
      <c r="M87" t="str">
        <f t="shared" si="5"/>
        <v>(86,'Seel','M',110,90,1,false,'Sea Lion Pokemon'),</v>
      </c>
    </row>
    <row r="88" spans="1:13" x14ac:dyDescent="0.25">
      <c r="A88">
        <v>87</v>
      </c>
      <c r="B88" t="s">
        <v>276</v>
      </c>
      <c r="C88" t="s">
        <v>2147</v>
      </c>
      <c r="D88">
        <f t="shared" si="3"/>
        <v>170</v>
      </c>
      <c r="E88">
        <v>120</v>
      </c>
      <c r="F88">
        <v>1.7</v>
      </c>
      <c r="G88">
        <v>120</v>
      </c>
      <c r="H88">
        <v>1</v>
      </c>
      <c r="I88" t="s">
        <v>2739</v>
      </c>
      <c r="J88" t="s">
        <v>2199</v>
      </c>
      <c r="K88">
        <f t="shared" si="4"/>
        <v>16</v>
      </c>
      <c r="M88" t="str">
        <f t="shared" si="5"/>
        <v>(87,'Dewgong','M',170,120,1,false,'Sea Lion Pokemon'),</v>
      </c>
    </row>
    <row r="89" spans="1:13" x14ac:dyDescent="0.25">
      <c r="A89">
        <v>88</v>
      </c>
      <c r="B89" t="s">
        <v>279</v>
      </c>
      <c r="C89" t="s">
        <v>2147</v>
      </c>
      <c r="D89">
        <f t="shared" si="3"/>
        <v>0</v>
      </c>
      <c r="E89" t="s">
        <v>2741</v>
      </c>
      <c r="H89">
        <v>1</v>
      </c>
      <c r="I89" t="s">
        <v>2739</v>
      </c>
      <c r="J89" t="s">
        <v>2200</v>
      </c>
      <c r="K89">
        <f t="shared" si="4"/>
        <v>14</v>
      </c>
      <c r="M89" t="str">
        <f t="shared" si="5"/>
        <v>(88,'Grimer','M',0,NULL,1,false,'Sludge Pokemon'),</v>
      </c>
    </row>
    <row r="90" spans="1:13" x14ac:dyDescent="0.25">
      <c r="A90">
        <v>89</v>
      </c>
      <c r="B90" t="s">
        <v>281</v>
      </c>
      <c r="C90" t="s">
        <v>2147</v>
      </c>
      <c r="D90">
        <f t="shared" si="3"/>
        <v>0</v>
      </c>
      <c r="E90" t="s">
        <v>2741</v>
      </c>
      <c r="H90">
        <v>1</v>
      </c>
      <c r="I90" t="s">
        <v>2739</v>
      </c>
      <c r="J90" t="s">
        <v>2200</v>
      </c>
      <c r="K90">
        <f t="shared" si="4"/>
        <v>14</v>
      </c>
      <c r="M90" t="str">
        <f t="shared" si="5"/>
        <v>(89,'Muk','M',0,NULL,1,false,'Sludge Pokemon'),</v>
      </c>
    </row>
    <row r="91" spans="1:13" x14ac:dyDescent="0.25">
      <c r="A91">
        <v>90</v>
      </c>
      <c r="B91" t="s">
        <v>284</v>
      </c>
      <c r="C91" t="s">
        <v>2147</v>
      </c>
      <c r="D91">
        <f t="shared" si="3"/>
        <v>30</v>
      </c>
      <c r="E91">
        <v>4</v>
      </c>
      <c r="F91">
        <v>0.3</v>
      </c>
      <c r="G91">
        <v>4</v>
      </c>
      <c r="H91">
        <v>1</v>
      </c>
      <c r="I91" t="s">
        <v>2739</v>
      </c>
      <c r="J91" t="s">
        <v>2201</v>
      </c>
      <c r="K91">
        <f t="shared" si="4"/>
        <v>15</v>
      </c>
      <c r="M91" t="str">
        <f t="shared" si="5"/>
        <v>(90,'Shellder','M',30,4,1,false,'Bivalve Pokemon'),</v>
      </c>
    </row>
    <row r="92" spans="1:13" x14ac:dyDescent="0.25">
      <c r="A92">
        <v>91</v>
      </c>
      <c r="B92" t="s">
        <v>286</v>
      </c>
      <c r="C92" t="s">
        <v>2147</v>
      </c>
      <c r="D92">
        <f t="shared" si="3"/>
        <v>150</v>
      </c>
      <c r="E92">
        <v>132.5</v>
      </c>
      <c r="F92">
        <v>1.5</v>
      </c>
      <c r="G92">
        <v>132.5</v>
      </c>
      <c r="H92">
        <v>1</v>
      </c>
      <c r="I92" t="s">
        <v>2739</v>
      </c>
      <c r="J92" t="s">
        <v>2201</v>
      </c>
      <c r="K92">
        <f t="shared" si="4"/>
        <v>15</v>
      </c>
      <c r="M92" t="str">
        <f t="shared" si="5"/>
        <v>(91,'Cloyster','M',150,132.5,1,false,'Bivalve Pokemon'),</v>
      </c>
    </row>
    <row r="93" spans="1:13" x14ac:dyDescent="0.25">
      <c r="A93">
        <v>92</v>
      </c>
      <c r="B93" t="s">
        <v>289</v>
      </c>
      <c r="C93" t="s">
        <v>2147</v>
      </c>
      <c r="D93">
        <f t="shared" si="3"/>
        <v>130</v>
      </c>
      <c r="E93">
        <v>0.1</v>
      </c>
      <c r="F93">
        <v>1.3</v>
      </c>
      <c r="G93">
        <v>0.1</v>
      </c>
      <c r="H93">
        <v>1</v>
      </c>
      <c r="I93" t="s">
        <v>2739</v>
      </c>
      <c r="J93" t="s">
        <v>2202</v>
      </c>
      <c r="K93">
        <f t="shared" si="4"/>
        <v>11</v>
      </c>
      <c r="M93" t="str">
        <f t="shared" si="5"/>
        <v>(92,'Gastly','M',130,0.1,1,false,'Gas Pokemon'),</v>
      </c>
    </row>
    <row r="94" spans="1:13" x14ac:dyDescent="0.25">
      <c r="A94">
        <v>93</v>
      </c>
      <c r="B94" t="s">
        <v>292</v>
      </c>
      <c r="C94" t="s">
        <v>2147</v>
      </c>
      <c r="D94">
        <f t="shared" si="3"/>
        <v>160</v>
      </c>
      <c r="E94">
        <v>0.1</v>
      </c>
      <c r="F94">
        <v>1.6</v>
      </c>
      <c r="G94">
        <v>0.1</v>
      </c>
      <c r="H94">
        <v>1</v>
      </c>
      <c r="I94" t="s">
        <v>2739</v>
      </c>
      <c r="J94" t="s">
        <v>2202</v>
      </c>
      <c r="K94">
        <f t="shared" si="4"/>
        <v>11</v>
      </c>
      <c r="M94" t="str">
        <f t="shared" si="5"/>
        <v>(93,'Haunter','M',160,0.1,1,false,'Gas Pokemon'),</v>
      </c>
    </row>
    <row r="95" spans="1:13" x14ac:dyDescent="0.25">
      <c r="A95">
        <v>94</v>
      </c>
      <c r="B95" t="s">
        <v>295</v>
      </c>
      <c r="C95" t="s">
        <v>2147</v>
      </c>
      <c r="D95">
        <f t="shared" si="3"/>
        <v>150</v>
      </c>
      <c r="E95">
        <v>40.5</v>
      </c>
      <c r="F95">
        <v>1.5</v>
      </c>
      <c r="G95">
        <v>40.5</v>
      </c>
      <c r="H95">
        <v>1</v>
      </c>
      <c r="I95" t="s">
        <v>2739</v>
      </c>
      <c r="J95" t="s">
        <v>2203</v>
      </c>
      <c r="K95">
        <f t="shared" si="4"/>
        <v>14</v>
      </c>
      <c r="M95" t="str">
        <f t="shared" si="5"/>
        <v>(94,'Gengar','M',150,40.5,1,false,'Shadow Pokemon'),</v>
      </c>
    </row>
    <row r="96" spans="1:13" x14ac:dyDescent="0.25">
      <c r="A96">
        <v>95</v>
      </c>
      <c r="B96" t="s">
        <v>298</v>
      </c>
      <c r="C96" t="s">
        <v>2147</v>
      </c>
      <c r="D96">
        <f t="shared" si="3"/>
        <v>880.00000000000011</v>
      </c>
      <c r="E96">
        <v>210</v>
      </c>
      <c r="F96">
        <v>8.8000000000000007</v>
      </c>
      <c r="G96">
        <v>210</v>
      </c>
      <c r="H96">
        <v>1</v>
      </c>
      <c r="I96" t="s">
        <v>2739</v>
      </c>
      <c r="J96" t="s">
        <v>2204</v>
      </c>
      <c r="K96">
        <f t="shared" si="4"/>
        <v>18</v>
      </c>
      <c r="M96" t="str">
        <f t="shared" si="5"/>
        <v>(95,'Onix','M',880,210,1,false,'Rock Snake Pokemon'),</v>
      </c>
    </row>
    <row r="97" spans="1:13" x14ac:dyDescent="0.25">
      <c r="A97">
        <v>96</v>
      </c>
      <c r="B97" t="s">
        <v>301</v>
      </c>
      <c r="C97" t="s">
        <v>2147</v>
      </c>
      <c r="D97">
        <f t="shared" si="3"/>
        <v>100</v>
      </c>
      <c r="E97">
        <v>32.4</v>
      </c>
      <c r="F97">
        <v>1</v>
      </c>
      <c r="G97">
        <v>32.4</v>
      </c>
      <c r="H97">
        <v>1</v>
      </c>
      <c r="I97" t="s">
        <v>2739</v>
      </c>
      <c r="J97" t="s">
        <v>2205</v>
      </c>
      <c r="K97">
        <f t="shared" si="4"/>
        <v>16</v>
      </c>
      <c r="M97" t="str">
        <f t="shared" si="5"/>
        <v>(96,'Drowzee','M',100,32.4,1,false,'Hypnosis Pokemon'),</v>
      </c>
    </row>
    <row r="98" spans="1:13" x14ac:dyDescent="0.25">
      <c r="A98">
        <v>97</v>
      </c>
      <c r="B98" t="s">
        <v>303</v>
      </c>
      <c r="C98" t="s">
        <v>2147</v>
      </c>
      <c r="D98">
        <f t="shared" si="3"/>
        <v>160</v>
      </c>
      <c r="E98">
        <v>75.599999999999994</v>
      </c>
      <c r="F98">
        <v>1.6</v>
      </c>
      <c r="G98">
        <v>75.599999999999994</v>
      </c>
      <c r="H98">
        <v>1</v>
      </c>
      <c r="I98" t="s">
        <v>2739</v>
      </c>
      <c r="J98" t="s">
        <v>2205</v>
      </c>
      <c r="K98">
        <f t="shared" si="4"/>
        <v>16</v>
      </c>
      <c r="M98" t="str">
        <f t="shared" si="5"/>
        <v>(97,'Hypno','M',160,75.6,1,false,'Hypnosis Pokemon'),</v>
      </c>
    </row>
    <row r="99" spans="1:13" x14ac:dyDescent="0.25">
      <c r="A99">
        <v>98</v>
      </c>
      <c r="B99" t="s">
        <v>306</v>
      </c>
      <c r="C99" t="s">
        <v>2147</v>
      </c>
      <c r="D99">
        <f t="shared" si="3"/>
        <v>40</v>
      </c>
      <c r="E99">
        <v>6.5</v>
      </c>
      <c r="F99">
        <v>0.4</v>
      </c>
      <c r="G99">
        <v>6.5</v>
      </c>
      <c r="H99">
        <v>1</v>
      </c>
      <c r="I99" t="s">
        <v>2739</v>
      </c>
      <c r="J99" t="s">
        <v>2206</v>
      </c>
      <c r="K99">
        <f t="shared" si="4"/>
        <v>18</v>
      </c>
      <c r="M99" t="str">
        <f t="shared" si="5"/>
        <v>(98,'Krabby','M',40,6.5,1,false,'River Crab Pokemon'),</v>
      </c>
    </row>
    <row r="100" spans="1:13" x14ac:dyDescent="0.25">
      <c r="A100">
        <v>99</v>
      </c>
      <c r="B100" t="s">
        <v>308</v>
      </c>
      <c r="C100" t="s">
        <v>2147</v>
      </c>
      <c r="D100">
        <f t="shared" si="3"/>
        <v>130</v>
      </c>
      <c r="E100">
        <v>60</v>
      </c>
      <c r="F100">
        <v>1.3</v>
      </c>
      <c r="G100">
        <v>60</v>
      </c>
      <c r="H100">
        <v>1</v>
      </c>
      <c r="I100" t="s">
        <v>2739</v>
      </c>
      <c r="J100" t="s">
        <v>2207</v>
      </c>
      <c r="K100">
        <f t="shared" si="4"/>
        <v>14</v>
      </c>
      <c r="M100" t="str">
        <f t="shared" si="5"/>
        <v>(99,'Kingler','M',130,60,1,false,'Pincer Pokemon'),</v>
      </c>
    </row>
    <row r="101" spans="1:13" x14ac:dyDescent="0.25">
      <c r="A101">
        <v>100</v>
      </c>
      <c r="B101" t="s">
        <v>311</v>
      </c>
      <c r="C101" t="s">
        <v>2148</v>
      </c>
      <c r="D101">
        <f t="shared" si="3"/>
        <v>50</v>
      </c>
      <c r="E101">
        <v>10.4</v>
      </c>
      <c r="F101">
        <v>0.5</v>
      </c>
      <c r="G101">
        <v>10.4</v>
      </c>
      <c r="H101">
        <v>1</v>
      </c>
      <c r="I101" t="s">
        <v>2739</v>
      </c>
      <c r="J101" t="s">
        <v>2208</v>
      </c>
      <c r="K101">
        <f t="shared" si="4"/>
        <v>12</v>
      </c>
      <c r="M101" t="str">
        <f t="shared" si="5"/>
        <v>(100,'Voltorb','F',50,10.4,1,false,'Ball Pokemon'),</v>
      </c>
    </row>
    <row r="102" spans="1:13" x14ac:dyDescent="0.25">
      <c r="A102">
        <v>101</v>
      </c>
      <c r="B102" t="s">
        <v>313</v>
      </c>
      <c r="C102" t="s">
        <v>2148</v>
      </c>
      <c r="D102">
        <f t="shared" si="3"/>
        <v>120</v>
      </c>
      <c r="E102">
        <v>66.599999999999994</v>
      </c>
      <c r="F102">
        <v>1.2</v>
      </c>
      <c r="G102">
        <v>66.599999999999994</v>
      </c>
      <c r="H102">
        <v>1</v>
      </c>
      <c r="I102" t="s">
        <v>2739</v>
      </c>
      <c r="J102" t="s">
        <v>2208</v>
      </c>
      <c r="K102">
        <f t="shared" si="4"/>
        <v>12</v>
      </c>
      <c r="M102" t="str">
        <f t="shared" si="5"/>
        <v>(101,'Electrode','F',120,66.6,1,false,'Ball Pokemon'),</v>
      </c>
    </row>
    <row r="103" spans="1:13" x14ac:dyDescent="0.25">
      <c r="A103">
        <v>102</v>
      </c>
      <c r="B103" t="s">
        <v>316</v>
      </c>
      <c r="C103" t="s">
        <v>2147</v>
      </c>
      <c r="D103">
        <f t="shared" si="3"/>
        <v>40</v>
      </c>
      <c r="E103">
        <v>2.5</v>
      </c>
      <c r="F103">
        <v>0.4</v>
      </c>
      <c r="G103">
        <v>2.5</v>
      </c>
      <c r="H103">
        <v>1</v>
      </c>
      <c r="I103" t="s">
        <v>2739</v>
      </c>
      <c r="J103" t="s">
        <v>2209</v>
      </c>
      <c r="K103">
        <f t="shared" si="4"/>
        <v>11</v>
      </c>
      <c r="M103" t="str">
        <f t="shared" si="5"/>
        <v>(102,'Exeggcute','M',40,2.5,1,false,'Egg Pokemon'),</v>
      </c>
    </row>
    <row r="104" spans="1:13" x14ac:dyDescent="0.25">
      <c r="A104">
        <v>103</v>
      </c>
      <c r="B104" t="s">
        <v>319</v>
      </c>
      <c r="C104" t="s">
        <v>2147</v>
      </c>
      <c r="D104">
        <f t="shared" si="3"/>
        <v>0</v>
      </c>
      <c r="E104" t="s">
        <v>2741</v>
      </c>
      <c r="H104">
        <v>1</v>
      </c>
      <c r="I104" t="s">
        <v>2739</v>
      </c>
      <c r="J104" t="s">
        <v>2210</v>
      </c>
      <c r="K104">
        <f t="shared" si="4"/>
        <v>15</v>
      </c>
      <c r="M104" t="str">
        <f t="shared" si="5"/>
        <v>(103,'Exeggutor','M',0,NULL,1,false,'Coconut Pokemon'),</v>
      </c>
    </row>
    <row r="105" spans="1:13" x14ac:dyDescent="0.25">
      <c r="A105">
        <v>104</v>
      </c>
      <c r="B105" t="s">
        <v>322</v>
      </c>
      <c r="C105" t="s">
        <v>2147</v>
      </c>
      <c r="D105">
        <f t="shared" si="3"/>
        <v>40</v>
      </c>
      <c r="E105">
        <v>6.5</v>
      </c>
      <c r="F105">
        <v>0.4</v>
      </c>
      <c r="G105">
        <v>6.5</v>
      </c>
      <c r="H105">
        <v>1</v>
      </c>
      <c r="I105" t="s">
        <v>2739</v>
      </c>
      <c r="J105" t="s">
        <v>2211</v>
      </c>
      <c r="K105">
        <f t="shared" si="4"/>
        <v>14</v>
      </c>
      <c r="M105" t="str">
        <f t="shared" si="5"/>
        <v>(104,'Cubone','M',40,6.5,1,false,'Lonely Pokemon'),</v>
      </c>
    </row>
    <row r="106" spans="1:13" x14ac:dyDescent="0.25">
      <c r="A106">
        <v>105</v>
      </c>
      <c r="B106" t="s">
        <v>325</v>
      </c>
      <c r="C106" t="s">
        <v>2147</v>
      </c>
      <c r="D106">
        <f t="shared" si="3"/>
        <v>0</v>
      </c>
      <c r="E106" t="s">
        <v>2741</v>
      </c>
      <c r="H106">
        <v>1</v>
      </c>
      <c r="I106" t="s">
        <v>2739</v>
      </c>
      <c r="J106" t="s">
        <v>2212</v>
      </c>
      <c r="K106">
        <f t="shared" si="4"/>
        <v>19</v>
      </c>
      <c r="M106" t="str">
        <f t="shared" si="5"/>
        <v>(105,'Marowak','M',0,NULL,1,false,'Bone Keeper Pokemon'),</v>
      </c>
    </row>
    <row r="107" spans="1:13" x14ac:dyDescent="0.25">
      <c r="A107">
        <v>106</v>
      </c>
      <c r="B107" t="s">
        <v>328</v>
      </c>
      <c r="C107" t="s">
        <v>2147</v>
      </c>
      <c r="D107">
        <f t="shared" si="3"/>
        <v>150</v>
      </c>
      <c r="E107">
        <v>49.8</v>
      </c>
      <c r="F107">
        <v>1.5</v>
      </c>
      <c r="G107">
        <v>49.8</v>
      </c>
      <c r="H107">
        <v>1</v>
      </c>
      <c r="I107" t="s">
        <v>2739</v>
      </c>
      <c r="J107" t="s">
        <v>2213</v>
      </c>
      <c r="K107">
        <f t="shared" si="4"/>
        <v>15</v>
      </c>
      <c r="M107" t="str">
        <f t="shared" si="5"/>
        <v>(106,'Hitmonlee','M',150,49.8,1,false,'Kicking Pokemon'),</v>
      </c>
    </row>
    <row r="108" spans="1:13" x14ac:dyDescent="0.25">
      <c r="A108">
        <v>107</v>
      </c>
      <c r="B108" t="s">
        <v>331</v>
      </c>
      <c r="C108" t="s">
        <v>2147</v>
      </c>
      <c r="D108">
        <f t="shared" si="3"/>
        <v>140</v>
      </c>
      <c r="E108">
        <v>50.2</v>
      </c>
      <c r="F108">
        <v>1.4</v>
      </c>
      <c r="G108">
        <v>50.2</v>
      </c>
      <c r="H108">
        <v>1</v>
      </c>
      <c r="I108" t="s">
        <v>2739</v>
      </c>
      <c r="J108" t="s">
        <v>2214</v>
      </c>
      <c r="K108">
        <f t="shared" si="4"/>
        <v>16</v>
      </c>
      <c r="M108" t="str">
        <f t="shared" si="5"/>
        <v>(107,'Hitmonchan','M',140,50.2,1,false,'Punching Pokemon'),</v>
      </c>
    </row>
    <row r="109" spans="1:13" x14ac:dyDescent="0.25">
      <c r="A109">
        <v>108</v>
      </c>
      <c r="B109" t="s">
        <v>334</v>
      </c>
      <c r="C109" t="s">
        <v>2147</v>
      </c>
      <c r="D109">
        <f t="shared" si="3"/>
        <v>120</v>
      </c>
      <c r="E109">
        <v>65.5</v>
      </c>
      <c r="F109">
        <v>1.2</v>
      </c>
      <c r="G109">
        <v>65.5</v>
      </c>
      <c r="H109">
        <v>1</v>
      </c>
      <c r="I109" t="s">
        <v>2739</v>
      </c>
      <c r="J109" t="s">
        <v>2215</v>
      </c>
      <c r="K109">
        <f t="shared" si="4"/>
        <v>15</v>
      </c>
      <c r="M109" t="str">
        <f t="shared" si="5"/>
        <v>(108,'Lickitung','M',120,65.5,1,false,'Licking Pokemon'),</v>
      </c>
    </row>
    <row r="110" spans="1:13" x14ac:dyDescent="0.25">
      <c r="A110">
        <v>109</v>
      </c>
      <c r="B110" t="s">
        <v>336</v>
      </c>
      <c r="C110" t="s">
        <v>2147</v>
      </c>
      <c r="D110">
        <f t="shared" si="3"/>
        <v>60</v>
      </c>
      <c r="E110">
        <v>1</v>
      </c>
      <c r="F110">
        <v>0.6</v>
      </c>
      <c r="G110">
        <v>1</v>
      </c>
      <c r="H110">
        <v>1</v>
      </c>
      <c r="I110" t="s">
        <v>2739</v>
      </c>
      <c r="J110" t="s">
        <v>2216</v>
      </c>
      <c r="K110">
        <f t="shared" si="4"/>
        <v>18</v>
      </c>
      <c r="M110" t="str">
        <f t="shared" si="5"/>
        <v>(109,'Koffing','M',60,1,1,false,'Poison Gas Pokemon'),</v>
      </c>
    </row>
    <row r="111" spans="1:13" x14ac:dyDescent="0.25">
      <c r="A111">
        <v>110</v>
      </c>
      <c r="B111" t="s">
        <v>338</v>
      </c>
      <c r="C111" t="s">
        <v>2147</v>
      </c>
      <c r="D111">
        <f t="shared" si="3"/>
        <v>120</v>
      </c>
      <c r="E111">
        <v>9.5</v>
      </c>
      <c r="F111">
        <v>1.2</v>
      </c>
      <c r="G111">
        <v>9.5</v>
      </c>
      <c r="H111">
        <v>1</v>
      </c>
      <c r="I111" t="s">
        <v>2739</v>
      </c>
      <c r="J111" t="s">
        <v>2216</v>
      </c>
      <c r="K111">
        <f t="shared" si="4"/>
        <v>18</v>
      </c>
      <c r="M111" t="str">
        <f t="shared" si="5"/>
        <v>(110,'Weezing','M',120,9.5,1,false,'Poison Gas Pokemon'),</v>
      </c>
    </row>
    <row r="112" spans="1:13" x14ac:dyDescent="0.25">
      <c r="A112">
        <v>111</v>
      </c>
      <c r="B112" t="s">
        <v>341</v>
      </c>
      <c r="C112" t="s">
        <v>2147</v>
      </c>
      <c r="D112">
        <f t="shared" si="3"/>
        <v>100</v>
      </c>
      <c r="E112">
        <v>115</v>
      </c>
      <c r="F112">
        <v>1</v>
      </c>
      <c r="G112">
        <v>115</v>
      </c>
      <c r="H112">
        <v>1</v>
      </c>
      <c r="I112" t="s">
        <v>2739</v>
      </c>
      <c r="J112" t="s">
        <v>2217</v>
      </c>
      <c r="K112">
        <f t="shared" si="4"/>
        <v>14</v>
      </c>
      <c r="M112" t="str">
        <f t="shared" si="5"/>
        <v>(111,'Rhyhorn','M',100,115,1,false,'Spikes Pokemon'),</v>
      </c>
    </row>
    <row r="113" spans="1:13" x14ac:dyDescent="0.25">
      <c r="A113">
        <v>112</v>
      </c>
      <c r="B113" t="s">
        <v>343</v>
      </c>
      <c r="C113" t="s">
        <v>2147</v>
      </c>
      <c r="D113">
        <f t="shared" si="3"/>
        <v>190</v>
      </c>
      <c r="E113">
        <v>120</v>
      </c>
      <c r="F113">
        <v>1.9</v>
      </c>
      <c r="G113">
        <v>120</v>
      </c>
      <c r="H113">
        <v>1</v>
      </c>
      <c r="I113" t="s">
        <v>2739</v>
      </c>
      <c r="J113" t="s">
        <v>2168</v>
      </c>
      <c r="K113">
        <f t="shared" si="4"/>
        <v>13</v>
      </c>
      <c r="M113" t="str">
        <f t="shared" si="5"/>
        <v>(112,'Rhydon','M',190,120,1,false,'Drill Pokemon'),</v>
      </c>
    </row>
    <row r="114" spans="1:13" x14ac:dyDescent="0.25">
      <c r="A114">
        <v>113</v>
      </c>
      <c r="B114" t="s">
        <v>346</v>
      </c>
      <c r="C114" t="s">
        <v>2148</v>
      </c>
      <c r="D114">
        <f t="shared" si="3"/>
        <v>110.00000000000001</v>
      </c>
      <c r="E114">
        <v>34.6</v>
      </c>
      <c r="F114">
        <v>1.1000000000000001</v>
      </c>
      <c r="G114">
        <v>34.6</v>
      </c>
      <c r="H114">
        <v>1</v>
      </c>
      <c r="I114" t="s">
        <v>2739</v>
      </c>
      <c r="J114" t="s">
        <v>2209</v>
      </c>
      <c r="K114">
        <f t="shared" si="4"/>
        <v>11</v>
      </c>
      <c r="M114" t="str">
        <f t="shared" si="5"/>
        <v>(113,'Chansey','F',110,34.6,1,false,'Egg Pokemon'),</v>
      </c>
    </row>
    <row r="115" spans="1:13" x14ac:dyDescent="0.25">
      <c r="A115">
        <v>114</v>
      </c>
      <c r="B115" t="s">
        <v>349</v>
      </c>
      <c r="C115" t="s">
        <v>2147</v>
      </c>
      <c r="D115">
        <f t="shared" si="3"/>
        <v>100</v>
      </c>
      <c r="E115">
        <v>35</v>
      </c>
      <c r="F115">
        <v>1</v>
      </c>
      <c r="G115">
        <v>35</v>
      </c>
      <c r="H115">
        <v>1</v>
      </c>
      <c r="I115" t="s">
        <v>2739</v>
      </c>
      <c r="J115" t="s">
        <v>2218</v>
      </c>
      <c r="K115">
        <f t="shared" si="4"/>
        <v>12</v>
      </c>
      <c r="M115" t="str">
        <f t="shared" si="5"/>
        <v>(114,'Tangela','M',100,35,1,false,'Vine Pokemon'),</v>
      </c>
    </row>
    <row r="116" spans="1:13" x14ac:dyDescent="0.25">
      <c r="A116">
        <v>115</v>
      </c>
      <c r="B116" t="s">
        <v>352</v>
      </c>
      <c r="C116" t="s">
        <v>2148</v>
      </c>
      <c r="D116">
        <f t="shared" si="3"/>
        <v>220.00000000000003</v>
      </c>
      <c r="E116">
        <v>80</v>
      </c>
      <c r="F116">
        <v>2.2000000000000002</v>
      </c>
      <c r="G116">
        <v>80</v>
      </c>
      <c r="H116">
        <v>1</v>
      </c>
      <c r="I116" t="s">
        <v>2739</v>
      </c>
      <c r="J116" t="s">
        <v>2219</v>
      </c>
      <c r="K116">
        <f t="shared" si="4"/>
        <v>14</v>
      </c>
      <c r="M116" t="str">
        <f t="shared" si="5"/>
        <v>(115,'Kangaskhan','F',220,80,1,false,'Parent Pokemon'),</v>
      </c>
    </row>
    <row r="117" spans="1:13" x14ac:dyDescent="0.25">
      <c r="A117">
        <v>116</v>
      </c>
      <c r="B117" t="s">
        <v>355</v>
      </c>
      <c r="C117" t="s">
        <v>2147</v>
      </c>
      <c r="D117">
        <f t="shared" si="3"/>
        <v>40</v>
      </c>
      <c r="E117">
        <v>8</v>
      </c>
      <c r="F117">
        <v>0.4</v>
      </c>
      <c r="G117">
        <v>8</v>
      </c>
      <c r="H117">
        <v>1</v>
      </c>
      <c r="I117" t="s">
        <v>2739</v>
      </c>
      <c r="J117" t="s">
        <v>2220</v>
      </c>
      <c r="K117">
        <f t="shared" si="4"/>
        <v>14</v>
      </c>
      <c r="M117" t="str">
        <f t="shared" si="5"/>
        <v>(116,'Horsea','M',40,8,1,false,'Dragon Pokemon'),</v>
      </c>
    </row>
    <row r="118" spans="1:13" x14ac:dyDescent="0.25">
      <c r="A118">
        <v>117</v>
      </c>
      <c r="B118" t="s">
        <v>358</v>
      </c>
      <c r="C118" t="s">
        <v>2147</v>
      </c>
      <c r="D118">
        <f t="shared" si="3"/>
        <v>120</v>
      </c>
      <c r="E118">
        <v>25</v>
      </c>
      <c r="F118">
        <v>1.2</v>
      </c>
      <c r="G118">
        <v>25</v>
      </c>
      <c r="H118">
        <v>1</v>
      </c>
      <c r="I118" t="s">
        <v>2739</v>
      </c>
      <c r="J118" t="s">
        <v>2220</v>
      </c>
      <c r="K118">
        <f t="shared" si="4"/>
        <v>14</v>
      </c>
      <c r="M118" t="str">
        <f t="shared" si="5"/>
        <v>(117,'Seadra','M',120,25,1,false,'Dragon Pokemon'),</v>
      </c>
    </row>
    <row r="119" spans="1:13" x14ac:dyDescent="0.25">
      <c r="A119">
        <v>118</v>
      </c>
      <c r="B119" t="s">
        <v>361</v>
      </c>
      <c r="C119" t="s">
        <v>2147</v>
      </c>
      <c r="D119">
        <f t="shared" si="3"/>
        <v>60</v>
      </c>
      <c r="E119">
        <v>15</v>
      </c>
      <c r="F119">
        <v>0.6</v>
      </c>
      <c r="G119">
        <v>15</v>
      </c>
      <c r="H119">
        <v>1</v>
      </c>
      <c r="I119" t="s">
        <v>2739</v>
      </c>
      <c r="J119" t="s">
        <v>2221</v>
      </c>
      <c r="K119">
        <f t="shared" si="4"/>
        <v>16</v>
      </c>
      <c r="M119" t="str">
        <f t="shared" si="5"/>
        <v>(118,'Goldeen','M',60,15,1,false,'Goldfish Pokemon'),</v>
      </c>
    </row>
    <row r="120" spans="1:13" x14ac:dyDescent="0.25">
      <c r="A120">
        <v>119</v>
      </c>
      <c r="B120" t="s">
        <v>363</v>
      </c>
      <c r="C120" t="s">
        <v>2147</v>
      </c>
      <c r="D120">
        <f t="shared" si="3"/>
        <v>130</v>
      </c>
      <c r="E120">
        <v>39</v>
      </c>
      <c r="F120">
        <v>1.3</v>
      </c>
      <c r="G120">
        <v>39</v>
      </c>
      <c r="H120">
        <v>1</v>
      </c>
      <c r="I120" t="s">
        <v>2739</v>
      </c>
      <c r="J120" t="s">
        <v>2221</v>
      </c>
      <c r="K120">
        <f t="shared" si="4"/>
        <v>16</v>
      </c>
      <c r="M120" t="str">
        <f t="shared" si="5"/>
        <v>(119,'Seaking','M',130,39,1,false,'Goldfish Pokemon'),</v>
      </c>
    </row>
    <row r="121" spans="1:13" x14ac:dyDescent="0.25">
      <c r="A121">
        <v>120</v>
      </c>
      <c r="B121" t="s">
        <v>366</v>
      </c>
      <c r="C121" t="s">
        <v>2148</v>
      </c>
      <c r="D121">
        <f t="shared" si="3"/>
        <v>80</v>
      </c>
      <c r="E121">
        <v>34.5</v>
      </c>
      <c r="F121">
        <v>0.8</v>
      </c>
      <c r="G121">
        <v>34.5</v>
      </c>
      <c r="H121">
        <v>1</v>
      </c>
      <c r="I121" t="s">
        <v>2739</v>
      </c>
      <c r="J121" t="s">
        <v>2222</v>
      </c>
      <c r="K121">
        <f t="shared" si="4"/>
        <v>17</v>
      </c>
      <c r="M121" t="str">
        <f t="shared" si="5"/>
        <v>(120,'Staryu','F',80,34.5,1,false,'Starshape Pokemon'),</v>
      </c>
    </row>
    <row r="122" spans="1:13" x14ac:dyDescent="0.25">
      <c r="A122">
        <v>121</v>
      </c>
      <c r="B122" t="s">
        <v>368</v>
      </c>
      <c r="C122" t="s">
        <v>2148</v>
      </c>
      <c r="D122">
        <f t="shared" si="3"/>
        <v>110.00000000000001</v>
      </c>
      <c r="E122">
        <v>80</v>
      </c>
      <c r="F122">
        <v>1.1000000000000001</v>
      </c>
      <c r="G122">
        <v>80</v>
      </c>
      <c r="H122">
        <v>1</v>
      </c>
      <c r="I122" t="s">
        <v>2739</v>
      </c>
      <c r="J122" t="s">
        <v>2223</v>
      </c>
      <c r="K122">
        <f t="shared" si="4"/>
        <v>18</v>
      </c>
      <c r="M122" t="str">
        <f t="shared" si="5"/>
        <v>(121,'Starmie','F',110,80,1,false,'Mysterious Pokemon'),</v>
      </c>
    </row>
    <row r="123" spans="1:13" x14ac:dyDescent="0.25">
      <c r="A123">
        <v>122</v>
      </c>
      <c r="B123" t="s">
        <v>371</v>
      </c>
      <c r="C123" t="s">
        <v>2147</v>
      </c>
      <c r="D123">
        <f t="shared" si="3"/>
        <v>130</v>
      </c>
      <c r="E123">
        <v>54.5</v>
      </c>
      <c r="F123">
        <v>1.3</v>
      </c>
      <c r="G123">
        <v>54.5</v>
      </c>
      <c r="H123">
        <v>1</v>
      </c>
      <c r="I123" t="s">
        <v>2739</v>
      </c>
      <c r="J123" t="s">
        <v>2224</v>
      </c>
      <c r="K123">
        <f t="shared" si="4"/>
        <v>15</v>
      </c>
      <c r="M123" t="str">
        <f t="shared" si="5"/>
        <v>(122,'Mr. Mime','M',130,54.5,1,false,'Barrier Pokemon'),</v>
      </c>
    </row>
    <row r="124" spans="1:13" x14ac:dyDescent="0.25">
      <c r="A124">
        <v>123</v>
      </c>
      <c r="B124" t="s">
        <v>374</v>
      </c>
      <c r="C124" t="s">
        <v>2147</v>
      </c>
      <c r="D124">
        <f t="shared" si="3"/>
        <v>150</v>
      </c>
      <c r="E124">
        <v>56</v>
      </c>
      <c r="F124">
        <v>1.5</v>
      </c>
      <c r="G124">
        <v>56</v>
      </c>
      <c r="H124">
        <v>1</v>
      </c>
      <c r="I124" t="s">
        <v>2739</v>
      </c>
      <c r="J124" t="s">
        <v>2225</v>
      </c>
      <c r="K124">
        <f t="shared" si="4"/>
        <v>14</v>
      </c>
      <c r="M124" t="str">
        <f t="shared" si="5"/>
        <v>(123,'Scyther','M',150,56,1,false,'Mantis Pokemon'),</v>
      </c>
    </row>
    <row r="125" spans="1:13" x14ac:dyDescent="0.25">
      <c r="A125">
        <v>124</v>
      </c>
      <c r="B125" t="s">
        <v>377</v>
      </c>
      <c r="C125" t="s">
        <v>2148</v>
      </c>
      <c r="D125">
        <f t="shared" si="3"/>
        <v>140</v>
      </c>
      <c r="E125">
        <v>40.6</v>
      </c>
      <c r="F125">
        <v>1.4</v>
      </c>
      <c r="G125">
        <v>40.6</v>
      </c>
      <c r="H125">
        <v>1</v>
      </c>
      <c r="I125" t="s">
        <v>2739</v>
      </c>
      <c r="J125" t="s">
        <v>2226</v>
      </c>
      <c r="K125">
        <f t="shared" si="4"/>
        <v>18</v>
      </c>
      <c r="M125" t="str">
        <f t="shared" si="5"/>
        <v>(124,'Jynx','F',140,40.6,1,false,'Humanshape Pokemon'),</v>
      </c>
    </row>
    <row r="126" spans="1:13" x14ac:dyDescent="0.25">
      <c r="A126">
        <v>125</v>
      </c>
      <c r="B126" t="s">
        <v>380</v>
      </c>
      <c r="C126" t="s">
        <v>2147</v>
      </c>
      <c r="D126">
        <f t="shared" si="3"/>
        <v>110.00000000000001</v>
      </c>
      <c r="E126">
        <v>30</v>
      </c>
      <c r="F126">
        <v>1.1000000000000001</v>
      </c>
      <c r="G126">
        <v>30</v>
      </c>
      <c r="H126">
        <v>1</v>
      </c>
      <c r="I126" t="s">
        <v>2739</v>
      </c>
      <c r="J126" t="s">
        <v>2227</v>
      </c>
      <c r="K126">
        <f t="shared" si="4"/>
        <v>16</v>
      </c>
      <c r="M126" t="str">
        <f t="shared" si="5"/>
        <v>(125,'Electabuzz','M',110,30,1,false,'Electric Pokemon'),</v>
      </c>
    </row>
    <row r="127" spans="1:13" x14ac:dyDescent="0.25">
      <c r="A127">
        <v>126</v>
      </c>
      <c r="B127" t="s">
        <v>383</v>
      </c>
      <c r="C127" t="s">
        <v>2147</v>
      </c>
      <c r="D127">
        <f t="shared" si="3"/>
        <v>130</v>
      </c>
      <c r="E127">
        <v>44.5</v>
      </c>
      <c r="F127">
        <v>1.3</v>
      </c>
      <c r="G127">
        <v>44.5</v>
      </c>
      <c r="H127">
        <v>1</v>
      </c>
      <c r="I127" t="s">
        <v>2739</v>
      </c>
      <c r="J127" t="s">
        <v>2228</v>
      </c>
      <c r="K127">
        <f t="shared" si="4"/>
        <v>16</v>
      </c>
      <c r="M127" t="str">
        <f t="shared" si="5"/>
        <v>(126,'Magmar','M',130,44.5,1,false,'Spitfire Pokemon'),</v>
      </c>
    </row>
    <row r="128" spans="1:13" x14ac:dyDescent="0.25">
      <c r="A128">
        <v>127</v>
      </c>
      <c r="B128" t="s">
        <v>386</v>
      </c>
      <c r="C128" t="s">
        <v>2147</v>
      </c>
      <c r="D128">
        <f t="shared" si="3"/>
        <v>150</v>
      </c>
      <c r="E128">
        <v>55</v>
      </c>
      <c r="F128">
        <v>1.5</v>
      </c>
      <c r="G128">
        <v>55</v>
      </c>
      <c r="H128">
        <v>1</v>
      </c>
      <c r="I128" t="s">
        <v>2739</v>
      </c>
      <c r="J128" t="s">
        <v>2229</v>
      </c>
      <c r="K128">
        <f t="shared" si="4"/>
        <v>18</v>
      </c>
      <c r="M128" t="str">
        <f t="shared" si="5"/>
        <v>(127,'Pinsir','M',150,55,1,false,'Stagbeetle Pokemon'),</v>
      </c>
    </row>
    <row r="129" spans="1:13" x14ac:dyDescent="0.25">
      <c r="A129">
        <v>128</v>
      </c>
      <c r="B129" t="s">
        <v>389</v>
      </c>
      <c r="C129" t="s">
        <v>2147</v>
      </c>
      <c r="D129">
        <f t="shared" si="3"/>
        <v>140</v>
      </c>
      <c r="E129">
        <v>88.4</v>
      </c>
      <c r="F129">
        <v>1.4</v>
      </c>
      <c r="G129">
        <v>88.4</v>
      </c>
      <c r="H129">
        <v>1</v>
      </c>
      <c r="I129" t="s">
        <v>2739</v>
      </c>
      <c r="J129" t="s">
        <v>2230</v>
      </c>
      <c r="K129">
        <f t="shared" si="4"/>
        <v>17</v>
      </c>
      <c r="M129" t="str">
        <f t="shared" si="5"/>
        <v>(128,'Tauros','M',140,88.4,1,false,'Wild Bull Pokemon'),</v>
      </c>
    </row>
    <row r="130" spans="1:13" x14ac:dyDescent="0.25">
      <c r="A130">
        <v>129</v>
      </c>
      <c r="B130" t="s">
        <v>392</v>
      </c>
      <c r="C130" t="s">
        <v>2147</v>
      </c>
      <c r="D130">
        <f t="shared" si="3"/>
        <v>90</v>
      </c>
      <c r="E130">
        <v>10</v>
      </c>
      <c r="F130">
        <v>0.9</v>
      </c>
      <c r="G130">
        <v>10</v>
      </c>
      <c r="H130">
        <v>1</v>
      </c>
      <c r="I130" t="s">
        <v>2739</v>
      </c>
      <c r="J130" t="s">
        <v>2231</v>
      </c>
      <c r="K130">
        <f t="shared" si="4"/>
        <v>12</v>
      </c>
      <c r="M130" t="str">
        <f t="shared" si="5"/>
        <v>(129,'Magikarp','M',90,10,1,false,'Fish Pokemon'),</v>
      </c>
    </row>
    <row r="131" spans="1:13" x14ac:dyDescent="0.25">
      <c r="A131">
        <v>130</v>
      </c>
      <c r="B131" t="s">
        <v>395</v>
      </c>
      <c r="C131" t="s">
        <v>2147</v>
      </c>
      <c r="D131">
        <f t="shared" ref="D131:D194" si="6">+F131*100</f>
        <v>650</v>
      </c>
      <c r="E131">
        <v>235</v>
      </c>
      <c r="F131">
        <v>6.5</v>
      </c>
      <c r="G131">
        <v>235</v>
      </c>
      <c r="H131">
        <v>1</v>
      </c>
      <c r="I131" t="s">
        <v>2739</v>
      </c>
      <c r="J131" t="s">
        <v>2232</v>
      </c>
      <c r="K131">
        <f t="shared" ref="K131:K194" si="7">+LEN(J131)</f>
        <v>17</v>
      </c>
      <c r="M131" t="str">
        <f t="shared" ref="M131:M194" si="8">+_xlfn.CONCAT("(",A131,",'",B131,"","','",C131,"',",D131,",",E131,",",H131,",",I131,",'",J131,"'","),")</f>
        <v>(130,'Gyarados','M',650,235,1,false,'Atrocious Pokemon'),</v>
      </c>
    </row>
    <row r="132" spans="1:13" x14ac:dyDescent="0.25">
      <c r="A132">
        <v>131</v>
      </c>
      <c r="B132" t="s">
        <v>398</v>
      </c>
      <c r="C132" t="s">
        <v>2147</v>
      </c>
      <c r="D132">
        <f t="shared" si="6"/>
        <v>250</v>
      </c>
      <c r="E132">
        <v>220</v>
      </c>
      <c r="F132">
        <v>2.5</v>
      </c>
      <c r="G132">
        <v>220</v>
      </c>
      <c r="H132">
        <v>1</v>
      </c>
      <c r="I132" t="s">
        <v>2739</v>
      </c>
      <c r="J132" t="s">
        <v>2233</v>
      </c>
      <c r="K132">
        <f t="shared" si="7"/>
        <v>17</v>
      </c>
      <c r="M132" t="str">
        <f t="shared" si="8"/>
        <v>(131,'Lapras','M',250,220,1,false,'Transport Pokemon'),</v>
      </c>
    </row>
    <row r="133" spans="1:13" x14ac:dyDescent="0.25">
      <c r="A133">
        <v>132</v>
      </c>
      <c r="B133" t="s">
        <v>401</v>
      </c>
      <c r="C133" t="s">
        <v>2148</v>
      </c>
      <c r="D133">
        <f t="shared" si="6"/>
        <v>30</v>
      </c>
      <c r="E133">
        <v>4</v>
      </c>
      <c r="F133">
        <v>0.3</v>
      </c>
      <c r="G133">
        <v>4</v>
      </c>
      <c r="H133">
        <v>1</v>
      </c>
      <c r="I133" t="s">
        <v>2739</v>
      </c>
      <c r="J133" t="s">
        <v>2234</v>
      </c>
      <c r="K133">
        <f t="shared" si="7"/>
        <v>17</v>
      </c>
      <c r="M133" t="str">
        <f t="shared" si="8"/>
        <v>(132,'Ditto','F',30,4,1,false,'Transform Pokemon'),</v>
      </c>
    </row>
    <row r="134" spans="1:13" x14ac:dyDescent="0.25">
      <c r="A134">
        <v>133</v>
      </c>
      <c r="B134" t="s">
        <v>404</v>
      </c>
      <c r="C134" t="s">
        <v>2147</v>
      </c>
      <c r="D134">
        <f t="shared" si="6"/>
        <v>30</v>
      </c>
      <c r="E134">
        <v>6.5</v>
      </c>
      <c r="F134">
        <v>0.3</v>
      </c>
      <c r="G134">
        <v>6.5</v>
      </c>
      <c r="H134">
        <v>1</v>
      </c>
      <c r="I134" t="s">
        <v>2739</v>
      </c>
      <c r="J134" t="s">
        <v>2235</v>
      </c>
      <c r="K134">
        <f t="shared" si="7"/>
        <v>17</v>
      </c>
      <c r="M134" t="str">
        <f t="shared" si="8"/>
        <v>(133,'Eevee','M',30,6.5,1,false,'Evolution Pokemon'),</v>
      </c>
    </row>
    <row r="135" spans="1:13" x14ac:dyDescent="0.25">
      <c r="A135">
        <v>134</v>
      </c>
      <c r="B135" t="s">
        <v>407</v>
      </c>
      <c r="C135" t="s">
        <v>2147</v>
      </c>
      <c r="D135">
        <f t="shared" si="6"/>
        <v>100</v>
      </c>
      <c r="E135">
        <v>29</v>
      </c>
      <c r="F135">
        <v>1</v>
      </c>
      <c r="G135">
        <v>29</v>
      </c>
      <c r="H135">
        <v>1</v>
      </c>
      <c r="I135" t="s">
        <v>2739</v>
      </c>
      <c r="J135" t="s">
        <v>2236</v>
      </c>
      <c r="K135">
        <f t="shared" si="7"/>
        <v>18</v>
      </c>
      <c r="M135" t="str">
        <f t="shared" si="8"/>
        <v>(134,'Vaporeon','M',100,29,1,false,'Bubble Jet Pokemon'),</v>
      </c>
    </row>
    <row r="136" spans="1:13" x14ac:dyDescent="0.25">
      <c r="A136">
        <v>135</v>
      </c>
      <c r="B136" t="s">
        <v>410</v>
      </c>
      <c r="C136" t="s">
        <v>2147</v>
      </c>
      <c r="D136">
        <f t="shared" si="6"/>
        <v>80</v>
      </c>
      <c r="E136">
        <v>24.5</v>
      </c>
      <c r="F136">
        <v>0.8</v>
      </c>
      <c r="G136">
        <v>24.5</v>
      </c>
      <c r="H136">
        <v>1</v>
      </c>
      <c r="I136" t="s">
        <v>2739</v>
      </c>
      <c r="J136" t="s">
        <v>2237</v>
      </c>
      <c r="K136">
        <f t="shared" si="7"/>
        <v>17</v>
      </c>
      <c r="M136" t="str">
        <f t="shared" si="8"/>
        <v>(135,'Jolteon','M',80,24.5,1,false,'Lightning Pokemon'),</v>
      </c>
    </row>
    <row r="137" spans="1:13" x14ac:dyDescent="0.25">
      <c r="A137">
        <v>136</v>
      </c>
      <c r="B137" t="s">
        <v>413</v>
      </c>
      <c r="C137" t="s">
        <v>2147</v>
      </c>
      <c r="D137">
        <f t="shared" si="6"/>
        <v>90</v>
      </c>
      <c r="E137">
        <v>25</v>
      </c>
      <c r="F137">
        <v>0.9</v>
      </c>
      <c r="G137">
        <v>25</v>
      </c>
      <c r="H137">
        <v>1</v>
      </c>
      <c r="I137" t="s">
        <v>2739</v>
      </c>
      <c r="J137" t="s">
        <v>2152</v>
      </c>
      <c r="K137">
        <f t="shared" si="7"/>
        <v>13</v>
      </c>
      <c r="M137" t="str">
        <f t="shared" si="8"/>
        <v>(136,'Flareon','M',90,25,1,false,'Flame Pokemon'),</v>
      </c>
    </row>
    <row r="138" spans="1:13" x14ac:dyDescent="0.25">
      <c r="A138">
        <v>137</v>
      </c>
      <c r="B138" t="s">
        <v>416</v>
      </c>
      <c r="C138" t="s">
        <v>2148</v>
      </c>
      <c r="D138">
        <f t="shared" si="6"/>
        <v>80</v>
      </c>
      <c r="E138">
        <v>36.5</v>
      </c>
      <c r="F138">
        <v>0.8</v>
      </c>
      <c r="G138">
        <v>36.5</v>
      </c>
      <c r="H138">
        <v>1</v>
      </c>
      <c r="I138" t="s">
        <v>2739</v>
      </c>
      <c r="J138" t="s">
        <v>2238</v>
      </c>
      <c r="K138">
        <f t="shared" si="7"/>
        <v>15</v>
      </c>
      <c r="M138" t="str">
        <f t="shared" si="8"/>
        <v>(137,'Porygon','F',80,36.5,1,false,'Virtual Pokemon'),</v>
      </c>
    </row>
    <row r="139" spans="1:13" x14ac:dyDescent="0.25">
      <c r="A139">
        <v>138</v>
      </c>
      <c r="B139" t="s">
        <v>419</v>
      </c>
      <c r="C139" t="s">
        <v>2147</v>
      </c>
      <c r="D139">
        <f t="shared" si="6"/>
        <v>40</v>
      </c>
      <c r="E139">
        <v>7.5</v>
      </c>
      <c r="F139">
        <v>0.4</v>
      </c>
      <c r="G139">
        <v>7.5</v>
      </c>
      <c r="H139">
        <v>1</v>
      </c>
      <c r="I139" t="s">
        <v>2739</v>
      </c>
      <c r="J139" t="s">
        <v>2239</v>
      </c>
      <c r="K139">
        <f t="shared" si="7"/>
        <v>14</v>
      </c>
      <c r="M139" t="str">
        <f t="shared" si="8"/>
        <v>(138,'Omanyte','M',40,7.5,1,false,'Spiral Pokemon'),</v>
      </c>
    </row>
    <row r="140" spans="1:13" x14ac:dyDescent="0.25">
      <c r="A140">
        <v>139</v>
      </c>
      <c r="B140" t="s">
        <v>421</v>
      </c>
      <c r="C140" t="s">
        <v>2147</v>
      </c>
      <c r="D140">
        <f t="shared" si="6"/>
        <v>100</v>
      </c>
      <c r="E140">
        <v>35</v>
      </c>
      <c r="F140">
        <v>1</v>
      </c>
      <c r="G140">
        <v>35</v>
      </c>
      <c r="H140">
        <v>1</v>
      </c>
      <c r="I140" t="s">
        <v>2739</v>
      </c>
      <c r="J140" t="s">
        <v>2239</v>
      </c>
      <c r="K140">
        <f t="shared" si="7"/>
        <v>14</v>
      </c>
      <c r="M140" t="str">
        <f t="shared" si="8"/>
        <v>(139,'Omastar','M',100,35,1,false,'Spiral Pokemon'),</v>
      </c>
    </row>
    <row r="141" spans="1:13" x14ac:dyDescent="0.25">
      <c r="A141">
        <v>140</v>
      </c>
      <c r="B141" t="s">
        <v>424</v>
      </c>
      <c r="C141" t="s">
        <v>2147</v>
      </c>
      <c r="D141">
        <f t="shared" si="6"/>
        <v>50</v>
      </c>
      <c r="E141">
        <v>11.5</v>
      </c>
      <c r="F141">
        <v>0.5</v>
      </c>
      <c r="G141">
        <v>11.5</v>
      </c>
      <c r="H141">
        <v>1</v>
      </c>
      <c r="I141" t="s">
        <v>2739</v>
      </c>
      <c r="J141" t="s">
        <v>2155</v>
      </c>
      <c r="K141">
        <f t="shared" si="7"/>
        <v>17</v>
      </c>
      <c r="M141" t="str">
        <f t="shared" si="8"/>
        <v>(140,'Kabuto','M',50,11.5,1,false,'Shellfish Pokemon'),</v>
      </c>
    </row>
    <row r="142" spans="1:13" x14ac:dyDescent="0.25">
      <c r="A142">
        <v>141</v>
      </c>
      <c r="B142" t="s">
        <v>426</v>
      </c>
      <c r="C142" t="s">
        <v>2147</v>
      </c>
      <c r="D142">
        <f t="shared" si="6"/>
        <v>130</v>
      </c>
      <c r="E142">
        <v>40.5</v>
      </c>
      <c r="F142">
        <v>1.3</v>
      </c>
      <c r="G142">
        <v>40.5</v>
      </c>
      <c r="H142">
        <v>1</v>
      </c>
      <c r="I142" t="s">
        <v>2739</v>
      </c>
      <c r="J142" t="s">
        <v>2155</v>
      </c>
      <c r="K142">
        <f t="shared" si="7"/>
        <v>17</v>
      </c>
      <c r="M142" t="str">
        <f t="shared" si="8"/>
        <v>(141,'Kabutops','M',130,40.5,1,false,'Shellfish Pokemon'),</v>
      </c>
    </row>
    <row r="143" spans="1:13" x14ac:dyDescent="0.25">
      <c r="A143">
        <v>142</v>
      </c>
      <c r="B143" t="s">
        <v>429</v>
      </c>
      <c r="C143" t="s">
        <v>2147</v>
      </c>
      <c r="D143">
        <f t="shared" si="6"/>
        <v>180</v>
      </c>
      <c r="E143">
        <v>59</v>
      </c>
      <c r="F143">
        <v>1.8</v>
      </c>
      <c r="G143">
        <v>59</v>
      </c>
      <c r="H143">
        <v>1</v>
      </c>
      <c r="I143" t="s">
        <v>2739</v>
      </c>
      <c r="J143" t="s">
        <v>2240</v>
      </c>
      <c r="K143">
        <f t="shared" si="7"/>
        <v>14</v>
      </c>
      <c r="M143" t="str">
        <f t="shared" si="8"/>
        <v>(142,'Aerodactyl','M',180,59,1,false,'Fossil Pokemon'),</v>
      </c>
    </row>
    <row r="144" spans="1:13" x14ac:dyDescent="0.25">
      <c r="A144">
        <v>143</v>
      </c>
      <c r="B144" t="s">
        <v>432</v>
      </c>
      <c r="C144" t="s">
        <v>2147</v>
      </c>
      <c r="D144">
        <f t="shared" si="6"/>
        <v>210</v>
      </c>
      <c r="E144">
        <v>460</v>
      </c>
      <c r="F144">
        <v>2.1</v>
      </c>
      <c r="G144">
        <v>460</v>
      </c>
      <c r="H144">
        <v>1</v>
      </c>
      <c r="I144" t="s">
        <v>2739</v>
      </c>
      <c r="J144" t="s">
        <v>2241</v>
      </c>
      <c r="K144">
        <f t="shared" si="7"/>
        <v>16</v>
      </c>
      <c r="M144" t="str">
        <f t="shared" si="8"/>
        <v>(143,'Snorlax','M',210,460,1,false,'Sleeping Pokemon'),</v>
      </c>
    </row>
    <row r="145" spans="1:13" x14ac:dyDescent="0.25">
      <c r="A145">
        <v>144</v>
      </c>
      <c r="B145" t="s">
        <v>435</v>
      </c>
      <c r="C145" t="s">
        <v>2148</v>
      </c>
      <c r="D145">
        <f t="shared" si="6"/>
        <v>170</v>
      </c>
      <c r="E145">
        <v>55.4</v>
      </c>
      <c r="F145">
        <v>1.7</v>
      </c>
      <c r="G145">
        <v>55.4</v>
      </c>
      <c r="H145">
        <v>1</v>
      </c>
      <c r="I145" t="s">
        <v>2740</v>
      </c>
      <c r="J145" t="s">
        <v>2242</v>
      </c>
      <c r="K145">
        <f t="shared" si="7"/>
        <v>14</v>
      </c>
      <c r="M145" t="str">
        <f t="shared" si="8"/>
        <v>(144,'Articuno','F',170,55.4,1,true,'Freeze Pokemon'),</v>
      </c>
    </row>
    <row r="146" spans="1:13" x14ac:dyDescent="0.25">
      <c r="A146">
        <v>145</v>
      </c>
      <c r="B146" t="s">
        <v>438</v>
      </c>
      <c r="C146" t="s">
        <v>2148</v>
      </c>
      <c r="D146">
        <f t="shared" si="6"/>
        <v>160</v>
      </c>
      <c r="E146">
        <v>52.6</v>
      </c>
      <c r="F146">
        <v>1.6</v>
      </c>
      <c r="G146">
        <v>52.6</v>
      </c>
      <c r="H146">
        <v>1</v>
      </c>
      <c r="I146" t="s">
        <v>2740</v>
      </c>
      <c r="J146" t="s">
        <v>2227</v>
      </c>
      <c r="K146">
        <f t="shared" si="7"/>
        <v>16</v>
      </c>
      <c r="M146" t="str">
        <f t="shared" si="8"/>
        <v>(145,'Zapdos','F',160,52.6,1,true,'Electric Pokemon'),</v>
      </c>
    </row>
    <row r="147" spans="1:13" x14ac:dyDescent="0.25">
      <c r="A147">
        <v>146</v>
      </c>
      <c r="B147" t="s">
        <v>441</v>
      </c>
      <c r="C147" t="s">
        <v>2148</v>
      </c>
      <c r="D147">
        <f t="shared" si="6"/>
        <v>200</v>
      </c>
      <c r="E147">
        <v>60</v>
      </c>
      <c r="F147">
        <v>2</v>
      </c>
      <c r="G147">
        <v>60</v>
      </c>
      <c r="H147">
        <v>1</v>
      </c>
      <c r="I147" t="s">
        <v>2740</v>
      </c>
      <c r="J147" t="s">
        <v>2152</v>
      </c>
      <c r="K147">
        <f t="shared" si="7"/>
        <v>13</v>
      </c>
      <c r="M147" t="str">
        <f t="shared" si="8"/>
        <v>(146,'Moltres','F',200,60,1,true,'Flame Pokemon'),</v>
      </c>
    </row>
    <row r="148" spans="1:13" x14ac:dyDescent="0.25">
      <c r="A148">
        <v>147</v>
      </c>
      <c r="B148" t="s">
        <v>444</v>
      </c>
      <c r="C148" t="s">
        <v>2147</v>
      </c>
      <c r="D148">
        <f t="shared" si="6"/>
        <v>180</v>
      </c>
      <c r="E148">
        <v>3.3</v>
      </c>
      <c r="F148">
        <v>1.8</v>
      </c>
      <c r="G148">
        <v>3.3</v>
      </c>
      <c r="H148">
        <v>1</v>
      </c>
      <c r="I148" t="s">
        <v>2739</v>
      </c>
      <c r="J148" t="s">
        <v>2220</v>
      </c>
      <c r="K148">
        <f t="shared" si="7"/>
        <v>14</v>
      </c>
      <c r="M148" t="str">
        <f t="shared" si="8"/>
        <v>(147,'Dratini','M',180,3.3,1,false,'Dragon Pokemon'),</v>
      </c>
    </row>
    <row r="149" spans="1:13" x14ac:dyDescent="0.25">
      <c r="A149">
        <v>148</v>
      </c>
      <c r="B149" t="s">
        <v>447</v>
      </c>
      <c r="C149" t="s">
        <v>2147</v>
      </c>
      <c r="D149">
        <f t="shared" si="6"/>
        <v>400</v>
      </c>
      <c r="E149">
        <v>16.5</v>
      </c>
      <c r="F149">
        <v>4</v>
      </c>
      <c r="G149">
        <v>16.5</v>
      </c>
      <c r="H149">
        <v>1</v>
      </c>
      <c r="I149" t="s">
        <v>2739</v>
      </c>
      <c r="J149" t="s">
        <v>2220</v>
      </c>
      <c r="K149">
        <f t="shared" si="7"/>
        <v>14</v>
      </c>
      <c r="M149" t="str">
        <f t="shared" si="8"/>
        <v>(148,'Dragonair','M',400,16.5,1,false,'Dragon Pokemon'),</v>
      </c>
    </row>
    <row r="150" spans="1:13" x14ac:dyDescent="0.25">
      <c r="A150">
        <v>149</v>
      </c>
      <c r="B150" t="s">
        <v>450</v>
      </c>
      <c r="C150" t="s">
        <v>2147</v>
      </c>
      <c r="D150">
        <f t="shared" si="6"/>
        <v>220.00000000000003</v>
      </c>
      <c r="E150">
        <v>210</v>
      </c>
      <c r="F150">
        <v>2.2000000000000002</v>
      </c>
      <c r="G150">
        <v>210</v>
      </c>
      <c r="H150">
        <v>1</v>
      </c>
      <c r="I150" t="s">
        <v>2739</v>
      </c>
      <c r="J150" t="s">
        <v>2220</v>
      </c>
      <c r="K150">
        <f t="shared" si="7"/>
        <v>14</v>
      </c>
      <c r="M150" t="str">
        <f t="shared" si="8"/>
        <v>(149,'Dragonite','M',220,210,1,false,'Dragon Pokemon'),</v>
      </c>
    </row>
    <row r="151" spans="1:13" x14ac:dyDescent="0.25">
      <c r="A151">
        <v>150</v>
      </c>
      <c r="B151" t="s">
        <v>453</v>
      </c>
      <c r="C151" t="s">
        <v>2148</v>
      </c>
      <c r="D151">
        <f t="shared" si="6"/>
        <v>200</v>
      </c>
      <c r="E151">
        <v>122</v>
      </c>
      <c r="F151">
        <v>2</v>
      </c>
      <c r="G151">
        <v>122</v>
      </c>
      <c r="H151">
        <v>1</v>
      </c>
      <c r="I151" t="s">
        <v>2740</v>
      </c>
      <c r="J151" t="s">
        <v>2243</v>
      </c>
      <c r="K151">
        <f t="shared" si="7"/>
        <v>15</v>
      </c>
      <c r="M151" t="str">
        <f t="shared" si="8"/>
        <v>(150,'Mewtwo','F',200,122,1,true,'Genetic Pokemon'),</v>
      </c>
    </row>
    <row r="152" spans="1:13" x14ac:dyDescent="0.25">
      <c r="A152">
        <v>151</v>
      </c>
      <c r="B152" t="s">
        <v>456</v>
      </c>
      <c r="C152" t="s">
        <v>2148</v>
      </c>
      <c r="D152">
        <f t="shared" si="6"/>
        <v>40</v>
      </c>
      <c r="E152">
        <v>4</v>
      </c>
      <c r="F152">
        <v>0.4</v>
      </c>
      <c r="G152">
        <v>4</v>
      </c>
      <c r="H152">
        <v>1</v>
      </c>
      <c r="I152" t="s">
        <v>2740</v>
      </c>
      <c r="J152" t="s">
        <v>2244</v>
      </c>
      <c r="K152">
        <f t="shared" si="7"/>
        <v>19</v>
      </c>
      <c r="M152" t="str">
        <f t="shared" si="8"/>
        <v>(151,'Mew','F',40,4,1,true,'New Species Pokemon'),</v>
      </c>
    </row>
    <row r="153" spans="1:13" x14ac:dyDescent="0.25">
      <c r="A153">
        <v>152</v>
      </c>
      <c r="B153" t="s">
        <v>459</v>
      </c>
      <c r="C153" t="s">
        <v>2147</v>
      </c>
      <c r="D153">
        <f t="shared" si="6"/>
        <v>90</v>
      </c>
      <c r="E153">
        <v>6.4</v>
      </c>
      <c r="F153">
        <v>0.9</v>
      </c>
      <c r="G153">
        <v>6.4</v>
      </c>
      <c r="H153">
        <v>2</v>
      </c>
      <c r="I153" t="s">
        <v>2739</v>
      </c>
      <c r="J153" t="s">
        <v>2245</v>
      </c>
      <c r="K153">
        <f t="shared" si="7"/>
        <v>12</v>
      </c>
      <c r="M153" t="str">
        <f t="shared" si="8"/>
        <v>(152,'Chikorita','M',90,6.4,2,false,'Leaf Pokemon'),</v>
      </c>
    </row>
    <row r="154" spans="1:13" x14ac:dyDescent="0.25">
      <c r="A154">
        <v>153</v>
      </c>
      <c r="B154" t="s">
        <v>461</v>
      </c>
      <c r="C154" t="s">
        <v>2147</v>
      </c>
      <c r="D154">
        <f t="shared" si="6"/>
        <v>120</v>
      </c>
      <c r="E154">
        <v>15.8</v>
      </c>
      <c r="F154">
        <v>1.2</v>
      </c>
      <c r="G154">
        <v>15.8</v>
      </c>
      <c r="H154">
        <v>2</v>
      </c>
      <c r="I154" t="s">
        <v>2739</v>
      </c>
      <c r="J154" t="s">
        <v>2245</v>
      </c>
      <c r="K154">
        <f t="shared" si="7"/>
        <v>12</v>
      </c>
      <c r="M154" t="str">
        <f t="shared" si="8"/>
        <v>(153,'Bayleef','M',120,15.8,2,false,'Leaf Pokemon'),</v>
      </c>
    </row>
    <row r="155" spans="1:13" x14ac:dyDescent="0.25">
      <c r="A155">
        <v>154</v>
      </c>
      <c r="B155" t="s">
        <v>463</v>
      </c>
      <c r="C155" t="s">
        <v>2147</v>
      </c>
      <c r="D155">
        <f t="shared" si="6"/>
        <v>180</v>
      </c>
      <c r="E155">
        <v>100.5</v>
      </c>
      <c r="F155">
        <v>1.8</v>
      </c>
      <c r="G155">
        <v>100.5</v>
      </c>
      <c r="H155">
        <v>2</v>
      </c>
      <c r="I155" t="s">
        <v>2739</v>
      </c>
      <c r="J155" t="s">
        <v>2246</v>
      </c>
      <c r="K155">
        <f t="shared" si="7"/>
        <v>12</v>
      </c>
      <c r="M155" t="str">
        <f t="shared" si="8"/>
        <v>(154,'Meganium','M',180,100.5,2,false,'Herb Pokemon'),</v>
      </c>
    </row>
    <row r="156" spans="1:13" x14ac:dyDescent="0.25">
      <c r="A156">
        <v>155</v>
      </c>
      <c r="B156" t="s">
        <v>466</v>
      </c>
      <c r="C156" t="s">
        <v>2147</v>
      </c>
      <c r="D156">
        <f t="shared" si="6"/>
        <v>50</v>
      </c>
      <c r="E156">
        <v>7.9</v>
      </c>
      <c r="F156">
        <v>0.5</v>
      </c>
      <c r="G156">
        <v>7.9</v>
      </c>
      <c r="H156">
        <v>2</v>
      </c>
      <c r="I156" t="s">
        <v>2739</v>
      </c>
      <c r="J156" t="s">
        <v>2247</v>
      </c>
      <c r="K156">
        <f t="shared" si="7"/>
        <v>18</v>
      </c>
      <c r="M156" t="str">
        <f t="shared" si="8"/>
        <v>(155,'Cyndaquil','M',50,7.9,2,false,'Fire Mouse Pokemon'),</v>
      </c>
    </row>
    <row r="157" spans="1:13" x14ac:dyDescent="0.25">
      <c r="A157">
        <v>156</v>
      </c>
      <c r="B157" t="s">
        <v>468</v>
      </c>
      <c r="C157" t="s">
        <v>2147</v>
      </c>
      <c r="D157">
        <f t="shared" si="6"/>
        <v>90</v>
      </c>
      <c r="E157">
        <v>19</v>
      </c>
      <c r="F157">
        <v>0.9</v>
      </c>
      <c r="G157">
        <v>19</v>
      </c>
      <c r="H157">
        <v>2</v>
      </c>
      <c r="I157" t="s">
        <v>2739</v>
      </c>
      <c r="J157" t="s">
        <v>2248</v>
      </c>
      <c r="K157">
        <f t="shared" si="7"/>
        <v>15</v>
      </c>
      <c r="M157" t="str">
        <f t="shared" si="8"/>
        <v>(156,'Quilava','M',90,19,2,false,'Volcano Pokemon'),</v>
      </c>
    </row>
    <row r="158" spans="1:13" x14ac:dyDescent="0.25">
      <c r="A158">
        <v>157</v>
      </c>
      <c r="B158" t="s">
        <v>470</v>
      </c>
      <c r="C158" t="s">
        <v>2147</v>
      </c>
      <c r="D158">
        <f t="shared" si="6"/>
        <v>170</v>
      </c>
      <c r="E158">
        <v>79.5</v>
      </c>
      <c r="F158">
        <v>1.7</v>
      </c>
      <c r="G158">
        <v>79.5</v>
      </c>
      <c r="H158">
        <v>2</v>
      </c>
      <c r="I158" t="s">
        <v>2739</v>
      </c>
      <c r="J158" t="s">
        <v>2248</v>
      </c>
      <c r="K158">
        <f t="shared" si="7"/>
        <v>15</v>
      </c>
      <c r="M158" t="str">
        <f t="shared" si="8"/>
        <v>(157,'Typhlosion','M',170,79.5,2,false,'Volcano Pokemon'),</v>
      </c>
    </row>
    <row r="159" spans="1:13" x14ac:dyDescent="0.25">
      <c r="A159">
        <v>158</v>
      </c>
      <c r="B159" t="s">
        <v>473</v>
      </c>
      <c r="C159" t="s">
        <v>2147</v>
      </c>
      <c r="D159">
        <f t="shared" si="6"/>
        <v>60</v>
      </c>
      <c r="E159">
        <v>9.5</v>
      </c>
      <c r="F159">
        <v>0.6</v>
      </c>
      <c r="G159">
        <v>9.5</v>
      </c>
      <c r="H159">
        <v>2</v>
      </c>
      <c r="I159" t="s">
        <v>2739</v>
      </c>
      <c r="J159" t="s">
        <v>2249</v>
      </c>
      <c r="K159">
        <f t="shared" si="7"/>
        <v>15</v>
      </c>
      <c r="M159" t="str">
        <f t="shared" si="8"/>
        <v>(158,'Totodile','M',60,9.5,2,false,'Big Jaw Pokemon'),</v>
      </c>
    </row>
    <row r="160" spans="1:13" x14ac:dyDescent="0.25">
      <c r="A160">
        <v>159</v>
      </c>
      <c r="B160" t="s">
        <v>475</v>
      </c>
      <c r="C160" t="s">
        <v>2147</v>
      </c>
      <c r="D160">
        <f t="shared" si="6"/>
        <v>110.00000000000001</v>
      </c>
      <c r="E160">
        <v>25</v>
      </c>
      <c r="F160">
        <v>1.1000000000000001</v>
      </c>
      <c r="G160">
        <v>25</v>
      </c>
      <c r="H160">
        <v>2</v>
      </c>
      <c r="I160" t="s">
        <v>2739</v>
      </c>
      <c r="J160" t="s">
        <v>2249</v>
      </c>
      <c r="K160">
        <f t="shared" si="7"/>
        <v>15</v>
      </c>
      <c r="M160" t="str">
        <f t="shared" si="8"/>
        <v>(159,'Croconaw','M',110,25,2,false,'Big Jaw Pokemon'),</v>
      </c>
    </row>
    <row r="161" spans="1:13" x14ac:dyDescent="0.25">
      <c r="A161">
        <v>160</v>
      </c>
      <c r="B161" t="s">
        <v>477</v>
      </c>
      <c r="C161" t="s">
        <v>2147</v>
      </c>
      <c r="D161">
        <f t="shared" si="6"/>
        <v>229.99999999999997</v>
      </c>
      <c r="E161">
        <v>88.8</v>
      </c>
      <c r="F161">
        <v>2.2999999999999998</v>
      </c>
      <c r="G161">
        <v>88.8</v>
      </c>
      <c r="H161">
        <v>2</v>
      </c>
      <c r="I161" t="s">
        <v>2739</v>
      </c>
      <c r="J161" t="s">
        <v>2249</v>
      </c>
      <c r="K161">
        <f t="shared" si="7"/>
        <v>15</v>
      </c>
      <c r="M161" t="str">
        <f t="shared" si="8"/>
        <v>(160,'Feraligatr','M',230,88.8,2,false,'Big Jaw Pokemon'),</v>
      </c>
    </row>
    <row r="162" spans="1:13" x14ac:dyDescent="0.25">
      <c r="A162">
        <v>161</v>
      </c>
      <c r="B162" t="s">
        <v>480</v>
      </c>
      <c r="C162" t="s">
        <v>2147</v>
      </c>
      <c r="D162">
        <f t="shared" si="6"/>
        <v>80</v>
      </c>
      <c r="E162">
        <v>6</v>
      </c>
      <c r="F162">
        <v>0.8</v>
      </c>
      <c r="G162">
        <v>6</v>
      </c>
      <c r="H162">
        <v>2</v>
      </c>
      <c r="I162" t="s">
        <v>2739</v>
      </c>
      <c r="J162" t="s">
        <v>2250</v>
      </c>
      <c r="K162">
        <f t="shared" si="7"/>
        <v>13</v>
      </c>
      <c r="M162" t="str">
        <f t="shared" si="8"/>
        <v>(161,'Sentret','M',80,6,2,false,'Scout Pokemon'),</v>
      </c>
    </row>
    <row r="163" spans="1:13" x14ac:dyDescent="0.25">
      <c r="A163">
        <v>162</v>
      </c>
      <c r="B163" t="s">
        <v>482</v>
      </c>
      <c r="C163" t="s">
        <v>2147</v>
      </c>
      <c r="D163">
        <f t="shared" si="6"/>
        <v>180</v>
      </c>
      <c r="E163">
        <v>32.5</v>
      </c>
      <c r="F163">
        <v>1.8</v>
      </c>
      <c r="G163">
        <v>32.5</v>
      </c>
      <c r="H163">
        <v>2</v>
      </c>
      <c r="I163" t="s">
        <v>2739</v>
      </c>
      <c r="J163" t="s">
        <v>2251</v>
      </c>
      <c r="K163">
        <f t="shared" si="7"/>
        <v>17</v>
      </c>
      <c r="M163" t="str">
        <f t="shared" si="8"/>
        <v>(162,'Furret','M',180,32.5,2,false,'Long Body Pokemon'),</v>
      </c>
    </row>
    <row r="164" spans="1:13" x14ac:dyDescent="0.25">
      <c r="A164">
        <v>163</v>
      </c>
      <c r="B164" t="s">
        <v>485</v>
      </c>
      <c r="C164" t="s">
        <v>2147</v>
      </c>
      <c r="D164">
        <f t="shared" si="6"/>
        <v>70</v>
      </c>
      <c r="E164">
        <v>21.2</v>
      </c>
      <c r="F164">
        <v>0.7</v>
      </c>
      <c r="G164">
        <v>21.2</v>
      </c>
      <c r="H164">
        <v>2</v>
      </c>
      <c r="I164" t="s">
        <v>2739</v>
      </c>
      <c r="J164" t="s">
        <v>2252</v>
      </c>
      <c r="K164">
        <f t="shared" si="7"/>
        <v>11</v>
      </c>
      <c r="M164" t="str">
        <f t="shared" si="8"/>
        <v>(163,'Hoothoot','M',70,21.2,2,false,'Owl Pokemon'),</v>
      </c>
    </row>
    <row r="165" spans="1:13" x14ac:dyDescent="0.25">
      <c r="A165">
        <v>164</v>
      </c>
      <c r="B165" t="s">
        <v>487</v>
      </c>
      <c r="C165" t="s">
        <v>2147</v>
      </c>
      <c r="D165">
        <f t="shared" si="6"/>
        <v>160</v>
      </c>
      <c r="E165">
        <v>40.799999999999997</v>
      </c>
      <c r="F165">
        <v>1.6</v>
      </c>
      <c r="G165">
        <v>40.799999999999997</v>
      </c>
      <c r="H165">
        <v>2</v>
      </c>
      <c r="I165" t="s">
        <v>2739</v>
      </c>
      <c r="J165" t="s">
        <v>2252</v>
      </c>
      <c r="K165">
        <f t="shared" si="7"/>
        <v>11</v>
      </c>
      <c r="M165" t="str">
        <f t="shared" si="8"/>
        <v>(164,'Noctowl','M',160,40.8,2,false,'Owl Pokemon'),</v>
      </c>
    </row>
    <row r="166" spans="1:13" x14ac:dyDescent="0.25">
      <c r="A166">
        <v>165</v>
      </c>
      <c r="B166" t="s">
        <v>490</v>
      </c>
      <c r="C166" t="s">
        <v>2147</v>
      </c>
      <c r="D166">
        <f t="shared" si="6"/>
        <v>100</v>
      </c>
      <c r="E166">
        <v>10.8</v>
      </c>
      <c r="F166">
        <v>1</v>
      </c>
      <c r="G166">
        <v>10.8</v>
      </c>
      <c r="H166">
        <v>2</v>
      </c>
      <c r="I166" t="s">
        <v>2739</v>
      </c>
      <c r="J166" t="s">
        <v>2253</v>
      </c>
      <c r="K166">
        <f t="shared" si="7"/>
        <v>17</v>
      </c>
      <c r="M166" t="str">
        <f t="shared" si="8"/>
        <v>(165,'Ledyba','M',100,10.8,2,false,'Five Star Pokemon'),</v>
      </c>
    </row>
    <row r="167" spans="1:13" x14ac:dyDescent="0.25">
      <c r="A167">
        <v>166</v>
      </c>
      <c r="B167" t="s">
        <v>493</v>
      </c>
      <c r="C167" t="s">
        <v>2147</v>
      </c>
      <c r="D167">
        <f t="shared" si="6"/>
        <v>140</v>
      </c>
      <c r="E167">
        <v>35.6</v>
      </c>
      <c r="F167">
        <v>1.4</v>
      </c>
      <c r="G167">
        <v>35.6</v>
      </c>
      <c r="H167">
        <v>2</v>
      </c>
      <c r="I167" t="s">
        <v>2739</v>
      </c>
      <c r="J167" t="s">
        <v>2253</v>
      </c>
      <c r="K167">
        <f t="shared" si="7"/>
        <v>17</v>
      </c>
      <c r="M167" t="str">
        <f t="shared" si="8"/>
        <v>(166,'Ledian','M',140,35.6,2,false,'Five Star Pokemon'),</v>
      </c>
    </row>
    <row r="168" spans="1:13" x14ac:dyDescent="0.25">
      <c r="A168">
        <v>167</v>
      </c>
      <c r="B168" t="s">
        <v>496</v>
      </c>
      <c r="C168" t="s">
        <v>2147</v>
      </c>
      <c r="D168">
        <f t="shared" si="6"/>
        <v>50</v>
      </c>
      <c r="E168">
        <v>8.5</v>
      </c>
      <c r="F168">
        <v>0.5</v>
      </c>
      <c r="G168">
        <v>8.5</v>
      </c>
      <c r="H168">
        <v>2</v>
      </c>
      <c r="I168" t="s">
        <v>2739</v>
      </c>
      <c r="J168" t="s">
        <v>2254</v>
      </c>
      <c r="K168">
        <f t="shared" si="7"/>
        <v>19</v>
      </c>
      <c r="M168" t="str">
        <f t="shared" si="8"/>
        <v>(167,'Spinarak','M',50,8.5,2,false,'String Spit Pokemon'),</v>
      </c>
    </row>
    <row r="169" spans="1:13" x14ac:dyDescent="0.25">
      <c r="A169">
        <v>168</v>
      </c>
      <c r="B169" t="s">
        <v>498</v>
      </c>
      <c r="C169" t="s">
        <v>2147</v>
      </c>
      <c r="D169">
        <f t="shared" si="6"/>
        <v>110.00000000000001</v>
      </c>
      <c r="E169">
        <v>33.5</v>
      </c>
      <c r="F169">
        <v>1.1000000000000001</v>
      </c>
      <c r="G169">
        <v>33.5</v>
      </c>
      <c r="H169">
        <v>2</v>
      </c>
      <c r="I169" t="s">
        <v>2739</v>
      </c>
      <c r="J169" t="s">
        <v>2255</v>
      </c>
      <c r="K169">
        <f t="shared" si="7"/>
        <v>16</v>
      </c>
      <c r="M169" t="str">
        <f t="shared" si="8"/>
        <v>(168,'Ariados','M',110,33.5,2,false,'Long Leg Pokemon'),</v>
      </c>
    </row>
    <row r="170" spans="1:13" x14ac:dyDescent="0.25">
      <c r="A170">
        <v>169</v>
      </c>
      <c r="B170" t="s">
        <v>500</v>
      </c>
      <c r="C170" t="s">
        <v>2147</v>
      </c>
      <c r="D170">
        <f t="shared" si="6"/>
        <v>180</v>
      </c>
      <c r="E170">
        <v>75</v>
      </c>
      <c r="F170">
        <v>1.8</v>
      </c>
      <c r="G170">
        <v>75</v>
      </c>
      <c r="H170">
        <v>2</v>
      </c>
      <c r="I170" t="s">
        <v>2739</v>
      </c>
      <c r="J170" t="s">
        <v>2172</v>
      </c>
      <c r="K170">
        <f t="shared" si="7"/>
        <v>11</v>
      </c>
      <c r="M170" t="str">
        <f t="shared" si="8"/>
        <v>(169,'Crobat','M',180,75,2,false,'Bat Pokemon'),</v>
      </c>
    </row>
    <row r="171" spans="1:13" x14ac:dyDescent="0.25">
      <c r="A171">
        <v>170</v>
      </c>
      <c r="B171" t="s">
        <v>503</v>
      </c>
      <c r="C171" t="s">
        <v>2147</v>
      </c>
      <c r="D171">
        <f t="shared" si="6"/>
        <v>50</v>
      </c>
      <c r="E171">
        <v>12</v>
      </c>
      <c r="F171">
        <v>0.5</v>
      </c>
      <c r="G171">
        <v>12</v>
      </c>
      <c r="H171">
        <v>2</v>
      </c>
      <c r="I171" t="s">
        <v>2739</v>
      </c>
      <c r="J171" t="s">
        <v>2256</v>
      </c>
      <c r="K171">
        <f t="shared" si="7"/>
        <v>14</v>
      </c>
      <c r="M171" t="str">
        <f t="shared" si="8"/>
        <v>(170,'Chinchou','M',50,12,2,false,'Angler Pokemon'),</v>
      </c>
    </row>
    <row r="172" spans="1:13" x14ac:dyDescent="0.25">
      <c r="A172">
        <v>171</v>
      </c>
      <c r="B172" t="s">
        <v>505</v>
      </c>
      <c r="C172" t="s">
        <v>2147</v>
      </c>
      <c r="D172">
        <f t="shared" si="6"/>
        <v>120</v>
      </c>
      <c r="E172">
        <v>22.5</v>
      </c>
      <c r="F172">
        <v>1.2</v>
      </c>
      <c r="G172">
        <v>22.5</v>
      </c>
      <c r="H172">
        <v>2</v>
      </c>
      <c r="I172" t="s">
        <v>2739</v>
      </c>
      <c r="J172" t="s">
        <v>2257</v>
      </c>
      <c r="K172">
        <f t="shared" si="7"/>
        <v>13</v>
      </c>
      <c r="M172" t="str">
        <f t="shared" si="8"/>
        <v>(171,'Lanturn','M',120,22.5,2,false,'Light Pokemon'),</v>
      </c>
    </row>
    <row r="173" spans="1:13" x14ac:dyDescent="0.25">
      <c r="A173">
        <v>172</v>
      </c>
      <c r="B173" t="s">
        <v>507</v>
      </c>
      <c r="C173" t="s">
        <v>2147</v>
      </c>
      <c r="D173">
        <f t="shared" si="6"/>
        <v>30</v>
      </c>
      <c r="E173">
        <v>2</v>
      </c>
      <c r="F173">
        <v>0.3</v>
      </c>
      <c r="G173">
        <v>2</v>
      </c>
      <c r="H173">
        <v>2</v>
      </c>
      <c r="I173" t="s">
        <v>2739</v>
      </c>
      <c r="J173" t="s">
        <v>2258</v>
      </c>
      <c r="K173">
        <f t="shared" si="7"/>
        <v>18</v>
      </c>
      <c r="M173" t="str">
        <f t="shared" si="8"/>
        <v>(172,'Pichu','M',30,2,2,false,'Tiny Mouse Pokemon'),</v>
      </c>
    </row>
    <row r="174" spans="1:13" x14ac:dyDescent="0.25">
      <c r="A174">
        <v>173</v>
      </c>
      <c r="B174" t="s">
        <v>509</v>
      </c>
      <c r="C174" t="s">
        <v>2147</v>
      </c>
      <c r="D174">
        <f t="shared" si="6"/>
        <v>30</v>
      </c>
      <c r="E174">
        <v>3</v>
      </c>
      <c r="F174">
        <v>0.3</v>
      </c>
      <c r="G174">
        <v>3</v>
      </c>
      <c r="H174">
        <v>2</v>
      </c>
      <c r="I174" t="s">
        <v>2739</v>
      </c>
      <c r="J174" t="s">
        <v>2259</v>
      </c>
      <c r="K174">
        <f t="shared" si="7"/>
        <v>18</v>
      </c>
      <c r="M174" t="str">
        <f t="shared" si="8"/>
        <v>(173,'Cleffa','M',30,3,2,false,'Star Shape Pokemon'),</v>
      </c>
    </row>
    <row r="175" spans="1:13" x14ac:dyDescent="0.25">
      <c r="A175">
        <v>174</v>
      </c>
      <c r="B175" t="s">
        <v>511</v>
      </c>
      <c r="C175" t="s">
        <v>2147</v>
      </c>
      <c r="D175">
        <f t="shared" si="6"/>
        <v>30</v>
      </c>
      <c r="E175">
        <v>1</v>
      </c>
      <c r="F175">
        <v>0.3</v>
      </c>
      <c r="G175">
        <v>1</v>
      </c>
      <c r="H175">
        <v>2</v>
      </c>
      <c r="I175" t="s">
        <v>2739</v>
      </c>
      <c r="J175" t="s">
        <v>2171</v>
      </c>
      <c r="K175">
        <f t="shared" si="7"/>
        <v>15</v>
      </c>
      <c r="M175" t="str">
        <f t="shared" si="8"/>
        <v>(174,'Igglybuff','M',30,1,2,false,'Balloon Pokemon'),</v>
      </c>
    </row>
    <row r="176" spans="1:13" x14ac:dyDescent="0.25">
      <c r="A176">
        <v>175</v>
      </c>
      <c r="B176" t="s">
        <v>514</v>
      </c>
      <c r="C176" t="s">
        <v>2147</v>
      </c>
      <c r="D176">
        <f t="shared" si="6"/>
        <v>30</v>
      </c>
      <c r="E176">
        <v>1.5</v>
      </c>
      <c r="F176">
        <v>0.3</v>
      </c>
      <c r="G176">
        <v>1.5</v>
      </c>
      <c r="H176">
        <v>2</v>
      </c>
      <c r="I176" t="s">
        <v>2739</v>
      </c>
      <c r="J176" t="s">
        <v>2260</v>
      </c>
      <c r="K176">
        <f t="shared" si="7"/>
        <v>18</v>
      </c>
      <c r="M176" t="str">
        <f t="shared" si="8"/>
        <v>(175,'Togepi','M',30,1.5,2,false,'Spike Ball Pokemon'),</v>
      </c>
    </row>
    <row r="177" spans="1:13" x14ac:dyDescent="0.25">
      <c r="A177">
        <v>176</v>
      </c>
      <c r="B177" t="s">
        <v>516</v>
      </c>
      <c r="C177" t="s">
        <v>2147</v>
      </c>
      <c r="D177">
        <f t="shared" si="6"/>
        <v>60</v>
      </c>
      <c r="E177">
        <v>3.2</v>
      </c>
      <c r="F177">
        <v>0.6</v>
      </c>
      <c r="G177">
        <v>3.2</v>
      </c>
      <c r="H177">
        <v>2</v>
      </c>
      <c r="I177" t="s">
        <v>2739</v>
      </c>
      <c r="J177" t="s">
        <v>2261</v>
      </c>
      <c r="K177">
        <f t="shared" si="7"/>
        <v>17</v>
      </c>
      <c r="M177" t="str">
        <f t="shared" si="8"/>
        <v>(176,'Togetic','M',60,3.2,2,false,'Happiness Pokemon'),</v>
      </c>
    </row>
    <row r="178" spans="1:13" x14ac:dyDescent="0.25">
      <c r="A178">
        <v>177</v>
      </c>
      <c r="B178" t="s">
        <v>519</v>
      </c>
      <c r="C178" t="s">
        <v>2147</v>
      </c>
      <c r="D178">
        <f t="shared" si="6"/>
        <v>20</v>
      </c>
      <c r="E178">
        <v>2</v>
      </c>
      <c r="F178">
        <v>0.2</v>
      </c>
      <c r="G178">
        <v>2</v>
      </c>
      <c r="H178">
        <v>2</v>
      </c>
      <c r="I178" t="s">
        <v>2739</v>
      </c>
      <c r="J178" t="s">
        <v>2262</v>
      </c>
      <c r="K178">
        <f t="shared" si="7"/>
        <v>19</v>
      </c>
      <c r="M178" t="str">
        <f t="shared" si="8"/>
        <v>(177,'Natu','M',20,2,2,false,'Little Bird Pokemon'),</v>
      </c>
    </row>
    <row r="179" spans="1:13" x14ac:dyDescent="0.25">
      <c r="A179">
        <v>178</v>
      </c>
      <c r="B179" t="s">
        <v>521</v>
      </c>
      <c r="C179" t="s">
        <v>2147</v>
      </c>
      <c r="D179">
        <f t="shared" si="6"/>
        <v>150</v>
      </c>
      <c r="E179">
        <v>15</v>
      </c>
      <c r="F179">
        <v>1.5</v>
      </c>
      <c r="G179">
        <v>15</v>
      </c>
      <c r="H179">
        <v>2</v>
      </c>
      <c r="I179" t="s">
        <v>2739</v>
      </c>
      <c r="J179" t="s">
        <v>2263</v>
      </c>
      <c r="K179">
        <f t="shared" si="7"/>
        <v>14</v>
      </c>
      <c r="M179" t="str">
        <f t="shared" si="8"/>
        <v>(178,'Xatu','M',150,15,2,false,'Mystic Pokemon'),</v>
      </c>
    </row>
    <row r="180" spans="1:13" x14ac:dyDescent="0.25">
      <c r="A180">
        <v>179</v>
      </c>
      <c r="B180" t="s">
        <v>524</v>
      </c>
      <c r="C180" t="s">
        <v>2147</v>
      </c>
      <c r="D180">
        <f t="shared" si="6"/>
        <v>60</v>
      </c>
      <c r="E180">
        <v>7.8</v>
      </c>
      <c r="F180">
        <v>0.6</v>
      </c>
      <c r="G180">
        <v>7.8</v>
      </c>
      <c r="H180">
        <v>2</v>
      </c>
      <c r="I180" t="s">
        <v>2739</v>
      </c>
      <c r="J180" t="s">
        <v>2264</v>
      </c>
      <c r="K180">
        <f t="shared" si="7"/>
        <v>12</v>
      </c>
      <c r="M180" t="str">
        <f t="shared" si="8"/>
        <v>(179,'Mareep','M',60,7.8,2,false,'Wool Pokemon'),</v>
      </c>
    </row>
    <row r="181" spans="1:13" x14ac:dyDescent="0.25">
      <c r="A181">
        <v>180</v>
      </c>
      <c r="B181" t="s">
        <v>526</v>
      </c>
      <c r="C181" t="s">
        <v>2147</v>
      </c>
      <c r="D181">
        <f t="shared" si="6"/>
        <v>80</v>
      </c>
      <c r="E181">
        <v>13.3</v>
      </c>
      <c r="F181">
        <v>0.8</v>
      </c>
      <c r="G181">
        <v>13.3</v>
      </c>
      <c r="H181">
        <v>2</v>
      </c>
      <c r="I181" t="s">
        <v>2739</v>
      </c>
      <c r="J181" t="s">
        <v>2264</v>
      </c>
      <c r="K181">
        <f t="shared" si="7"/>
        <v>12</v>
      </c>
      <c r="M181" t="str">
        <f t="shared" si="8"/>
        <v>(180,'Flaaffy','M',80,13.3,2,false,'Wool Pokemon'),</v>
      </c>
    </row>
    <row r="182" spans="1:13" x14ac:dyDescent="0.25">
      <c r="A182">
        <v>181</v>
      </c>
      <c r="B182" t="s">
        <v>528</v>
      </c>
      <c r="C182" t="s">
        <v>2147</v>
      </c>
      <c r="D182">
        <f t="shared" si="6"/>
        <v>140</v>
      </c>
      <c r="E182">
        <v>61.5</v>
      </c>
      <c r="F182">
        <v>1.4</v>
      </c>
      <c r="G182">
        <v>61.5</v>
      </c>
      <c r="H182">
        <v>2</v>
      </c>
      <c r="I182" t="s">
        <v>2739</v>
      </c>
      <c r="J182" t="s">
        <v>2257</v>
      </c>
      <c r="K182">
        <f t="shared" si="7"/>
        <v>13</v>
      </c>
      <c r="M182" t="str">
        <f t="shared" si="8"/>
        <v>(181,'Ampharos','M',140,61.5,2,false,'Light Pokemon'),</v>
      </c>
    </row>
    <row r="183" spans="1:13" x14ac:dyDescent="0.25">
      <c r="A183">
        <v>182</v>
      </c>
      <c r="B183" t="s">
        <v>531</v>
      </c>
      <c r="C183" t="s">
        <v>2147</v>
      </c>
      <c r="D183">
        <f t="shared" si="6"/>
        <v>40</v>
      </c>
      <c r="E183">
        <v>5.8</v>
      </c>
      <c r="F183">
        <v>0.4</v>
      </c>
      <c r="G183">
        <v>5.8</v>
      </c>
      <c r="H183">
        <v>2</v>
      </c>
      <c r="I183" t="s">
        <v>2739</v>
      </c>
      <c r="J183" t="s">
        <v>2174</v>
      </c>
      <c r="K183">
        <f t="shared" si="7"/>
        <v>14</v>
      </c>
      <c r="M183" t="str">
        <f t="shared" si="8"/>
        <v>(182,'Bellossom','M',40,5.8,2,false,'Flower Pokemon'),</v>
      </c>
    </row>
    <row r="184" spans="1:13" x14ac:dyDescent="0.25">
      <c r="A184">
        <v>183</v>
      </c>
      <c r="B184" t="s">
        <v>534</v>
      </c>
      <c r="C184" t="s">
        <v>2147</v>
      </c>
      <c r="D184">
        <f t="shared" si="6"/>
        <v>40</v>
      </c>
      <c r="E184">
        <v>8.5</v>
      </c>
      <c r="F184">
        <v>0.4</v>
      </c>
      <c r="G184">
        <v>8.5</v>
      </c>
      <c r="H184">
        <v>2</v>
      </c>
      <c r="I184" t="s">
        <v>2739</v>
      </c>
      <c r="J184" t="s">
        <v>2265</v>
      </c>
      <c r="K184">
        <f t="shared" si="7"/>
        <v>17</v>
      </c>
      <c r="M184" t="str">
        <f t="shared" si="8"/>
        <v>(183,'Marill','M',40,8.5,2,false,'Aquamouse Pokemon'),</v>
      </c>
    </row>
    <row r="185" spans="1:13" x14ac:dyDescent="0.25">
      <c r="A185">
        <v>184</v>
      </c>
      <c r="B185" t="s">
        <v>536</v>
      </c>
      <c r="C185" t="s">
        <v>2147</v>
      </c>
      <c r="D185">
        <f t="shared" si="6"/>
        <v>80</v>
      </c>
      <c r="E185">
        <v>28.5</v>
      </c>
      <c r="F185">
        <v>0.8</v>
      </c>
      <c r="G185">
        <v>28.5</v>
      </c>
      <c r="H185">
        <v>2</v>
      </c>
      <c r="I185" t="s">
        <v>2739</v>
      </c>
      <c r="J185" t="s">
        <v>2266</v>
      </c>
      <c r="K185">
        <f t="shared" si="7"/>
        <v>18</v>
      </c>
      <c r="M185" t="str">
        <f t="shared" si="8"/>
        <v>(184,'Azumarill','M',80,28.5,2,false,'Aquarabbit Pokemon'),</v>
      </c>
    </row>
    <row r="186" spans="1:13" x14ac:dyDescent="0.25">
      <c r="A186">
        <v>185</v>
      </c>
      <c r="B186" t="s">
        <v>539</v>
      </c>
      <c r="C186" t="s">
        <v>2147</v>
      </c>
      <c r="D186">
        <f t="shared" si="6"/>
        <v>120</v>
      </c>
      <c r="E186">
        <v>38</v>
      </c>
      <c r="F186">
        <v>1.2</v>
      </c>
      <c r="G186">
        <v>38</v>
      </c>
      <c r="H186">
        <v>2</v>
      </c>
      <c r="I186" t="s">
        <v>2739</v>
      </c>
      <c r="J186" t="s">
        <v>2267</v>
      </c>
      <c r="K186">
        <f t="shared" si="7"/>
        <v>17</v>
      </c>
      <c r="M186" t="str">
        <f t="shared" si="8"/>
        <v>(185,'Sudowoodo','M',120,38,2,false,'Imitation Pokemon'),</v>
      </c>
    </row>
    <row r="187" spans="1:13" x14ac:dyDescent="0.25">
      <c r="A187">
        <v>186</v>
      </c>
      <c r="B187" t="s">
        <v>542</v>
      </c>
      <c r="C187" t="s">
        <v>2147</v>
      </c>
      <c r="D187">
        <f t="shared" si="6"/>
        <v>110.00000000000001</v>
      </c>
      <c r="E187">
        <v>33.9</v>
      </c>
      <c r="F187">
        <v>1.1000000000000001</v>
      </c>
      <c r="G187">
        <v>33.9</v>
      </c>
      <c r="H187">
        <v>2</v>
      </c>
      <c r="I187" t="s">
        <v>2739</v>
      </c>
      <c r="J187" t="s">
        <v>2268</v>
      </c>
      <c r="K187">
        <f t="shared" si="7"/>
        <v>12</v>
      </c>
      <c r="M187" t="str">
        <f t="shared" si="8"/>
        <v>(186,'Politoed','M',110,33.9,2,false,'Frog Pokemon'),</v>
      </c>
    </row>
    <row r="188" spans="1:13" x14ac:dyDescent="0.25">
      <c r="A188">
        <v>187</v>
      </c>
      <c r="B188" t="s">
        <v>545</v>
      </c>
      <c r="C188" t="s">
        <v>2147</v>
      </c>
      <c r="D188">
        <f t="shared" si="6"/>
        <v>40</v>
      </c>
      <c r="E188">
        <v>0.5</v>
      </c>
      <c r="F188">
        <v>0.4</v>
      </c>
      <c r="G188">
        <v>0.5</v>
      </c>
      <c r="H188">
        <v>2</v>
      </c>
      <c r="I188" t="s">
        <v>2739</v>
      </c>
      <c r="J188" t="s">
        <v>2269</v>
      </c>
      <c r="K188">
        <f t="shared" si="7"/>
        <v>18</v>
      </c>
      <c r="M188" t="str">
        <f t="shared" si="8"/>
        <v>(187,'Hoppip','M',40,0.5,2,false,'Cottonweed Pokemon'),</v>
      </c>
    </row>
    <row r="189" spans="1:13" x14ac:dyDescent="0.25">
      <c r="A189">
        <v>188</v>
      </c>
      <c r="B189" t="s">
        <v>547</v>
      </c>
      <c r="C189" t="s">
        <v>2147</v>
      </c>
      <c r="D189">
        <f t="shared" si="6"/>
        <v>60</v>
      </c>
      <c r="E189">
        <v>1</v>
      </c>
      <c r="F189">
        <v>0.6</v>
      </c>
      <c r="G189">
        <v>1</v>
      </c>
      <c r="H189">
        <v>2</v>
      </c>
      <c r="I189" t="s">
        <v>2739</v>
      </c>
      <c r="J189" t="s">
        <v>2269</v>
      </c>
      <c r="K189">
        <f t="shared" si="7"/>
        <v>18</v>
      </c>
      <c r="M189" t="str">
        <f t="shared" si="8"/>
        <v>(188,'Skiploom','M',60,1,2,false,'Cottonweed Pokemon'),</v>
      </c>
    </row>
    <row r="190" spans="1:13" x14ac:dyDescent="0.25">
      <c r="A190">
        <v>189</v>
      </c>
      <c r="B190" t="s">
        <v>549</v>
      </c>
      <c r="C190" t="s">
        <v>2147</v>
      </c>
      <c r="D190">
        <f t="shared" si="6"/>
        <v>80</v>
      </c>
      <c r="E190">
        <v>3</v>
      </c>
      <c r="F190">
        <v>0.8</v>
      </c>
      <c r="G190">
        <v>3</v>
      </c>
      <c r="H190">
        <v>2</v>
      </c>
      <c r="I190" t="s">
        <v>2739</v>
      </c>
      <c r="J190" t="s">
        <v>2269</v>
      </c>
      <c r="K190">
        <f t="shared" si="7"/>
        <v>18</v>
      </c>
      <c r="M190" t="str">
        <f t="shared" si="8"/>
        <v>(189,'Jumpluff','M',80,3,2,false,'Cottonweed Pokemon'),</v>
      </c>
    </row>
    <row r="191" spans="1:13" x14ac:dyDescent="0.25">
      <c r="A191">
        <v>190</v>
      </c>
      <c r="B191" t="s">
        <v>552</v>
      </c>
      <c r="C191" t="s">
        <v>2147</v>
      </c>
      <c r="D191">
        <f t="shared" si="6"/>
        <v>80</v>
      </c>
      <c r="E191">
        <v>11.5</v>
      </c>
      <c r="F191">
        <v>0.8</v>
      </c>
      <c r="G191">
        <v>11.5</v>
      </c>
      <c r="H191">
        <v>2</v>
      </c>
      <c r="I191" t="s">
        <v>2739</v>
      </c>
      <c r="J191" t="s">
        <v>2270</v>
      </c>
      <c r="K191">
        <f t="shared" si="7"/>
        <v>17</v>
      </c>
      <c r="M191" t="str">
        <f t="shared" si="8"/>
        <v>(190,'Aipom','M',80,11.5,2,false,'Long Tail Pokemon'),</v>
      </c>
    </row>
    <row r="192" spans="1:13" x14ac:dyDescent="0.25">
      <c r="A192">
        <v>191</v>
      </c>
      <c r="B192" t="s">
        <v>555</v>
      </c>
      <c r="C192" t="s">
        <v>2147</v>
      </c>
      <c r="D192">
        <f t="shared" si="6"/>
        <v>30</v>
      </c>
      <c r="E192">
        <v>1.8</v>
      </c>
      <c r="F192">
        <v>0.3</v>
      </c>
      <c r="G192">
        <v>1.8</v>
      </c>
      <c r="H192">
        <v>2</v>
      </c>
      <c r="I192" t="s">
        <v>2739</v>
      </c>
      <c r="J192" t="s">
        <v>2150</v>
      </c>
      <c r="K192">
        <f t="shared" si="7"/>
        <v>12</v>
      </c>
      <c r="M192" t="str">
        <f t="shared" si="8"/>
        <v>(191,'Sunkern','M',30,1.8,2,false,'Seed Pokemon'),</v>
      </c>
    </row>
    <row r="193" spans="1:13" x14ac:dyDescent="0.25">
      <c r="A193">
        <v>192</v>
      </c>
      <c r="B193" t="s">
        <v>557</v>
      </c>
      <c r="C193" t="s">
        <v>2147</v>
      </c>
      <c r="D193">
        <f t="shared" si="6"/>
        <v>80</v>
      </c>
      <c r="E193">
        <v>8.5</v>
      </c>
      <c r="F193">
        <v>0.8</v>
      </c>
      <c r="G193">
        <v>8.5</v>
      </c>
      <c r="H193">
        <v>2</v>
      </c>
      <c r="I193" t="s">
        <v>2739</v>
      </c>
      <c r="J193" t="s">
        <v>2271</v>
      </c>
      <c r="K193">
        <f t="shared" si="7"/>
        <v>11</v>
      </c>
      <c r="M193" t="str">
        <f t="shared" si="8"/>
        <v>(192,'Sunflora','M',80,8.5,2,false,'Sun Pokemon'),</v>
      </c>
    </row>
    <row r="194" spans="1:13" x14ac:dyDescent="0.25">
      <c r="A194">
        <v>193</v>
      </c>
      <c r="B194" t="s">
        <v>560</v>
      </c>
      <c r="C194" t="s">
        <v>2147</v>
      </c>
      <c r="D194">
        <f t="shared" si="6"/>
        <v>120</v>
      </c>
      <c r="E194">
        <v>38</v>
      </c>
      <c r="F194">
        <v>1.2</v>
      </c>
      <c r="G194">
        <v>38</v>
      </c>
      <c r="H194">
        <v>2</v>
      </c>
      <c r="I194" t="s">
        <v>2739</v>
      </c>
      <c r="J194" t="s">
        <v>2272</v>
      </c>
      <c r="K194">
        <f t="shared" si="7"/>
        <v>18</v>
      </c>
      <c r="M194" t="str">
        <f t="shared" si="8"/>
        <v>(193,'Yanma','M',120,38,2,false,'Clear Wing Pokemon'),</v>
      </c>
    </row>
    <row r="195" spans="1:13" x14ac:dyDescent="0.25">
      <c r="A195">
        <v>194</v>
      </c>
      <c r="B195" t="s">
        <v>563</v>
      </c>
      <c r="C195" t="s">
        <v>2147</v>
      </c>
      <c r="D195">
        <f t="shared" ref="D195:D258" si="9">+F195*100</f>
        <v>40</v>
      </c>
      <c r="E195">
        <v>8.5</v>
      </c>
      <c r="F195">
        <v>0.4</v>
      </c>
      <c r="G195">
        <v>8.5</v>
      </c>
      <c r="H195">
        <v>2</v>
      </c>
      <c r="I195" t="s">
        <v>2739</v>
      </c>
      <c r="J195" t="s">
        <v>2273</v>
      </c>
      <c r="K195">
        <f t="shared" ref="K195:K258" si="10">+LEN(J195)</f>
        <v>18</v>
      </c>
      <c r="M195" t="str">
        <f t="shared" ref="M195:M258" si="11">+_xlfn.CONCAT("(",A195,",'",B195,"","','",C195,"',",D195,",",E195,",",H195,",",I195,",'",J195,"'","),")</f>
        <v>(194,'Wooper','M',40,8.5,2,false,'Water Fish Pokemon'),</v>
      </c>
    </row>
    <row r="196" spans="1:13" x14ac:dyDescent="0.25">
      <c r="A196">
        <v>195</v>
      </c>
      <c r="B196" t="s">
        <v>565</v>
      </c>
      <c r="C196" t="s">
        <v>2147</v>
      </c>
      <c r="D196">
        <f t="shared" si="9"/>
        <v>140</v>
      </c>
      <c r="E196">
        <v>75</v>
      </c>
      <c r="F196">
        <v>1.4</v>
      </c>
      <c r="G196">
        <v>75</v>
      </c>
      <c r="H196">
        <v>2</v>
      </c>
      <c r="I196" t="s">
        <v>2739</v>
      </c>
      <c r="J196" t="s">
        <v>2273</v>
      </c>
      <c r="K196">
        <f t="shared" si="10"/>
        <v>18</v>
      </c>
      <c r="M196" t="str">
        <f t="shared" si="11"/>
        <v>(195,'Quagsire','M',140,75,2,false,'Water Fish Pokemon'),</v>
      </c>
    </row>
    <row r="197" spans="1:13" x14ac:dyDescent="0.25">
      <c r="A197">
        <v>196</v>
      </c>
      <c r="B197" t="s">
        <v>568</v>
      </c>
      <c r="C197" t="s">
        <v>2147</v>
      </c>
      <c r="D197">
        <f t="shared" si="9"/>
        <v>90</v>
      </c>
      <c r="E197">
        <v>26.5</v>
      </c>
      <c r="F197">
        <v>0.9</v>
      </c>
      <c r="G197">
        <v>26.5</v>
      </c>
      <c r="H197">
        <v>2</v>
      </c>
      <c r="I197" t="s">
        <v>2739</v>
      </c>
      <c r="J197" t="s">
        <v>2271</v>
      </c>
      <c r="K197">
        <f t="shared" si="10"/>
        <v>11</v>
      </c>
      <c r="M197" t="str">
        <f t="shared" si="11"/>
        <v>(196,'Espeon','M',90,26.5,2,false,'Sun Pokemon'),</v>
      </c>
    </row>
    <row r="198" spans="1:13" x14ac:dyDescent="0.25">
      <c r="A198">
        <v>197</v>
      </c>
      <c r="B198" t="s">
        <v>571</v>
      </c>
      <c r="C198" t="s">
        <v>2147</v>
      </c>
      <c r="D198">
        <f t="shared" si="9"/>
        <v>100</v>
      </c>
      <c r="E198">
        <v>27</v>
      </c>
      <c r="F198">
        <v>1</v>
      </c>
      <c r="G198">
        <v>27</v>
      </c>
      <c r="H198">
        <v>2</v>
      </c>
      <c r="I198" t="s">
        <v>2739</v>
      </c>
      <c r="J198" t="s">
        <v>2274</v>
      </c>
      <c r="K198">
        <f t="shared" si="10"/>
        <v>17</v>
      </c>
      <c r="M198" t="str">
        <f t="shared" si="11"/>
        <v>(197,'Umbreon','M',100,27,2,false,'Moonlight Pokemon'),</v>
      </c>
    </row>
    <row r="199" spans="1:13" x14ac:dyDescent="0.25">
      <c r="A199">
        <v>198</v>
      </c>
      <c r="B199" t="s">
        <v>574</v>
      </c>
      <c r="C199" t="s">
        <v>2147</v>
      </c>
      <c r="D199">
        <f t="shared" si="9"/>
        <v>50</v>
      </c>
      <c r="E199">
        <v>2.1</v>
      </c>
      <c r="F199">
        <v>0.5</v>
      </c>
      <c r="G199">
        <v>2.1</v>
      </c>
      <c r="H199">
        <v>2</v>
      </c>
      <c r="I199" t="s">
        <v>2739</v>
      </c>
      <c r="J199" t="s">
        <v>2275</v>
      </c>
      <c r="K199">
        <f t="shared" si="10"/>
        <v>16</v>
      </c>
      <c r="M199" t="str">
        <f t="shared" si="11"/>
        <v>(198,'Murkrow','M',50,2.1,2,false,'Darkness Pokemon'),</v>
      </c>
    </row>
    <row r="200" spans="1:13" x14ac:dyDescent="0.25">
      <c r="A200">
        <v>199</v>
      </c>
      <c r="B200" t="s">
        <v>576</v>
      </c>
      <c r="C200" t="s">
        <v>2147</v>
      </c>
      <c r="D200">
        <f t="shared" si="9"/>
        <v>200</v>
      </c>
      <c r="E200">
        <v>79.5</v>
      </c>
      <c r="F200">
        <v>2</v>
      </c>
      <c r="G200">
        <v>79.5</v>
      </c>
      <c r="H200">
        <v>2</v>
      </c>
      <c r="I200" t="s">
        <v>2739</v>
      </c>
      <c r="J200" t="s">
        <v>2276</v>
      </c>
      <c r="K200">
        <f t="shared" si="10"/>
        <v>13</v>
      </c>
      <c r="M200" t="str">
        <f t="shared" si="11"/>
        <v>(199,'Slowking','M',200,79.5,2,false,'Royal Pokemon'),</v>
      </c>
    </row>
    <row r="201" spans="1:13" x14ac:dyDescent="0.25">
      <c r="A201">
        <v>200</v>
      </c>
      <c r="B201" t="s">
        <v>578</v>
      </c>
      <c r="C201" t="s">
        <v>2147</v>
      </c>
      <c r="D201">
        <f t="shared" si="9"/>
        <v>70</v>
      </c>
      <c r="E201">
        <v>1</v>
      </c>
      <c r="F201">
        <v>0.7</v>
      </c>
      <c r="G201">
        <v>1</v>
      </c>
      <c r="H201">
        <v>2</v>
      </c>
      <c r="I201" t="s">
        <v>2739</v>
      </c>
      <c r="J201" t="s">
        <v>2277</v>
      </c>
      <c r="K201">
        <f t="shared" si="10"/>
        <v>15</v>
      </c>
      <c r="M201" t="str">
        <f t="shared" si="11"/>
        <v>(200,'Misdreavus','M',70,1,2,false,'Screech Pokemon'),</v>
      </c>
    </row>
    <row r="202" spans="1:13" x14ac:dyDescent="0.25">
      <c r="A202">
        <v>201</v>
      </c>
      <c r="B202" t="s">
        <v>580</v>
      </c>
      <c r="C202" t="s">
        <v>2148</v>
      </c>
      <c r="D202">
        <f t="shared" si="9"/>
        <v>50</v>
      </c>
      <c r="E202">
        <v>5</v>
      </c>
      <c r="F202">
        <v>0.5</v>
      </c>
      <c r="G202">
        <v>5</v>
      </c>
      <c r="H202">
        <v>2</v>
      </c>
      <c r="I202" t="s">
        <v>2739</v>
      </c>
      <c r="J202" t="s">
        <v>2278</v>
      </c>
      <c r="K202">
        <f t="shared" si="10"/>
        <v>14</v>
      </c>
      <c r="M202" t="str">
        <f t="shared" si="11"/>
        <v>(201,'Unown','F',50,5,2,false,'Symbol Pokemon'),</v>
      </c>
    </row>
    <row r="203" spans="1:13" x14ac:dyDescent="0.25">
      <c r="A203">
        <v>202</v>
      </c>
      <c r="B203" t="s">
        <v>583</v>
      </c>
      <c r="C203" t="s">
        <v>2147</v>
      </c>
      <c r="D203">
        <f t="shared" si="9"/>
        <v>130</v>
      </c>
      <c r="E203">
        <v>28.5</v>
      </c>
      <c r="F203">
        <v>1.3</v>
      </c>
      <c r="G203">
        <v>28.5</v>
      </c>
      <c r="H203">
        <v>2</v>
      </c>
      <c r="I203" t="s">
        <v>2739</v>
      </c>
      <c r="J203" t="s">
        <v>2279</v>
      </c>
      <c r="K203">
        <f t="shared" si="10"/>
        <v>15</v>
      </c>
      <c r="M203" t="str">
        <f t="shared" si="11"/>
        <v>(202,'Wobbuffet','M',130,28.5,2,false,'Patient Pokemon'),</v>
      </c>
    </row>
    <row r="204" spans="1:13" x14ac:dyDescent="0.25">
      <c r="A204">
        <v>203</v>
      </c>
      <c r="B204" t="s">
        <v>586</v>
      </c>
      <c r="C204" t="s">
        <v>2147</v>
      </c>
      <c r="D204">
        <f t="shared" si="9"/>
        <v>150</v>
      </c>
      <c r="E204">
        <v>41.5</v>
      </c>
      <c r="F204">
        <v>1.5</v>
      </c>
      <c r="G204">
        <v>41.5</v>
      </c>
      <c r="H204">
        <v>2</v>
      </c>
      <c r="I204" t="s">
        <v>2739</v>
      </c>
      <c r="J204" t="s">
        <v>2280</v>
      </c>
      <c r="K204">
        <f t="shared" si="10"/>
        <v>17</v>
      </c>
      <c r="M204" t="str">
        <f t="shared" si="11"/>
        <v>(203,'Girafarig','M',150,41.5,2,false,'Long Neck Pokemon'),</v>
      </c>
    </row>
    <row r="205" spans="1:13" x14ac:dyDescent="0.25">
      <c r="A205">
        <v>204</v>
      </c>
      <c r="B205" t="s">
        <v>589</v>
      </c>
      <c r="C205" t="s">
        <v>2147</v>
      </c>
      <c r="D205">
        <f t="shared" si="9"/>
        <v>60</v>
      </c>
      <c r="E205">
        <v>7.2</v>
      </c>
      <c r="F205">
        <v>0.6</v>
      </c>
      <c r="G205">
        <v>7.2</v>
      </c>
      <c r="H205">
        <v>2</v>
      </c>
      <c r="I205" t="s">
        <v>2739</v>
      </c>
      <c r="J205" t="s">
        <v>2281</v>
      </c>
      <c r="K205">
        <f t="shared" si="10"/>
        <v>15</v>
      </c>
      <c r="M205" t="str">
        <f t="shared" si="11"/>
        <v>(204,'Pineco','M',60,7.2,2,false,'Bagworm Pokemon'),</v>
      </c>
    </row>
    <row r="206" spans="1:13" x14ac:dyDescent="0.25">
      <c r="A206">
        <v>205</v>
      </c>
      <c r="B206" t="s">
        <v>591</v>
      </c>
      <c r="C206" t="s">
        <v>2147</v>
      </c>
      <c r="D206">
        <f t="shared" si="9"/>
        <v>120</v>
      </c>
      <c r="E206">
        <v>125.8</v>
      </c>
      <c r="F206">
        <v>1.2</v>
      </c>
      <c r="G206">
        <v>125.8</v>
      </c>
      <c r="H206">
        <v>2</v>
      </c>
      <c r="I206" t="s">
        <v>2739</v>
      </c>
      <c r="J206" t="s">
        <v>2281</v>
      </c>
      <c r="K206">
        <f t="shared" si="10"/>
        <v>15</v>
      </c>
      <c r="M206" t="str">
        <f t="shared" si="11"/>
        <v>(205,'Forretress','M',120,125.8,2,false,'Bagworm Pokemon'),</v>
      </c>
    </row>
    <row r="207" spans="1:13" x14ac:dyDescent="0.25">
      <c r="A207">
        <v>206</v>
      </c>
      <c r="B207" t="s">
        <v>594</v>
      </c>
      <c r="C207" t="s">
        <v>2147</v>
      </c>
      <c r="D207">
        <f t="shared" si="9"/>
        <v>150</v>
      </c>
      <c r="E207">
        <v>14</v>
      </c>
      <c r="F207">
        <v>1.5</v>
      </c>
      <c r="G207">
        <v>14</v>
      </c>
      <c r="H207">
        <v>2</v>
      </c>
      <c r="I207" t="s">
        <v>2739</v>
      </c>
      <c r="J207" t="s">
        <v>2282</v>
      </c>
      <c r="K207">
        <f t="shared" si="10"/>
        <v>18</v>
      </c>
      <c r="M207" t="str">
        <f t="shared" si="11"/>
        <v>(206,'Dunsparce','M',150,14,2,false,'Land Snake Pokemon'),</v>
      </c>
    </row>
    <row r="208" spans="1:13" x14ac:dyDescent="0.25">
      <c r="A208">
        <v>207</v>
      </c>
      <c r="B208" t="s">
        <v>597</v>
      </c>
      <c r="C208" t="s">
        <v>2147</v>
      </c>
      <c r="D208">
        <f t="shared" si="9"/>
        <v>110.00000000000001</v>
      </c>
      <c r="E208">
        <v>64.8</v>
      </c>
      <c r="F208">
        <v>1.1000000000000001</v>
      </c>
      <c r="G208">
        <v>64.8</v>
      </c>
      <c r="H208">
        <v>2</v>
      </c>
      <c r="I208" t="s">
        <v>2739</v>
      </c>
      <c r="J208" t="s">
        <v>2283</v>
      </c>
      <c r="K208">
        <f t="shared" si="10"/>
        <v>19</v>
      </c>
      <c r="M208" t="str">
        <f t="shared" si="11"/>
        <v>(207,'Gligar','M',110,64.8,2,false,'Flyscorpion Pokemon'),</v>
      </c>
    </row>
    <row r="209" spans="1:13" x14ac:dyDescent="0.25">
      <c r="A209">
        <v>208</v>
      </c>
      <c r="B209" t="s">
        <v>600</v>
      </c>
      <c r="C209" t="s">
        <v>2147</v>
      </c>
      <c r="D209">
        <f t="shared" si="9"/>
        <v>919.99999999999989</v>
      </c>
      <c r="E209">
        <v>400</v>
      </c>
      <c r="F209">
        <v>9.1999999999999993</v>
      </c>
      <c r="G209">
        <v>400</v>
      </c>
      <c r="H209">
        <v>2</v>
      </c>
      <c r="I209" t="s">
        <v>2739</v>
      </c>
      <c r="J209" t="s">
        <v>2284</v>
      </c>
      <c r="K209">
        <f t="shared" si="10"/>
        <v>18</v>
      </c>
      <c r="M209" t="str">
        <f t="shared" si="11"/>
        <v>(208,'Steelix','M',920,400,2,false,'Iron Snake Pokemon'),</v>
      </c>
    </row>
    <row r="210" spans="1:13" x14ac:dyDescent="0.25">
      <c r="A210">
        <v>209</v>
      </c>
      <c r="B210" t="s">
        <v>603</v>
      </c>
      <c r="C210" t="s">
        <v>2147</v>
      </c>
      <c r="D210">
        <f t="shared" si="9"/>
        <v>60</v>
      </c>
      <c r="E210">
        <v>7.8</v>
      </c>
      <c r="F210">
        <v>0.6</v>
      </c>
      <c r="G210">
        <v>7.8</v>
      </c>
      <c r="H210">
        <v>2</v>
      </c>
      <c r="I210" t="s">
        <v>2739</v>
      </c>
      <c r="J210" t="s">
        <v>2169</v>
      </c>
      <c r="K210">
        <f t="shared" si="10"/>
        <v>13</v>
      </c>
      <c r="M210" t="str">
        <f t="shared" si="11"/>
        <v>(209,'Snubbull','M',60,7.8,2,false,'Fairy Pokemon'),</v>
      </c>
    </row>
    <row r="211" spans="1:13" x14ac:dyDescent="0.25">
      <c r="A211">
        <v>210</v>
      </c>
      <c r="B211" t="s">
        <v>606</v>
      </c>
      <c r="C211" t="s">
        <v>2147</v>
      </c>
      <c r="D211">
        <f t="shared" si="9"/>
        <v>140</v>
      </c>
      <c r="E211">
        <v>48.7</v>
      </c>
      <c r="F211">
        <v>1.4</v>
      </c>
      <c r="G211">
        <v>48.7</v>
      </c>
      <c r="H211">
        <v>2</v>
      </c>
      <c r="I211" t="s">
        <v>2739</v>
      </c>
      <c r="J211" t="s">
        <v>2169</v>
      </c>
      <c r="K211">
        <f t="shared" si="10"/>
        <v>13</v>
      </c>
      <c r="M211" t="str">
        <f t="shared" si="11"/>
        <v>(210,'Granbull','M',140,48.7,2,false,'Fairy Pokemon'),</v>
      </c>
    </row>
    <row r="212" spans="1:13" x14ac:dyDescent="0.25">
      <c r="A212">
        <v>211</v>
      </c>
      <c r="B212" t="s">
        <v>609</v>
      </c>
      <c r="C212" t="s">
        <v>2147</v>
      </c>
      <c r="D212">
        <f t="shared" si="9"/>
        <v>50</v>
      </c>
      <c r="E212">
        <v>3.9</v>
      </c>
      <c r="F212">
        <v>0.5</v>
      </c>
      <c r="G212">
        <v>3.9</v>
      </c>
      <c r="H212">
        <v>2</v>
      </c>
      <c r="I212" t="s">
        <v>2739</v>
      </c>
      <c r="J212" t="s">
        <v>2171</v>
      </c>
      <c r="K212">
        <f t="shared" si="10"/>
        <v>15</v>
      </c>
      <c r="M212" t="str">
        <f t="shared" si="11"/>
        <v>(211,'Qwilfish','M',50,3.9,2,false,'Balloon Pokemon'),</v>
      </c>
    </row>
    <row r="213" spans="1:13" x14ac:dyDescent="0.25">
      <c r="A213">
        <v>212</v>
      </c>
      <c r="B213" t="s">
        <v>612</v>
      </c>
      <c r="C213" t="s">
        <v>2147</v>
      </c>
      <c r="D213">
        <f t="shared" si="9"/>
        <v>180</v>
      </c>
      <c r="E213">
        <v>118</v>
      </c>
      <c r="F213">
        <v>1.8</v>
      </c>
      <c r="G213">
        <v>118</v>
      </c>
      <c r="H213">
        <v>2</v>
      </c>
      <c r="I213" t="s">
        <v>2739</v>
      </c>
      <c r="J213" t="s">
        <v>2207</v>
      </c>
      <c r="K213">
        <f t="shared" si="10"/>
        <v>14</v>
      </c>
      <c r="M213" t="str">
        <f t="shared" si="11"/>
        <v>(212,'Scizor','M',180,118,2,false,'Pincer Pokemon'),</v>
      </c>
    </row>
    <row r="214" spans="1:13" x14ac:dyDescent="0.25">
      <c r="A214">
        <v>213</v>
      </c>
      <c r="B214" t="s">
        <v>615</v>
      </c>
      <c r="C214" t="s">
        <v>2147</v>
      </c>
      <c r="D214">
        <f t="shared" si="9"/>
        <v>60</v>
      </c>
      <c r="E214">
        <v>20.5</v>
      </c>
      <c r="F214">
        <v>0.6</v>
      </c>
      <c r="G214">
        <v>20.5</v>
      </c>
      <c r="H214">
        <v>2</v>
      </c>
      <c r="I214" t="s">
        <v>2739</v>
      </c>
      <c r="J214" t="s">
        <v>2285</v>
      </c>
      <c r="K214">
        <f t="shared" si="10"/>
        <v>12</v>
      </c>
      <c r="M214" t="str">
        <f t="shared" si="11"/>
        <v>(213,'Shuckle','M',60,20.5,2,false,'Mold Pokemon'),</v>
      </c>
    </row>
    <row r="215" spans="1:13" x14ac:dyDescent="0.25">
      <c r="A215">
        <v>214</v>
      </c>
      <c r="B215" t="s">
        <v>618</v>
      </c>
      <c r="C215" t="s">
        <v>2147</v>
      </c>
      <c r="D215">
        <f t="shared" si="9"/>
        <v>150</v>
      </c>
      <c r="E215">
        <v>54</v>
      </c>
      <c r="F215">
        <v>1.5</v>
      </c>
      <c r="G215">
        <v>54</v>
      </c>
      <c r="H215">
        <v>2</v>
      </c>
      <c r="I215" t="s">
        <v>2739</v>
      </c>
      <c r="J215" t="s">
        <v>2286</v>
      </c>
      <c r="K215">
        <f t="shared" si="10"/>
        <v>18</v>
      </c>
      <c r="M215" t="str">
        <f t="shared" si="11"/>
        <v>(214,'Heracross','M',150,54,2,false,'Singlehorn Pokemon'),</v>
      </c>
    </row>
    <row r="216" spans="1:13" x14ac:dyDescent="0.25">
      <c r="A216">
        <v>215</v>
      </c>
      <c r="B216" t="s">
        <v>621</v>
      </c>
      <c r="C216" t="s">
        <v>2147</v>
      </c>
      <c r="D216">
        <f t="shared" si="9"/>
        <v>90</v>
      </c>
      <c r="E216">
        <v>28</v>
      </c>
      <c r="F216">
        <v>0.9</v>
      </c>
      <c r="G216">
        <v>28</v>
      </c>
      <c r="H216">
        <v>2</v>
      </c>
      <c r="I216" t="s">
        <v>2739</v>
      </c>
      <c r="J216" t="s">
        <v>2287</v>
      </c>
      <c r="K216">
        <f t="shared" si="10"/>
        <v>18</v>
      </c>
      <c r="M216" t="str">
        <f t="shared" si="11"/>
        <v>(215,'Sneasel','M',90,28,2,false,'Sharp Claw Pokemon'),</v>
      </c>
    </row>
    <row r="217" spans="1:13" x14ac:dyDescent="0.25">
      <c r="A217">
        <v>216</v>
      </c>
      <c r="B217" t="s">
        <v>624</v>
      </c>
      <c r="C217" t="s">
        <v>2147</v>
      </c>
      <c r="D217">
        <f t="shared" si="9"/>
        <v>60</v>
      </c>
      <c r="E217">
        <v>8.8000000000000007</v>
      </c>
      <c r="F217">
        <v>0.6</v>
      </c>
      <c r="G217">
        <v>8.8000000000000007</v>
      </c>
      <c r="H217">
        <v>2</v>
      </c>
      <c r="I217" t="s">
        <v>2739</v>
      </c>
      <c r="J217" t="s">
        <v>2288</v>
      </c>
      <c r="K217">
        <f t="shared" si="10"/>
        <v>19</v>
      </c>
      <c r="M217" t="str">
        <f t="shared" si="11"/>
        <v>(216,'Teddiursa','M',60,8.8,2,false,'Little Bear Pokemon'),</v>
      </c>
    </row>
    <row r="218" spans="1:13" x14ac:dyDescent="0.25">
      <c r="A218">
        <v>217</v>
      </c>
      <c r="B218" t="s">
        <v>627</v>
      </c>
      <c r="C218" t="s">
        <v>2147</v>
      </c>
      <c r="D218">
        <f t="shared" si="9"/>
        <v>180</v>
      </c>
      <c r="E218">
        <v>125.8</v>
      </c>
      <c r="F218">
        <v>1.8</v>
      </c>
      <c r="G218">
        <v>125.8</v>
      </c>
      <c r="H218">
        <v>2</v>
      </c>
      <c r="I218" t="s">
        <v>2739</v>
      </c>
      <c r="J218" t="s">
        <v>2289</v>
      </c>
      <c r="K218">
        <f t="shared" si="10"/>
        <v>18</v>
      </c>
      <c r="M218" t="str">
        <f t="shared" si="11"/>
        <v>(217,'Ursaring','M',180,125.8,2,false,'Hibernator Pokemon'),</v>
      </c>
    </row>
    <row r="219" spans="1:13" x14ac:dyDescent="0.25">
      <c r="A219">
        <v>218</v>
      </c>
      <c r="B219" t="s">
        <v>630</v>
      </c>
      <c r="C219" t="s">
        <v>2147</v>
      </c>
      <c r="D219">
        <f t="shared" si="9"/>
        <v>70</v>
      </c>
      <c r="E219">
        <v>35</v>
      </c>
      <c r="F219">
        <v>0.7</v>
      </c>
      <c r="G219">
        <v>35</v>
      </c>
      <c r="H219">
        <v>2</v>
      </c>
      <c r="I219" t="s">
        <v>2739</v>
      </c>
      <c r="J219" t="s">
        <v>2290</v>
      </c>
      <c r="K219">
        <f t="shared" si="10"/>
        <v>12</v>
      </c>
      <c r="M219" t="str">
        <f t="shared" si="11"/>
        <v>(218,'Slugma','M',70,35,2,false,'Lava Pokemon'),</v>
      </c>
    </row>
    <row r="220" spans="1:13" x14ac:dyDescent="0.25">
      <c r="A220">
        <v>219</v>
      </c>
      <c r="B220" t="s">
        <v>632</v>
      </c>
      <c r="C220" t="s">
        <v>2147</v>
      </c>
      <c r="D220">
        <f t="shared" si="9"/>
        <v>80</v>
      </c>
      <c r="E220">
        <v>55</v>
      </c>
      <c r="F220">
        <v>0.8</v>
      </c>
      <c r="G220">
        <v>55</v>
      </c>
      <c r="H220">
        <v>2</v>
      </c>
      <c r="I220" t="s">
        <v>2739</v>
      </c>
      <c r="J220" t="s">
        <v>2290</v>
      </c>
      <c r="K220">
        <f t="shared" si="10"/>
        <v>12</v>
      </c>
      <c r="M220" t="str">
        <f t="shared" si="11"/>
        <v>(219,'Magcargo','M',80,55,2,false,'Lava Pokemon'),</v>
      </c>
    </row>
    <row r="221" spans="1:13" x14ac:dyDescent="0.25">
      <c r="A221">
        <v>220</v>
      </c>
      <c r="B221" t="s">
        <v>635</v>
      </c>
      <c r="C221" t="s">
        <v>2147</v>
      </c>
      <c r="D221">
        <f t="shared" si="9"/>
        <v>40</v>
      </c>
      <c r="E221">
        <v>6.5</v>
      </c>
      <c r="F221">
        <v>0.4</v>
      </c>
      <c r="G221">
        <v>6.5</v>
      </c>
      <c r="H221">
        <v>2</v>
      </c>
      <c r="I221" t="s">
        <v>2739</v>
      </c>
      <c r="J221" t="s">
        <v>2291</v>
      </c>
      <c r="K221">
        <f t="shared" si="10"/>
        <v>11</v>
      </c>
      <c r="M221" t="str">
        <f t="shared" si="11"/>
        <v>(220,'Swinub','M',40,6.5,2,false,'Pig Pokemon'),</v>
      </c>
    </row>
    <row r="222" spans="1:13" x14ac:dyDescent="0.25">
      <c r="A222">
        <v>221</v>
      </c>
      <c r="B222" t="s">
        <v>637</v>
      </c>
      <c r="C222" t="s">
        <v>2147</v>
      </c>
      <c r="D222">
        <f t="shared" si="9"/>
        <v>110.00000000000001</v>
      </c>
      <c r="E222">
        <v>55.8</v>
      </c>
      <c r="F222">
        <v>1.1000000000000001</v>
      </c>
      <c r="G222">
        <v>55.8</v>
      </c>
      <c r="H222">
        <v>2</v>
      </c>
      <c r="I222" t="s">
        <v>2739</v>
      </c>
      <c r="J222" t="s">
        <v>2292</v>
      </c>
      <c r="K222">
        <f t="shared" si="10"/>
        <v>13</v>
      </c>
      <c r="M222" t="str">
        <f t="shared" si="11"/>
        <v>(221,'Piloswine','M',110,55.8,2,false,'Swine Pokemon'),</v>
      </c>
    </row>
    <row r="223" spans="1:13" x14ac:dyDescent="0.25">
      <c r="A223">
        <v>222</v>
      </c>
      <c r="B223" t="s">
        <v>640</v>
      </c>
      <c r="C223" t="s">
        <v>2147</v>
      </c>
      <c r="D223">
        <f t="shared" si="9"/>
        <v>60</v>
      </c>
      <c r="E223">
        <v>5</v>
      </c>
      <c r="F223">
        <v>0.6</v>
      </c>
      <c r="G223">
        <v>5</v>
      </c>
      <c r="H223">
        <v>2</v>
      </c>
      <c r="I223" t="s">
        <v>2739</v>
      </c>
      <c r="J223" t="s">
        <v>2293</v>
      </c>
      <c r="K223">
        <f t="shared" si="10"/>
        <v>13</v>
      </c>
      <c r="M223" t="str">
        <f t="shared" si="11"/>
        <v>(222,'Corsola','M',60,5,2,false,'Coral Pokemon'),</v>
      </c>
    </row>
    <row r="224" spans="1:13" x14ac:dyDescent="0.25">
      <c r="A224">
        <v>223</v>
      </c>
      <c r="B224" t="s">
        <v>643</v>
      </c>
      <c r="C224" t="s">
        <v>2147</v>
      </c>
      <c r="D224">
        <f t="shared" si="9"/>
        <v>60</v>
      </c>
      <c r="E224">
        <v>12</v>
      </c>
      <c r="F224">
        <v>0.6</v>
      </c>
      <c r="G224">
        <v>12</v>
      </c>
      <c r="H224">
        <v>2</v>
      </c>
      <c r="I224" t="s">
        <v>2739</v>
      </c>
      <c r="J224" t="s">
        <v>2294</v>
      </c>
      <c r="K224">
        <f t="shared" si="10"/>
        <v>11</v>
      </c>
      <c r="M224" t="str">
        <f t="shared" si="11"/>
        <v>(223,'Remoraid','M',60,12,2,false,'Jet Pokemon'),</v>
      </c>
    </row>
    <row r="225" spans="1:13" x14ac:dyDescent="0.25">
      <c r="A225">
        <v>224</v>
      </c>
      <c r="B225" t="s">
        <v>646</v>
      </c>
      <c r="C225" t="s">
        <v>2147</v>
      </c>
      <c r="D225">
        <f t="shared" si="9"/>
        <v>90</v>
      </c>
      <c r="E225">
        <v>28.5</v>
      </c>
      <c r="F225">
        <v>0.9</v>
      </c>
      <c r="G225">
        <v>28.5</v>
      </c>
      <c r="H225">
        <v>2</v>
      </c>
      <c r="I225" t="s">
        <v>2739</v>
      </c>
      <c r="J225" t="s">
        <v>2294</v>
      </c>
      <c r="K225">
        <f t="shared" si="10"/>
        <v>11</v>
      </c>
      <c r="M225" t="str">
        <f t="shared" si="11"/>
        <v>(224,'Octillery','M',90,28.5,2,false,'Jet Pokemon'),</v>
      </c>
    </row>
    <row r="226" spans="1:13" x14ac:dyDescent="0.25">
      <c r="A226">
        <v>225</v>
      </c>
      <c r="B226" t="s">
        <v>649</v>
      </c>
      <c r="C226" t="s">
        <v>2147</v>
      </c>
      <c r="D226">
        <f t="shared" si="9"/>
        <v>90</v>
      </c>
      <c r="E226">
        <v>16</v>
      </c>
      <c r="F226">
        <v>0.9</v>
      </c>
      <c r="G226">
        <v>16</v>
      </c>
      <c r="H226">
        <v>2</v>
      </c>
      <c r="I226" t="s">
        <v>2739</v>
      </c>
      <c r="J226" t="s">
        <v>2295</v>
      </c>
      <c r="K226">
        <f t="shared" si="10"/>
        <v>16</v>
      </c>
      <c r="M226" t="str">
        <f t="shared" si="11"/>
        <v>(225,'Delibird','M',90,16,2,false,'Delivery Pokemon'),</v>
      </c>
    </row>
    <row r="227" spans="1:13" x14ac:dyDescent="0.25">
      <c r="A227">
        <v>226</v>
      </c>
      <c r="B227" t="s">
        <v>652</v>
      </c>
      <c r="C227" t="s">
        <v>2147</v>
      </c>
      <c r="D227">
        <f t="shared" si="9"/>
        <v>210</v>
      </c>
      <c r="E227">
        <v>220</v>
      </c>
      <c r="F227">
        <v>2.1</v>
      </c>
      <c r="G227">
        <v>220</v>
      </c>
      <c r="H227">
        <v>2</v>
      </c>
      <c r="I227" t="s">
        <v>2739</v>
      </c>
      <c r="J227" t="s">
        <v>2296</v>
      </c>
      <c r="K227">
        <f t="shared" si="10"/>
        <v>12</v>
      </c>
      <c r="M227" t="str">
        <f t="shared" si="11"/>
        <v>(226,'Mantine','M',210,220,2,false,'Kite Pokemon'),</v>
      </c>
    </row>
    <row r="228" spans="1:13" x14ac:dyDescent="0.25">
      <c r="A228">
        <v>227</v>
      </c>
      <c r="B228" t="s">
        <v>655</v>
      </c>
      <c r="C228" t="s">
        <v>2147</v>
      </c>
      <c r="D228">
        <f t="shared" si="9"/>
        <v>170</v>
      </c>
      <c r="E228">
        <v>50.5</v>
      </c>
      <c r="F228">
        <v>1.7</v>
      </c>
      <c r="G228">
        <v>50.5</v>
      </c>
      <c r="H228">
        <v>2</v>
      </c>
      <c r="I228" t="s">
        <v>2739</v>
      </c>
      <c r="J228" t="s">
        <v>2297</v>
      </c>
      <c r="K228">
        <f t="shared" si="10"/>
        <v>18</v>
      </c>
      <c r="M228" t="str">
        <f t="shared" si="11"/>
        <v>(227,'Skarmory','M',170,50.5,2,false,'Armor Bird Pokemon'),</v>
      </c>
    </row>
    <row r="229" spans="1:13" x14ac:dyDescent="0.25">
      <c r="A229">
        <v>228</v>
      </c>
      <c r="B229" t="s">
        <v>658</v>
      </c>
      <c r="C229" t="s">
        <v>2147</v>
      </c>
      <c r="D229">
        <f t="shared" si="9"/>
        <v>60</v>
      </c>
      <c r="E229">
        <v>10.8</v>
      </c>
      <c r="F229">
        <v>0.6</v>
      </c>
      <c r="G229">
        <v>10.8</v>
      </c>
      <c r="H229">
        <v>2</v>
      </c>
      <c r="I229" t="s">
        <v>2739</v>
      </c>
      <c r="J229" t="s">
        <v>2298</v>
      </c>
      <c r="K229">
        <f t="shared" si="10"/>
        <v>12</v>
      </c>
      <c r="M229" t="str">
        <f t="shared" si="11"/>
        <v>(228,'Houndour','M',60,10.8,2,false,'Dark Pokemon'),</v>
      </c>
    </row>
    <row r="230" spans="1:13" x14ac:dyDescent="0.25">
      <c r="A230">
        <v>229</v>
      </c>
      <c r="B230" t="s">
        <v>660</v>
      </c>
      <c r="C230" t="s">
        <v>2147</v>
      </c>
      <c r="D230">
        <f t="shared" si="9"/>
        <v>140</v>
      </c>
      <c r="E230">
        <v>35</v>
      </c>
      <c r="F230">
        <v>1.4</v>
      </c>
      <c r="G230">
        <v>35</v>
      </c>
      <c r="H230">
        <v>2</v>
      </c>
      <c r="I230" t="s">
        <v>2739</v>
      </c>
      <c r="J230" t="s">
        <v>2298</v>
      </c>
      <c r="K230">
        <f t="shared" si="10"/>
        <v>12</v>
      </c>
      <c r="M230" t="str">
        <f t="shared" si="11"/>
        <v>(229,'Houndoom','M',140,35,2,false,'Dark Pokemon'),</v>
      </c>
    </row>
    <row r="231" spans="1:13" x14ac:dyDescent="0.25">
      <c r="A231">
        <v>230</v>
      </c>
      <c r="B231" t="s">
        <v>662</v>
      </c>
      <c r="C231" t="s">
        <v>2147</v>
      </c>
      <c r="D231">
        <f t="shared" si="9"/>
        <v>180</v>
      </c>
      <c r="E231">
        <v>152</v>
      </c>
      <c r="F231">
        <v>1.8</v>
      </c>
      <c r="G231">
        <v>152</v>
      </c>
      <c r="H231">
        <v>2</v>
      </c>
      <c r="I231" t="s">
        <v>2739</v>
      </c>
      <c r="J231" t="s">
        <v>2220</v>
      </c>
      <c r="K231">
        <f t="shared" si="10"/>
        <v>14</v>
      </c>
      <c r="M231" t="str">
        <f t="shared" si="11"/>
        <v>(230,'Kingdra','M',180,152,2,false,'Dragon Pokemon'),</v>
      </c>
    </row>
    <row r="232" spans="1:13" x14ac:dyDescent="0.25">
      <c r="A232">
        <v>231</v>
      </c>
      <c r="B232" t="s">
        <v>665</v>
      </c>
      <c r="C232" t="s">
        <v>2147</v>
      </c>
      <c r="D232">
        <f t="shared" si="9"/>
        <v>50</v>
      </c>
      <c r="E232">
        <v>33.5</v>
      </c>
      <c r="F232">
        <v>0.5</v>
      </c>
      <c r="G232">
        <v>33.5</v>
      </c>
      <c r="H232">
        <v>2</v>
      </c>
      <c r="I232" t="s">
        <v>2739</v>
      </c>
      <c r="J232" t="s">
        <v>2299</v>
      </c>
      <c r="K232">
        <f t="shared" si="10"/>
        <v>17</v>
      </c>
      <c r="M232" t="str">
        <f t="shared" si="11"/>
        <v>(231,'Phanpy','M',50,33.5,2,false,'Long Nose Pokemon'),</v>
      </c>
    </row>
    <row r="233" spans="1:13" x14ac:dyDescent="0.25">
      <c r="A233">
        <v>232</v>
      </c>
      <c r="B233" t="s">
        <v>668</v>
      </c>
      <c r="C233" t="s">
        <v>2147</v>
      </c>
      <c r="D233">
        <f t="shared" si="9"/>
        <v>110.00000000000001</v>
      </c>
      <c r="E233">
        <v>120</v>
      </c>
      <c r="F233">
        <v>1.1000000000000001</v>
      </c>
      <c r="G233">
        <v>120</v>
      </c>
      <c r="H233">
        <v>2</v>
      </c>
      <c r="I233" t="s">
        <v>2739</v>
      </c>
      <c r="J233" t="s">
        <v>2300</v>
      </c>
      <c r="K233">
        <f t="shared" si="10"/>
        <v>13</v>
      </c>
      <c r="M233" t="str">
        <f t="shared" si="11"/>
        <v>(232,'Donphan','M',110,120,2,false,'Armor Pokemon'),</v>
      </c>
    </row>
    <row r="234" spans="1:13" x14ac:dyDescent="0.25">
      <c r="A234">
        <v>233</v>
      </c>
      <c r="B234" t="s">
        <v>670</v>
      </c>
      <c r="C234" t="s">
        <v>2148</v>
      </c>
      <c r="D234">
        <f t="shared" si="9"/>
        <v>60</v>
      </c>
      <c r="E234">
        <v>32.5</v>
      </c>
      <c r="F234">
        <v>0.6</v>
      </c>
      <c r="G234">
        <v>32.5</v>
      </c>
      <c r="H234">
        <v>2</v>
      </c>
      <c r="I234" t="s">
        <v>2739</v>
      </c>
      <c r="J234" t="s">
        <v>2238</v>
      </c>
      <c r="K234">
        <f t="shared" si="10"/>
        <v>15</v>
      </c>
      <c r="M234" t="str">
        <f t="shared" si="11"/>
        <v>(233,'Porygon2','F',60,32.5,2,false,'Virtual Pokemon'),</v>
      </c>
    </row>
    <row r="235" spans="1:13" x14ac:dyDescent="0.25">
      <c r="A235">
        <v>234</v>
      </c>
      <c r="B235" t="s">
        <v>673</v>
      </c>
      <c r="C235" t="s">
        <v>2147</v>
      </c>
      <c r="D235">
        <f t="shared" si="9"/>
        <v>140</v>
      </c>
      <c r="E235">
        <v>71.2</v>
      </c>
      <c r="F235">
        <v>1.4</v>
      </c>
      <c r="G235">
        <v>71.2</v>
      </c>
      <c r="H235">
        <v>2</v>
      </c>
      <c r="I235" t="s">
        <v>2739</v>
      </c>
      <c r="J235" t="s">
        <v>2301</v>
      </c>
      <c r="K235">
        <f t="shared" si="10"/>
        <v>16</v>
      </c>
      <c r="M235" t="str">
        <f t="shared" si="11"/>
        <v>(234,'Stantler','M',140,71.2,2,false,'Big Horn Pokemon'),</v>
      </c>
    </row>
    <row r="236" spans="1:13" x14ac:dyDescent="0.25">
      <c r="A236">
        <v>235</v>
      </c>
      <c r="B236" t="s">
        <v>676</v>
      </c>
      <c r="C236" t="s">
        <v>2147</v>
      </c>
      <c r="D236">
        <f t="shared" si="9"/>
        <v>120</v>
      </c>
      <c r="E236">
        <v>58</v>
      </c>
      <c r="F236">
        <v>1.2</v>
      </c>
      <c r="G236">
        <v>58</v>
      </c>
      <c r="H236">
        <v>2</v>
      </c>
      <c r="I236" t="s">
        <v>2739</v>
      </c>
      <c r="J236" t="s">
        <v>2302</v>
      </c>
      <c r="K236">
        <f t="shared" si="10"/>
        <v>15</v>
      </c>
      <c r="M236" t="str">
        <f t="shared" si="11"/>
        <v>(235,'Smeargle','M',120,58,2,false,'Painter Pokemon'),</v>
      </c>
    </row>
    <row r="237" spans="1:13" x14ac:dyDescent="0.25">
      <c r="A237">
        <v>236</v>
      </c>
      <c r="B237" t="s">
        <v>679</v>
      </c>
      <c r="C237" t="s">
        <v>2147</v>
      </c>
      <c r="D237">
        <f t="shared" si="9"/>
        <v>70</v>
      </c>
      <c r="E237">
        <v>21</v>
      </c>
      <c r="F237">
        <v>0.7</v>
      </c>
      <c r="G237">
        <v>21</v>
      </c>
      <c r="H237">
        <v>2</v>
      </c>
      <c r="I237" t="s">
        <v>2739</v>
      </c>
      <c r="J237" t="s">
        <v>2303</v>
      </c>
      <c r="K237">
        <f t="shared" si="10"/>
        <v>15</v>
      </c>
      <c r="M237" t="str">
        <f t="shared" si="11"/>
        <v>(236,'Tyrogue','M',70,21,2,false,'Scuffle Pokemon'),</v>
      </c>
    </row>
    <row r="238" spans="1:13" x14ac:dyDescent="0.25">
      <c r="A238">
        <v>237</v>
      </c>
      <c r="B238" t="s">
        <v>682</v>
      </c>
      <c r="C238" t="s">
        <v>2147</v>
      </c>
      <c r="D238">
        <f t="shared" si="9"/>
        <v>140</v>
      </c>
      <c r="E238">
        <v>48</v>
      </c>
      <c r="F238">
        <v>1.4</v>
      </c>
      <c r="G238">
        <v>48</v>
      </c>
      <c r="H238">
        <v>2</v>
      </c>
      <c r="I238" t="s">
        <v>2739</v>
      </c>
      <c r="J238" t="s">
        <v>2304</v>
      </c>
      <c r="K238">
        <f t="shared" si="10"/>
        <v>17</v>
      </c>
      <c r="M238" t="str">
        <f t="shared" si="11"/>
        <v>(237,'Hitmontop','M',140,48,2,false,'Handstand Pokemon'),</v>
      </c>
    </row>
    <row r="239" spans="1:13" x14ac:dyDescent="0.25">
      <c r="A239">
        <v>238</v>
      </c>
      <c r="B239" t="s">
        <v>685</v>
      </c>
      <c r="C239" t="s">
        <v>2148</v>
      </c>
      <c r="D239">
        <f t="shared" si="9"/>
        <v>40</v>
      </c>
      <c r="E239">
        <v>6</v>
      </c>
      <c r="F239">
        <v>0.4</v>
      </c>
      <c r="G239">
        <v>6</v>
      </c>
      <c r="H239">
        <v>2</v>
      </c>
      <c r="I239" t="s">
        <v>2739</v>
      </c>
      <c r="J239" t="s">
        <v>2305</v>
      </c>
      <c r="K239">
        <f t="shared" si="10"/>
        <v>12</v>
      </c>
      <c r="M239" t="str">
        <f t="shared" si="11"/>
        <v>(238,'Smoochum','F',40,6,2,false,'Kiss Pokemon'),</v>
      </c>
    </row>
    <row r="240" spans="1:13" x14ac:dyDescent="0.25">
      <c r="A240">
        <v>239</v>
      </c>
      <c r="B240" t="s">
        <v>687</v>
      </c>
      <c r="C240" t="s">
        <v>2147</v>
      </c>
      <c r="D240">
        <f t="shared" si="9"/>
        <v>60</v>
      </c>
      <c r="E240">
        <v>23.5</v>
      </c>
      <c r="F240">
        <v>0.6</v>
      </c>
      <c r="G240">
        <v>23.5</v>
      </c>
      <c r="H240">
        <v>2</v>
      </c>
      <c r="I240" t="s">
        <v>2739</v>
      </c>
      <c r="J240" t="s">
        <v>2227</v>
      </c>
      <c r="K240">
        <f t="shared" si="10"/>
        <v>16</v>
      </c>
      <c r="M240" t="str">
        <f t="shared" si="11"/>
        <v>(239,'Elekid','M',60,23.5,2,false,'Electric Pokemon'),</v>
      </c>
    </row>
    <row r="241" spans="1:13" x14ac:dyDescent="0.25">
      <c r="A241">
        <v>240</v>
      </c>
      <c r="B241" t="s">
        <v>689</v>
      </c>
      <c r="C241" t="s">
        <v>2147</v>
      </c>
      <c r="D241">
        <f t="shared" si="9"/>
        <v>70</v>
      </c>
      <c r="E241">
        <v>21.4</v>
      </c>
      <c r="F241">
        <v>0.7</v>
      </c>
      <c r="G241">
        <v>21.4</v>
      </c>
      <c r="H241">
        <v>2</v>
      </c>
      <c r="I241" t="s">
        <v>2739</v>
      </c>
      <c r="J241" t="s">
        <v>2306</v>
      </c>
      <c r="K241">
        <f t="shared" si="10"/>
        <v>17</v>
      </c>
      <c r="M241" t="str">
        <f t="shared" si="11"/>
        <v>(240,'Magby','M',70,21.4,2,false,'Live Coal Pokemon'),</v>
      </c>
    </row>
    <row r="242" spans="1:13" x14ac:dyDescent="0.25">
      <c r="A242">
        <v>241</v>
      </c>
      <c r="B242" t="s">
        <v>692</v>
      </c>
      <c r="C242" t="s">
        <v>2148</v>
      </c>
      <c r="D242">
        <f t="shared" si="9"/>
        <v>120</v>
      </c>
      <c r="E242">
        <v>75.5</v>
      </c>
      <c r="F242">
        <v>1.2</v>
      </c>
      <c r="G242">
        <v>75.5</v>
      </c>
      <c r="H242">
        <v>2</v>
      </c>
      <c r="I242" t="s">
        <v>2739</v>
      </c>
      <c r="J242" t="s">
        <v>2307</v>
      </c>
      <c r="K242">
        <f t="shared" si="10"/>
        <v>16</v>
      </c>
      <c r="M242" t="str">
        <f t="shared" si="11"/>
        <v>(241,'Miltank','F',120,75.5,2,false,'Milk Cow Pokemon'),</v>
      </c>
    </row>
    <row r="243" spans="1:13" x14ac:dyDescent="0.25">
      <c r="A243">
        <v>242</v>
      </c>
      <c r="B243" t="s">
        <v>694</v>
      </c>
      <c r="C243" t="s">
        <v>2148</v>
      </c>
      <c r="D243">
        <f t="shared" si="9"/>
        <v>150</v>
      </c>
      <c r="E243">
        <v>46.8</v>
      </c>
      <c r="F243">
        <v>1.5</v>
      </c>
      <c r="G243">
        <v>46.8</v>
      </c>
      <c r="H243">
        <v>2</v>
      </c>
      <c r="I243" t="s">
        <v>2739</v>
      </c>
      <c r="J243" t="s">
        <v>2261</v>
      </c>
      <c r="K243">
        <f t="shared" si="10"/>
        <v>17</v>
      </c>
      <c r="M243" t="str">
        <f t="shared" si="11"/>
        <v>(242,'Blissey','F',150,46.8,2,false,'Happiness Pokemon'),</v>
      </c>
    </row>
    <row r="244" spans="1:13" x14ac:dyDescent="0.25">
      <c r="A244">
        <v>243</v>
      </c>
      <c r="B244" t="s">
        <v>697</v>
      </c>
      <c r="C244" t="s">
        <v>2148</v>
      </c>
      <c r="D244">
        <f t="shared" si="9"/>
        <v>190</v>
      </c>
      <c r="E244">
        <v>178</v>
      </c>
      <c r="F244">
        <v>1.9</v>
      </c>
      <c r="G244">
        <v>178</v>
      </c>
      <c r="H244">
        <v>2</v>
      </c>
      <c r="I244" t="s">
        <v>2740</v>
      </c>
      <c r="J244" t="s">
        <v>2308</v>
      </c>
      <c r="K244">
        <f t="shared" si="10"/>
        <v>15</v>
      </c>
      <c r="M244" t="str">
        <f t="shared" si="11"/>
        <v>(243,'Raikou','F',190,178,2,true,'Thunder Pokemon'),</v>
      </c>
    </row>
    <row r="245" spans="1:13" x14ac:dyDescent="0.25">
      <c r="A245">
        <v>244</v>
      </c>
      <c r="B245" t="s">
        <v>699</v>
      </c>
      <c r="C245" t="s">
        <v>2148</v>
      </c>
      <c r="D245">
        <f t="shared" si="9"/>
        <v>210</v>
      </c>
      <c r="E245">
        <v>198</v>
      </c>
      <c r="F245">
        <v>2.1</v>
      </c>
      <c r="G245">
        <v>198</v>
      </c>
      <c r="H245">
        <v>2</v>
      </c>
      <c r="I245" t="s">
        <v>2740</v>
      </c>
      <c r="J245" t="s">
        <v>2248</v>
      </c>
      <c r="K245">
        <f t="shared" si="10"/>
        <v>15</v>
      </c>
      <c r="M245" t="str">
        <f t="shared" si="11"/>
        <v>(244,'Entei','F',210,198,2,true,'Volcano Pokemon'),</v>
      </c>
    </row>
    <row r="246" spans="1:13" x14ac:dyDescent="0.25">
      <c r="A246">
        <v>245</v>
      </c>
      <c r="B246" t="s">
        <v>701</v>
      </c>
      <c r="C246" t="s">
        <v>2148</v>
      </c>
      <c r="D246">
        <f t="shared" si="9"/>
        <v>200</v>
      </c>
      <c r="E246">
        <v>187</v>
      </c>
      <c r="F246">
        <v>2</v>
      </c>
      <c r="G246">
        <v>187</v>
      </c>
      <c r="H246">
        <v>2</v>
      </c>
      <c r="I246" t="s">
        <v>2740</v>
      </c>
      <c r="J246" t="s">
        <v>2309</v>
      </c>
      <c r="K246">
        <f t="shared" si="10"/>
        <v>14</v>
      </c>
      <c r="M246" t="str">
        <f t="shared" si="11"/>
        <v>(245,'Suicune','F',200,187,2,true,'Aurora Pokemon'),</v>
      </c>
    </row>
    <row r="247" spans="1:13" x14ac:dyDescent="0.25">
      <c r="A247">
        <v>246</v>
      </c>
      <c r="B247" t="s">
        <v>704</v>
      </c>
      <c r="C247" t="s">
        <v>2147</v>
      </c>
      <c r="D247">
        <f t="shared" si="9"/>
        <v>60</v>
      </c>
      <c r="E247">
        <v>72</v>
      </c>
      <c r="F247">
        <v>0.6</v>
      </c>
      <c r="G247">
        <v>72</v>
      </c>
      <c r="H247">
        <v>2</v>
      </c>
      <c r="I247" t="s">
        <v>2739</v>
      </c>
      <c r="J247" t="s">
        <v>2310</v>
      </c>
      <c r="K247">
        <f t="shared" si="10"/>
        <v>17</v>
      </c>
      <c r="M247" t="str">
        <f t="shared" si="11"/>
        <v>(246,'Larvitar','M',60,72,2,false,'Rock Skin Pokemon'),</v>
      </c>
    </row>
    <row r="248" spans="1:13" x14ac:dyDescent="0.25">
      <c r="A248">
        <v>247</v>
      </c>
      <c r="B248" t="s">
        <v>706</v>
      </c>
      <c r="C248" t="s">
        <v>2147</v>
      </c>
      <c r="D248">
        <f t="shared" si="9"/>
        <v>120</v>
      </c>
      <c r="E248">
        <v>152</v>
      </c>
      <c r="F248">
        <v>1.2</v>
      </c>
      <c r="G248">
        <v>152</v>
      </c>
      <c r="H248">
        <v>2</v>
      </c>
      <c r="I248" t="s">
        <v>2739</v>
      </c>
      <c r="J248" t="s">
        <v>2311</v>
      </c>
      <c r="K248">
        <f t="shared" si="10"/>
        <v>18</v>
      </c>
      <c r="M248" t="str">
        <f t="shared" si="11"/>
        <v>(247,'Pupitar','M',120,152,2,false,'Hard Shell Pokemon'),</v>
      </c>
    </row>
    <row r="249" spans="1:13" x14ac:dyDescent="0.25">
      <c r="A249">
        <v>248</v>
      </c>
      <c r="B249" t="s">
        <v>709</v>
      </c>
      <c r="C249" t="s">
        <v>2147</v>
      </c>
      <c r="D249">
        <f t="shared" si="9"/>
        <v>200</v>
      </c>
      <c r="E249">
        <v>202</v>
      </c>
      <c r="F249">
        <v>2</v>
      </c>
      <c r="G249">
        <v>202</v>
      </c>
      <c r="H249">
        <v>2</v>
      </c>
      <c r="I249" t="s">
        <v>2739</v>
      </c>
      <c r="J249" t="s">
        <v>2300</v>
      </c>
      <c r="K249">
        <f t="shared" si="10"/>
        <v>13</v>
      </c>
      <c r="M249" t="str">
        <f t="shared" si="11"/>
        <v>(248,'Tyranitar','M',200,202,2,false,'Armor Pokemon'),</v>
      </c>
    </row>
    <row r="250" spans="1:13" x14ac:dyDescent="0.25">
      <c r="A250">
        <v>249</v>
      </c>
      <c r="B250" t="s">
        <v>712</v>
      </c>
      <c r="C250" t="s">
        <v>2148</v>
      </c>
      <c r="D250">
        <f t="shared" si="9"/>
        <v>520</v>
      </c>
      <c r="E250">
        <v>216</v>
      </c>
      <c r="F250">
        <v>5.2</v>
      </c>
      <c r="G250">
        <v>216</v>
      </c>
      <c r="H250">
        <v>2</v>
      </c>
      <c r="I250" t="s">
        <v>2740</v>
      </c>
      <c r="J250" t="s">
        <v>2312</v>
      </c>
      <c r="K250">
        <f t="shared" si="10"/>
        <v>14</v>
      </c>
      <c r="M250" t="str">
        <f t="shared" si="11"/>
        <v>(249,'Lugia','F',520,216,2,true,'Diving Pokemon'),</v>
      </c>
    </row>
    <row r="251" spans="1:13" x14ac:dyDescent="0.25">
      <c r="A251">
        <v>250</v>
      </c>
      <c r="B251" t="s">
        <v>715</v>
      </c>
      <c r="C251" t="s">
        <v>2148</v>
      </c>
      <c r="D251">
        <f t="shared" si="9"/>
        <v>380</v>
      </c>
      <c r="E251">
        <v>199</v>
      </c>
      <c r="F251">
        <v>3.8</v>
      </c>
      <c r="G251">
        <v>199</v>
      </c>
      <c r="H251">
        <v>2</v>
      </c>
      <c r="I251" t="s">
        <v>2740</v>
      </c>
      <c r="J251" t="s">
        <v>2313</v>
      </c>
      <c r="K251">
        <f t="shared" si="10"/>
        <v>15</v>
      </c>
      <c r="M251" t="str">
        <f t="shared" si="11"/>
        <v>(250,'Ho-Oh','F',380,199,2,true,'Rainbow Pokemon'),</v>
      </c>
    </row>
    <row r="252" spans="1:13" x14ac:dyDescent="0.25">
      <c r="A252">
        <v>251</v>
      </c>
      <c r="B252" t="s">
        <v>718</v>
      </c>
      <c r="C252" t="s">
        <v>2148</v>
      </c>
      <c r="D252">
        <f t="shared" si="9"/>
        <v>60</v>
      </c>
      <c r="E252">
        <v>5</v>
      </c>
      <c r="F252">
        <v>0.6</v>
      </c>
      <c r="G252">
        <v>5</v>
      </c>
      <c r="H252">
        <v>2</v>
      </c>
      <c r="I252" t="s">
        <v>2740</v>
      </c>
      <c r="J252" t="s">
        <v>2314</v>
      </c>
      <c r="K252">
        <f t="shared" si="10"/>
        <v>19</v>
      </c>
      <c r="M252" t="str">
        <f t="shared" si="11"/>
        <v>(251,'Celebi','F',60,5,2,true,'Time Travel Pokemon'),</v>
      </c>
    </row>
    <row r="253" spans="1:13" x14ac:dyDescent="0.25">
      <c r="A253">
        <v>252</v>
      </c>
      <c r="B253" t="s">
        <v>721</v>
      </c>
      <c r="C253" t="s">
        <v>2147</v>
      </c>
      <c r="D253">
        <f t="shared" si="9"/>
        <v>50</v>
      </c>
      <c r="E253">
        <v>5</v>
      </c>
      <c r="F253">
        <v>0.5</v>
      </c>
      <c r="G253">
        <v>5</v>
      </c>
      <c r="H253">
        <v>3</v>
      </c>
      <c r="I253" t="s">
        <v>2739</v>
      </c>
      <c r="J253" t="s">
        <v>2315</v>
      </c>
      <c r="K253">
        <f t="shared" si="10"/>
        <v>18</v>
      </c>
      <c r="M253" t="str">
        <f t="shared" si="11"/>
        <v>(252,'Treecko','M',50,5,3,false,'Wood Gecko Pokemon'),</v>
      </c>
    </row>
    <row r="254" spans="1:13" x14ac:dyDescent="0.25">
      <c r="A254">
        <v>253</v>
      </c>
      <c r="B254" t="s">
        <v>723</v>
      </c>
      <c r="C254" t="s">
        <v>2147</v>
      </c>
      <c r="D254">
        <f t="shared" si="9"/>
        <v>90</v>
      </c>
      <c r="E254">
        <v>21.6</v>
      </c>
      <c r="F254">
        <v>0.9</v>
      </c>
      <c r="G254">
        <v>21.6</v>
      </c>
      <c r="H254">
        <v>3</v>
      </c>
      <c r="I254" t="s">
        <v>2739</v>
      </c>
      <c r="J254" t="s">
        <v>2315</v>
      </c>
      <c r="K254">
        <f t="shared" si="10"/>
        <v>18</v>
      </c>
      <c r="M254" t="str">
        <f t="shared" si="11"/>
        <v>(253,'Grovyle','M',90,21.6,3,false,'Wood Gecko Pokemon'),</v>
      </c>
    </row>
    <row r="255" spans="1:13" x14ac:dyDescent="0.25">
      <c r="A255">
        <v>254</v>
      </c>
      <c r="B255" t="s">
        <v>725</v>
      </c>
      <c r="C255" t="s">
        <v>2147</v>
      </c>
      <c r="D255">
        <f t="shared" si="9"/>
        <v>170</v>
      </c>
      <c r="E255">
        <v>52.2</v>
      </c>
      <c r="F255">
        <v>1.7</v>
      </c>
      <c r="G255">
        <v>52.2</v>
      </c>
      <c r="H255">
        <v>3</v>
      </c>
      <c r="I255" t="s">
        <v>2739</v>
      </c>
      <c r="J255" t="s">
        <v>2316</v>
      </c>
      <c r="K255">
        <f t="shared" si="10"/>
        <v>14</v>
      </c>
      <c r="M255" t="str">
        <f t="shared" si="11"/>
        <v>(254,'Sceptile','M',170,52.2,3,false,'Forest Pokemon'),</v>
      </c>
    </row>
    <row r="256" spans="1:13" x14ac:dyDescent="0.25">
      <c r="A256">
        <v>255</v>
      </c>
      <c r="B256" t="s">
        <v>728</v>
      </c>
      <c r="C256" t="s">
        <v>2147</v>
      </c>
      <c r="D256">
        <f t="shared" si="9"/>
        <v>40</v>
      </c>
      <c r="E256">
        <v>2.5</v>
      </c>
      <c r="F256">
        <v>0.4</v>
      </c>
      <c r="G256">
        <v>2.5</v>
      </c>
      <c r="H256">
        <v>3</v>
      </c>
      <c r="I256" t="s">
        <v>2739</v>
      </c>
      <c r="J256" t="s">
        <v>2317</v>
      </c>
      <c r="K256">
        <f t="shared" si="10"/>
        <v>13</v>
      </c>
      <c r="M256" t="str">
        <f t="shared" si="11"/>
        <v>(255,'Torchic','M',40,2.5,3,false,'Chick Pokemon'),</v>
      </c>
    </row>
    <row r="257" spans="1:13" x14ac:dyDescent="0.25">
      <c r="A257">
        <v>256</v>
      </c>
      <c r="B257" t="s">
        <v>730</v>
      </c>
      <c r="C257" t="s">
        <v>2147</v>
      </c>
      <c r="D257">
        <f t="shared" si="9"/>
        <v>90</v>
      </c>
      <c r="E257">
        <v>19.5</v>
      </c>
      <c r="F257">
        <v>0.9</v>
      </c>
      <c r="G257">
        <v>19.5</v>
      </c>
      <c r="H257">
        <v>3</v>
      </c>
      <c r="I257" t="s">
        <v>2739</v>
      </c>
      <c r="J257" t="s">
        <v>2318</v>
      </c>
      <c r="K257">
        <f t="shared" si="10"/>
        <v>18</v>
      </c>
      <c r="M257" t="str">
        <f t="shared" si="11"/>
        <v>(256,'Combusken','M',90,19.5,3,false,'Young Fowl Pokemon'),</v>
      </c>
    </row>
    <row r="258" spans="1:13" x14ac:dyDescent="0.25">
      <c r="A258">
        <v>257</v>
      </c>
      <c r="B258" t="s">
        <v>732</v>
      </c>
      <c r="C258" t="s">
        <v>2147</v>
      </c>
      <c r="D258">
        <f t="shared" si="9"/>
        <v>190</v>
      </c>
      <c r="E258">
        <v>52</v>
      </c>
      <c r="F258">
        <v>1.9</v>
      </c>
      <c r="G258">
        <v>52</v>
      </c>
      <c r="H258">
        <v>3</v>
      </c>
      <c r="I258" t="s">
        <v>2739</v>
      </c>
      <c r="J258" t="s">
        <v>2319</v>
      </c>
      <c r="K258">
        <f t="shared" si="10"/>
        <v>13</v>
      </c>
      <c r="M258" t="str">
        <f t="shared" si="11"/>
        <v>(257,'Blaziken','M',190,52,3,false,'Blaze Pokemon'),</v>
      </c>
    </row>
    <row r="259" spans="1:13" x14ac:dyDescent="0.25">
      <c r="A259">
        <v>258</v>
      </c>
      <c r="B259" t="s">
        <v>735</v>
      </c>
      <c r="C259" t="s">
        <v>2147</v>
      </c>
      <c r="D259">
        <f t="shared" ref="D259:D322" si="12">+F259*100</f>
        <v>40</v>
      </c>
      <c r="E259">
        <v>7.6</v>
      </c>
      <c r="F259">
        <v>0.4</v>
      </c>
      <c r="G259">
        <v>7.6</v>
      </c>
      <c r="H259">
        <v>3</v>
      </c>
      <c r="I259" t="s">
        <v>2739</v>
      </c>
      <c r="J259" t="s">
        <v>2320</v>
      </c>
      <c r="K259">
        <f t="shared" ref="K259:K322" si="13">+LEN(J259)</f>
        <v>16</v>
      </c>
      <c r="M259" t="str">
        <f t="shared" ref="M259:M322" si="14">+_xlfn.CONCAT("(",A259,",'",B259,"","','",C259,"',",D259,",",E259,",",H259,",",I259,",'",J259,"'","),")</f>
        <v>(258,'Mudkip','M',40,7.6,3,false,'Mud Fish Pokemon'),</v>
      </c>
    </row>
    <row r="260" spans="1:13" x14ac:dyDescent="0.25">
      <c r="A260">
        <v>259</v>
      </c>
      <c r="B260" t="s">
        <v>737</v>
      </c>
      <c r="C260" t="s">
        <v>2147</v>
      </c>
      <c r="D260">
        <f t="shared" si="12"/>
        <v>70</v>
      </c>
      <c r="E260">
        <v>28</v>
      </c>
      <c r="F260">
        <v>0.7</v>
      </c>
      <c r="G260">
        <v>28</v>
      </c>
      <c r="H260">
        <v>3</v>
      </c>
      <c r="I260" t="s">
        <v>2739</v>
      </c>
      <c r="J260" t="s">
        <v>2320</v>
      </c>
      <c r="K260">
        <f t="shared" si="13"/>
        <v>16</v>
      </c>
      <c r="M260" t="str">
        <f t="shared" si="14"/>
        <v>(259,'Marshtomp','M',70,28,3,false,'Mud Fish Pokemon'),</v>
      </c>
    </row>
    <row r="261" spans="1:13" x14ac:dyDescent="0.25">
      <c r="A261">
        <v>260</v>
      </c>
      <c r="B261" t="s">
        <v>739</v>
      </c>
      <c r="C261" t="s">
        <v>2147</v>
      </c>
      <c r="D261">
        <f t="shared" si="12"/>
        <v>150</v>
      </c>
      <c r="E261">
        <v>81.900000000000006</v>
      </c>
      <c r="F261">
        <v>1.5</v>
      </c>
      <c r="G261">
        <v>81.900000000000006</v>
      </c>
      <c r="H261">
        <v>3</v>
      </c>
      <c r="I261" t="s">
        <v>2739</v>
      </c>
      <c r="J261" t="s">
        <v>2320</v>
      </c>
      <c r="K261">
        <f t="shared" si="13"/>
        <v>16</v>
      </c>
      <c r="M261" t="str">
        <f t="shared" si="14"/>
        <v>(260,'Swampert','M',150,81.9,3,false,'Mud Fish Pokemon'),</v>
      </c>
    </row>
    <row r="262" spans="1:13" x14ac:dyDescent="0.25">
      <c r="A262">
        <v>261</v>
      </c>
      <c r="B262" t="s">
        <v>742</v>
      </c>
      <c r="C262" t="s">
        <v>2147</v>
      </c>
      <c r="D262">
        <f t="shared" si="12"/>
        <v>50</v>
      </c>
      <c r="E262">
        <v>13.6</v>
      </c>
      <c r="F262">
        <v>0.5</v>
      </c>
      <c r="G262">
        <v>13.6</v>
      </c>
      <c r="H262">
        <v>3</v>
      </c>
      <c r="I262" t="s">
        <v>2739</v>
      </c>
      <c r="J262" t="s">
        <v>2321</v>
      </c>
      <c r="K262">
        <f t="shared" si="13"/>
        <v>12</v>
      </c>
      <c r="M262" t="str">
        <f t="shared" si="14"/>
        <v>(261,'Poochyena','M',50,13.6,3,false,'Bite Pokemon'),</v>
      </c>
    </row>
    <row r="263" spans="1:13" x14ac:dyDescent="0.25">
      <c r="A263">
        <v>262</v>
      </c>
      <c r="B263" t="s">
        <v>745</v>
      </c>
      <c r="C263" t="s">
        <v>2147</v>
      </c>
      <c r="D263">
        <f t="shared" si="12"/>
        <v>100</v>
      </c>
      <c r="E263">
        <v>37</v>
      </c>
      <c r="F263">
        <v>1</v>
      </c>
      <c r="G263">
        <v>37</v>
      </c>
      <c r="H263">
        <v>3</v>
      </c>
      <c r="I263" t="s">
        <v>2739</v>
      </c>
      <c r="J263" t="s">
        <v>2321</v>
      </c>
      <c r="K263">
        <f t="shared" si="13"/>
        <v>12</v>
      </c>
      <c r="M263" t="str">
        <f t="shared" si="14"/>
        <v>(262,'Mightyena','M',100,37,3,false,'Bite Pokemon'),</v>
      </c>
    </row>
    <row r="264" spans="1:13" x14ac:dyDescent="0.25">
      <c r="A264">
        <v>263</v>
      </c>
      <c r="B264" t="s">
        <v>748</v>
      </c>
      <c r="C264" t="s">
        <v>2147</v>
      </c>
      <c r="D264">
        <f t="shared" si="12"/>
        <v>40</v>
      </c>
      <c r="E264">
        <v>17.5</v>
      </c>
      <c r="F264">
        <v>0.4</v>
      </c>
      <c r="G264">
        <v>17.5</v>
      </c>
      <c r="H264">
        <v>3</v>
      </c>
      <c r="I264" t="s">
        <v>2739</v>
      </c>
      <c r="J264" t="s">
        <v>2322</v>
      </c>
      <c r="K264">
        <f t="shared" si="13"/>
        <v>19</v>
      </c>
      <c r="M264" t="str">
        <f t="shared" si="14"/>
        <v>(263,'Zigzagoon','M',40,17.5,3,false,'Tiny Racoon Pokemon'),</v>
      </c>
    </row>
    <row r="265" spans="1:13" x14ac:dyDescent="0.25">
      <c r="A265">
        <v>264</v>
      </c>
      <c r="B265" t="s">
        <v>750</v>
      </c>
      <c r="C265" t="s">
        <v>2147</v>
      </c>
      <c r="D265">
        <f t="shared" si="12"/>
        <v>50</v>
      </c>
      <c r="E265">
        <v>32.5</v>
      </c>
      <c r="F265">
        <v>0.5</v>
      </c>
      <c r="G265">
        <v>32.5</v>
      </c>
      <c r="H265">
        <v>3</v>
      </c>
      <c r="I265" t="s">
        <v>2739</v>
      </c>
      <c r="J265" t="s">
        <v>2323</v>
      </c>
      <c r="K265">
        <f t="shared" si="13"/>
        <v>12</v>
      </c>
      <c r="M265" t="str">
        <f t="shared" si="14"/>
        <v>(264,'Linoone','M',50,32.5,3,false,'Rush Pokemon'),</v>
      </c>
    </row>
    <row r="266" spans="1:13" x14ac:dyDescent="0.25">
      <c r="A266">
        <v>265</v>
      </c>
      <c r="B266" t="s">
        <v>752</v>
      </c>
      <c r="C266" t="s">
        <v>2147</v>
      </c>
      <c r="D266">
        <f t="shared" si="12"/>
        <v>30</v>
      </c>
      <c r="E266">
        <v>3.6</v>
      </c>
      <c r="F266">
        <v>0.3</v>
      </c>
      <c r="G266">
        <v>3.6</v>
      </c>
      <c r="H266">
        <v>3</v>
      </c>
      <c r="I266" t="s">
        <v>2739</v>
      </c>
      <c r="J266" t="s">
        <v>2156</v>
      </c>
      <c r="K266">
        <f t="shared" si="13"/>
        <v>12</v>
      </c>
      <c r="M266" t="str">
        <f t="shared" si="14"/>
        <v>(265,'Wurmple','M',30,3.6,3,false,'Worm Pokemon'),</v>
      </c>
    </row>
    <row r="267" spans="1:13" x14ac:dyDescent="0.25">
      <c r="A267">
        <v>266</v>
      </c>
      <c r="B267" t="s">
        <v>754</v>
      </c>
      <c r="C267" t="s">
        <v>2147</v>
      </c>
      <c r="D267">
        <f t="shared" si="12"/>
        <v>60</v>
      </c>
      <c r="E267">
        <v>10</v>
      </c>
      <c r="F267">
        <v>0.6</v>
      </c>
      <c r="G267">
        <v>10</v>
      </c>
      <c r="H267">
        <v>3</v>
      </c>
      <c r="I267" t="s">
        <v>2739</v>
      </c>
      <c r="J267" t="s">
        <v>2157</v>
      </c>
      <c r="K267">
        <f t="shared" si="13"/>
        <v>14</v>
      </c>
      <c r="M267" t="str">
        <f t="shared" si="14"/>
        <v>(266,'Silcoon','M',60,10,3,false,'Cocoon Pokemon'),</v>
      </c>
    </row>
    <row r="268" spans="1:13" x14ac:dyDescent="0.25">
      <c r="A268">
        <v>267</v>
      </c>
      <c r="B268" t="s">
        <v>757</v>
      </c>
      <c r="C268" t="s">
        <v>2147</v>
      </c>
      <c r="D268">
        <f t="shared" si="12"/>
        <v>100</v>
      </c>
      <c r="E268">
        <v>28.4</v>
      </c>
      <c r="F268">
        <v>1</v>
      </c>
      <c r="G268">
        <v>28.4</v>
      </c>
      <c r="H268">
        <v>3</v>
      </c>
      <c r="I268" t="s">
        <v>2739</v>
      </c>
      <c r="J268" t="s">
        <v>2158</v>
      </c>
      <c r="K268">
        <f t="shared" si="13"/>
        <v>17</v>
      </c>
      <c r="M268" t="str">
        <f t="shared" si="14"/>
        <v>(267,'Beautifly','M',100,28.4,3,false,'Butterfly Pokemon'),</v>
      </c>
    </row>
    <row r="269" spans="1:13" x14ac:dyDescent="0.25">
      <c r="A269">
        <v>268</v>
      </c>
      <c r="B269" t="s">
        <v>759</v>
      </c>
      <c r="C269" t="s">
        <v>2147</v>
      </c>
      <c r="D269">
        <f t="shared" si="12"/>
        <v>70</v>
      </c>
      <c r="E269">
        <v>11.5</v>
      </c>
      <c r="F269">
        <v>0.7</v>
      </c>
      <c r="G269">
        <v>11.5</v>
      </c>
      <c r="H269">
        <v>3</v>
      </c>
      <c r="I269" t="s">
        <v>2739</v>
      </c>
      <c r="J269" t="s">
        <v>2157</v>
      </c>
      <c r="K269">
        <f t="shared" si="13"/>
        <v>14</v>
      </c>
      <c r="M269" t="str">
        <f t="shared" si="14"/>
        <v>(268,'Cascoon','M',70,11.5,3,false,'Cocoon Pokemon'),</v>
      </c>
    </row>
    <row r="270" spans="1:13" x14ac:dyDescent="0.25">
      <c r="A270">
        <v>269</v>
      </c>
      <c r="B270" t="s">
        <v>762</v>
      </c>
      <c r="C270" t="s">
        <v>2147</v>
      </c>
      <c r="D270">
        <f t="shared" si="12"/>
        <v>120</v>
      </c>
      <c r="E270">
        <v>31.6</v>
      </c>
      <c r="F270">
        <v>1.2</v>
      </c>
      <c r="G270">
        <v>31.6</v>
      </c>
      <c r="H270">
        <v>3</v>
      </c>
      <c r="I270" t="s">
        <v>2739</v>
      </c>
      <c r="J270" t="s">
        <v>2177</v>
      </c>
      <c r="K270">
        <f t="shared" si="13"/>
        <v>19</v>
      </c>
      <c r="M270" t="str">
        <f t="shared" si="14"/>
        <v>(269,'Dustox','M',120,31.6,3,false,'Poison Moth Pokemon'),</v>
      </c>
    </row>
    <row r="271" spans="1:13" x14ac:dyDescent="0.25">
      <c r="A271">
        <v>270</v>
      </c>
      <c r="B271" t="s">
        <v>765</v>
      </c>
      <c r="C271" t="s">
        <v>2147</v>
      </c>
      <c r="D271">
        <f t="shared" si="12"/>
        <v>50</v>
      </c>
      <c r="E271">
        <v>2.6</v>
      </c>
      <c r="F271">
        <v>0.5</v>
      </c>
      <c r="G271">
        <v>2.6</v>
      </c>
      <c r="H271">
        <v>3</v>
      </c>
      <c r="I271" t="s">
        <v>2739</v>
      </c>
      <c r="J271" t="s">
        <v>2324</v>
      </c>
      <c r="K271">
        <f t="shared" si="13"/>
        <v>18</v>
      </c>
      <c r="M271" t="str">
        <f t="shared" si="14"/>
        <v>(270,'Lotad','M',50,2.6,3,false,'Water Weed Pokemon'),</v>
      </c>
    </row>
    <row r="272" spans="1:13" x14ac:dyDescent="0.25">
      <c r="A272">
        <v>271</v>
      </c>
      <c r="B272" t="s">
        <v>767</v>
      </c>
      <c r="C272" t="s">
        <v>2147</v>
      </c>
      <c r="D272">
        <f t="shared" si="12"/>
        <v>120</v>
      </c>
      <c r="E272">
        <v>32.5</v>
      </c>
      <c r="F272">
        <v>1.2</v>
      </c>
      <c r="G272">
        <v>32.5</v>
      </c>
      <c r="H272">
        <v>3</v>
      </c>
      <c r="I272" t="s">
        <v>2739</v>
      </c>
      <c r="J272" t="s">
        <v>2325</v>
      </c>
      <c r="K272">
        <f t="shared" si="13"/>
        <v>13</v>
      </c>
      <c r="M272" t="str">
        <f t="shared" si="14"/>
        <v>(271,'Lombre','M',120,32.5,3,false,'Jolly Pokemon'),</v>
      </c>
    </row>
    <row r="273" spans="1:13" x14ac:dyDescent="0.25">
      <c r="A273">
        <v>272</v>
      </c>
      <c r="B273" t="s">
        <v>769</v>
      </c>
      <c r="C273" t="s">
        <v>2147</v>
      </c>
      <c r="D273">
        <f t="shared" si="12"/>
        <v>150</v>
      </c>
      <c r="E273">
        <v>55</v>
      </c>
      <c r="F273">
        <v>1.5</v>
      </c>
      <c r="G273">
        <v>55</v>
      </c>
      <c r="H273">
        <v>3</v>
      </c>
      <c r="I273" t="s">
        <v>2739</v>
      </c>
      <c r="J273" t="s">
        <v>2326</v>
      </c>
      <c r="K273">
        <f t="shared" si="13"/>
        <v>16</v>
      </c>
      <c r="M273" t="str">
        <f t="shared" si="14"/>
        <v>(272,'Ludicolo','M',150,55,3,false,'Carefree Pokemon'),</v>
      </c>
    </row>
    <row r="274" spans="1:13" x14ac:dyDescent="0.25">
      <c r="A274">
        <v>273</v>
      </c>
      <c r="B274" t="s">
        <v>772</v>
      </c>
      <c r="C274" t="s">
        <v>2147</v>
      </c>
      <c r="D274">
        <f t="shared" si="12"/>
        <v>50</v>
      </c>
      <c r="E274">
        <v>4</v>
      </c>
      <c r="F274">
        <v>0.5</v>
      </c>
      <c r="G274">
        <v>4</v>
      </c>
      <c r="H274">
        <v>3</v>
      </c>
      <c r="I274" t="s">
        <v>2739</v>
      </c>
      <c r="J274" t="s">
        <v>2327</v>
      </c>
      <c r="K274">
        <f t="shared" si="13"/>
        <v>13</v>
      </c>
      <c r="M274" t="str">
        <f t="shared" si="14"/>
        <v>(273,'Seedot','M',50,4,3,false,'Acorn Pokemon'),</v>
      </c>
    </row>
    <row r="275" spans="1:13" x14ac:dyDescent="0.25">
      <c r="A275">
        <v>274</v>
      </c>
      <c r="B275" t="s">
        <v>774</v>
      </c>
      <c r="C275" t="s">
        <v>2147</v>
      </c>
      <c r="D275">
        <f t="shared" si="12"/>
        <v>100</v>
      </c>
      <c r="E275">
        <v>28</v>
      </c>
      <c r="F275">
        <v>1</v>
      </c>
      <c r="G275">
        <v>28</v>
      </c>
      <c r="H275">
        <v>3</v>
      </c>
      <c r="I275" t="s">
        <v>2739</v>
      </c>
      <c r="J275" t="s">
        <v>2328</v>
      </c>
      <c r="K275">
        <f t="shared" si="13"/>
        <v>12</v>
      </c>
      <c r="M275" t="str">
        <f t="shared" si="14"/>
        <v>(274,'Nuzleaf','M',100,28,3,false,'Wily Pokemon'),</v>
      </c>
    </row>
    <row r="276" spans="1:13" x14ac:dyDescent="0.25">
      <c r="A276">
        <v>275</v>
      </c>
      <c r="B276" t="s">
        <v>776</v>
      </c>
      <c r="C276" t="s">
        <v>2147</v>
      </c>
      <c r="D276">
        <f t="shared" si="12"/>
        <v>130</v>
      </c>
      <c r="E276">
        <v>59.6</v>
      </c>
      <c r="F276">
        <v>1.3</v>
      </c>
      <c r="G276">
        <v>59.6</v>
      </c>
      <c r="H276">
        <v>3</v>
      </c>
      <c r="I276" t="s">
        <v>2739</v>
      </c>
      <c r="J276" t="s">
        <v>2329</v>
      </c>
      <c r="K276">
        <f t="shared" si="13"/>
        <v>14</v>
      </c>
      <c r="M276" t="str">
        <f t="shared" si="14"/>
        <v>(275,'Shiftry','M',130,59.6,3,false,'Wickid Pokemon'),</v>
      </c>
    </row>
    <row r="277" spans="1:13" x14ac:dyDescent="0.25">
      <c r="A277">
        <v>276</v>
      </c>
      <c r="B277" t="s">
        <v>779</v>
      </c>
      <c r="C277" t="s">
        <v>2147</v>
      </c>
      <c r="D277">
        <f t="shared" si="12"/>
        <v>30</v>
      </c>
      <c r="E277">
        <v>2.2999999999999998</v>
      </c>
      <c r="F277">
        <v>0.3</v>
      </c>
      <c r="G277">
        <v>2.2999999999999998</v>
      </c>
      <c r="H277">
        <v>3</v>
      </c>
      <c r="I277" t="s">
        <v>2739</v>
      </c>
      <c r="J277" t="s">
        <v>2330</v>
      </c>
      <c r="K277">
        <f t="shared" si="13"/>
        <v>19</v>
      </c>
      <c r="M277" t="str">
        <f t="shared" si="14"/>
        <v>(276,'Taillow','M',30,2.3,3,false,'TinySwallow Pokemon'),</v>
      </c>
    </row>
    <row r="278" spans="1:13" x14ac:dyDescent="0.25">
      <c r="A278">
        <v>277</v>
      </c>
      <c r="B278" t="s">
        <v>781</v>
      </c>
      <c r="C278" t="s">
        <v>2147</v>
      </c>
      <c r="D278">
        <f t="shared" si="12"/>
        <v>70</v>
      </c>
      <c r="E278">
        <v>19.8</v>
      </c>
      <c r="F278">
        <v>0.7</v>
      </c>
      <c r="G278">
        <v>19.8</v>
      </c>
      <c r="H278">
        <v>3</v>
      </c>
      <c r="I278" t="s">
        <v>2739</v>
      </c>
      <c r="J278" t="s">
        <v>2331</v>
      </c>
      <c r="K278">
        <f t="shared" si="13"/>
        <v>15</v>
      </c>
      <c r="M278" t="str">
        <f t="shared" si="14"/>
        <v>(277,'Swellow','M',70,19.8,3,false,'Swallow Pokemon'),</v>
      </c>
    </row>
    <row r="279" spans="1:13" x14ac:dyDescent="0.25">
      <c r="A279">
        <v>278</v>
      </c>
      <c r="B279" t="s">
        <v>784</v>
      </c>
      <c r="C279" t="s">
        <v>2147</v>
      </c>
      <c r="D279">
        <f t="shared" si="12"/>
        <v>60</v>
      </c>
      <c r="E279">
        <v>9.5</v>
      </c>
      <c r="F279">
        <v>0.6</v>
      </c>
      <c r="G279">
        <v>9.5</v>
      </c>
      <c r="H279">
        <v>3</v>
      </c>
      <c r="I279" t="s">
        <v>2739</v>
      </c>
      <c r="J279" t="s">
        <v>2332</v>
      </c>
      <c r="K279">
        <f t="shared" si="13"/>
        <v>15</v>
      </c>
      <c r="M279" t="str">
        <f t="shared" si="14"/>
        <v>(278,'Wingull','M',60,9.5,3,false,'Seagull Pokemon'),</v>
      </c>
    </row>
    <row r="280" spans="1:13" x14ac:dyDescent="0.25">
      <c r="A280">
        <v>279</v>
      </c>
      <c r="B280" t="s">
        <v>787</v>
      </c>
      <c r="C280" t="s">
        <v>2147</v>
      </c>
      <c r="D280">
        <f t="shared" si="12"/>
        <v>120</v>
      </c>
      <c r="E280">
        <v>28</v>
      </c>
      <c r="F280">
        <v>1.2</v>
      </c>
      <c r="G280">
        <v>28</v>
      </c>
      <c r="H280">
        <v>3</v>
      </c>
      <c r="I280" t="s">
        <v>2739</v>
      </c>
      <c r="J280" t="s">
        <v>2333</v>
      </c>
      <c r="K280">
        <f t="shared" si="13"/>
        <v>18</v>
      </c>
      <c r="M280" t="str">
        <f t="shared" si="14"/>
        <v>(279,'Pelipper','M',120,28,3,false,'Water Bird Pokemon'),</v>
      </c>
    </row>
    <row r="281" spans="1:13" x14ac:dyDescent="0.25">
      <c r="A281">
        <v>280</v>
      </c>
      <c r="B281" t="s">
        <v>790</v>
      </c>
      <c r="C281" t="s">
        <v>2147</v>
      </c>
      <c r="D281">
        <f t="shared" si="12"/>
        <v>40</v>
      </c>
      <c r="E281">
        <v>6.6</v>
      </c>
      <c r="F281">
        <v>0.4</v>
      </c>
      <c r="G281">
        <v>6.6</v>
      </c>
      <c r="H281">
        <v>3</v>
      </c>
      <c r="I281" t="s">
        <v>2739</v>
      </c>
      <c r="J281" t="s">
        <v>2334</v>
      </c>
      <c r="K281">
        <f t="shared" si="13"/>
        <v>15</v>
      </c>
      <c r="M281" t="str">
        <f t="shared" si="14"/>
        <v>(280,'Ralts','M',40,6.6,3,false,'Feeling Pokemon'),</v>
      </c>
    </row>
    <row r="282" spans="1:13" x14ac:dyDescent="0.25">
      <c r="A282">
        <v>281</v>
      </c>
      <c r="B282" t="s">
        <v>792</v>
      </c>
      <c r="C282" t="s">
        <v>2147</v>
      </c>
      <c r="D282">
        <f t="shared" si="12"/>
        <v>80</v>
      </c>
      <c r="E282">
        <v>20.2</v>
      </c>
      <c r="F282">
        <v>0.8</v>
      </c>
      <c r="G282">
        <v>20.2</v>
      </c>
      <c r="H282">
        <v>3</v>
      </c>
      <c r="I282" t="s">
        <v>2739</v>
      </c>
      <c r="J282" t="s">
        <v>2335</v>
      </c>
      <c r="K282">
        <f t="shared" si="13"/>
        <v>15</v>
      </c>
      <c r="M282" t="str">
        <f t="shared" si="14"/>
        <v>(281,'Kirlia','M',80,20.2,3,false,'Emotion Pokemon'),</v>
      </c>
    </row>
    <row r="283" spans="1:13" x14ac:dyDescent="0.25">
      <c r="A283">
        <v>282</v>
      </c>
      <c r="B283" t="s">
        <v>794</v>
      </c>
      <c r="C283" t="s">
        <v>2147</v>
      </c>
      <c r="D283">
        <f t="shared" si="12"/>
        <v>160</v>
      </c>
      <c r="E283">
        <v>48.4</v>
      </c>
      <c r="F283">
        <v>1.6</v>
      </c>
      <c r="G283">
        <v>48.4</v>
      </c>
      <c r="H283">
        <v>3</v>
      </c>
      <c r="I283" t="s">
        <v>2739</v>
      </c>
      <c r="J283" t="s">
        <v>2336</v>
      </c>
      <c r="K283">
        <f t="shared" si="13"/>
        <v>15</v>
      </c>
      <c r="M283" t="str">
        <f t="shared" si="14"/>
        <v>(282,'Gardevoir','M',160,48.4,3,false,'Embrace Pokemon'),</v>
      </c>
    </row>
    <row r="284" spans="1:13" x14ac:dyDescent="0.25">
      <c r="A284">
        <v>283</v>
      </c>
      <c r="B284" t="s">
        <v>797</v>
      </c>
      <c r="C284" t="s">
        <v>2147</v>
      </c>
      <c r="D284">
        <f t="shared" si="12"/>
        <v>50</v>
      </c>
      <c r="E284">
        <v>1.7</v>
      </c>
      <c r="F284">
        <v>0.5</v>
      </c>
      <c r="G284">
        <v>1.7</v>
      </c>
      <c r="H284">
        <v>3</v>
      </c>
      <c r="I284" t="s">
        <v>2739</v>
      </c>
      <c r="J284" t="s">
        <v>2337</v>
      </c>
      <c r="K284">
        <f t="shared" si="13"/>
        <v>19</v>
      </c>
      <c r="M284" t="str">
        <f t="shared" si="14"/>
        <v>(283,'Surskit','M',50,1.7,3,false,'Pond Skater Pokemon'),</v>
      </c>
    </row>
    <row r="285" spans="1:13" x14ac:dyDescent="0.25">
      <c r="A285">
        <v>284</v>
      </c>
      <c r="B285" t="s">
        <v>800</v>
      </c>
      <c r="C285" t="s">
        <v>2147</v>
      </c>
      <c r="D285">
        <f t="shared" si="12"/>
        <v>80</v>
      </c>
      <c r="E285">
        <v>3.6</v>
      </c>
      <c r="F285">
        <v>0.8</v>
      </c>
      <c r="G285">
        <v>3.6</v>
      </c>
      <c r="H285">
        <v>3</v>
      </c>
      <c r="I285" t="s">
        <v>2739</v>
      </c>
      <c r="J285" t="s">
        <v>2338</v>
      </c>
      <c r="K285">
        <f t="shared" si="13"/>
        <v>15</v>
      </c>
      <c r="M285" t="str">
        <f t="shared" si="14"/>
        <v>(284,'Masquerain','M',80,3.6,3,false,'Eyeball Pokemon'),</v>
      </c>
    </row>
    <row r="286" spans="1:13" x14ac:dyDescent="0.25">
      <c r="A286">
        <v>285</v>
      </c>
      <c r="B286" t="s">
        <v>803</v>
      </c>
      <c r="C286" t="s">
        <v>2147</v>
      </c>
      <c r="D286">
        <f t="shared" si="12"/>
        <v>40</v>
      </c>
      <c r="E286">
        <v>4.5</v>
      </c>
      <c r="F286">
        <v>0.4</v>
      </c>
      <c r="G286">
        <v>4.5</v>
      </c>
      <c r="H286">
        <v>3</v>
      </c>
      <c r="I286" t="s">
        <v>2739</v>
      </c>
      <c r="J286" t="s">
        <v>2175</v>
      </c>
      <c r="K286">
        <f t="shared" si="13"/>
        <v>16</v>
      </c>
      <c r="M286" t="str">
        <f t="shared" si="14"/>
        <v>(285,'Shroomish','M',40,4.5,3,false,'Mushroom Pokemon'),</v>
      </c>
    </row>
    <row r="287" spans="1:13" x14ac:dyDescent="0.25">
      <c r="A287">
        <v>286</v>
      </c>
      <c r="B287" t="s">
        <v>806</v>
      </c>
      <c r="C287" t="s">
        <v>2147</v>
      </c>
      <c r="D287">
        <f t="shared" si="12"/>
        <v>120</v>
      </c>
      <c r="E287">
        <v>39.200000000000003</v>
      </c>
      <c r="F287">
        <v>1.2</v>
      </c>
      <c r="G287">
        <v>39.200000000000003</v>
      </c>
      <c r="H287">
        <v>3</v>
      </c>
      <c r="I287" t="s">
        <v>2739</v>
      </c>
      <c r="J287" t="s">
        <v>2175</v>
      </c>
      <c r="K287">
        <f t="shared" si="13"/>
        <v>16</v>
      </c>
      <c r="M287" t="str">
        <f t="shared" si="14"/>
        <v>(286,'Breloom','M',120,39.2,3,false,'Mushroom Pokemon'),</v>
      </c>
    </row>
    <row r="288" spans="1:13" x14ac:dyDescent="0.25">
      <c r="A288">
        <v>287</v>
      </c>
      <c r="B288" t="s">
        <v>809</v>
      </c>
      <c r="C288" t="s">
        <v>2147</v>
      </c>
      <c r="D288">
        <f t="shared" si="12"/>
        <v>80</v>
      </c>
      <c r="E288">
        <v>24</v>
      </c>
      <c r="F288">
        <v>0.8</v>
      </c>
      <c r="G288">
        <v>24</v>
      </c>
      <c r="H288">
        <v>3</v>
      </c>
      <c r="I288" t="s">
        <v>2739</v>
      </c>
      <c r="J288" t="s">
        <v>2339</v>
      </c>
      <c r="K288">
        <f t="shared" si="13"/>
        <v>15</v>
      </c>
      <c r="M288" t="str">
        <f t="shared" si="14"/>
        <v>(287,'Slakoth','M',80,24,3,false,'Slacker Pokemon'),</v>
      </c>
    </row>
    <row r="289" spans="1:13" x14ac:dyDescent="0.25">
      <c r="A289">
        <v>288</v>
      </c>
      <c r="B289" t="s">
        <v>812</v>
      </c>
      <c r="C289" t="s">
        <v>2147</v>
      </c>
      <c r="D289">
        <f t="shared" si="12"/>
        <v>140</v>
      </c>
      <c r="E289">
        <v>46.5</v>
      </c>
      <c r="F289">
        <v>1.4</v>
      </c>
      <c r="G289">
        <v>46.5</v>
      </c>
      <c r="H289">
        <v>3</v>
      </c>
      <c r="I289" t="s">
        <v>2739</v>
      </c>
      <c r="J289" t="s">
        <v>2340</v>
      </c>
      <c r="K289">
        <f t="shared" si="13"/>
        <v>19</v>
      </c>
      <c r="M289" t="str">
        <f t="shared" si="14"/>
        <v>(288,'Vigoroth','M',140,46.5,3,false,'Wild Monkey Pokemon'),</v>
      </c>
    </row>
    <row r="290" spans="1:13" x14ac:dyDescent="0.25">
      <c r="A290">
        <v>289</v>
      </c>
      <c r="B290" t="s">
        <v>814</v>
      </c>
      <c r="C290" t="s">
        <v>2147</v>
      </c>
      <c r="D290">
        <f t="shared" si="12"/>
        <v>200</v>
      </c>
      <c r="E290">
        <v>130.5</v>
      </c>
      <c r="F290">
        <v>2</v>
      </c>
      <c r="G290">
        <v>130.5</v>
      </c>
      <c r="H290">
        <v>3</v>
      </c>
      <c r="I290" t="s">
        <v>2739</v>
      </c>
      <c r="J290" t="s">
        <v>2341</v>
      </c>
      <c r="K290">
        <f t="shared" si="13"/>
        <v>12</v>
      </c>
      <c r="M290" t="str">
        <f t="shared" si="14"/>
        <v>(289,'Slaking','M',200,130.5,3,false,'Lazy Pokemon'),</v>
      </c>
    </row>
    <row r="291" spans="1:13" x14ac:dyDescent="0.25">
      <c r="A291">
        <v>290</v>
      </c>
      <c r="B291" t="s">
        <v>817</v>
      </c>
      <c r="C291" t="s">
        <v>2147</v>
      </c>
      <c r="D291">
        <f t="shared" si="12"/>
        <v>50</v>
      </c>
      <c r="E291">
        <v>5.5</v>
      </c>
      <c r="F291">
        <v>0.5</v>
      </c>
      <c r="G291">
        <v>5.5</v>
      </c>
      <c r="H291">
        <v>3</v>
      </c>
      <c r="I291" t="s">
        <v>2739</v>
      </c>
      <c r="J291" t="s">
        <v>2342</v>
      </c>
      <c r="K291">
        <f t="shared" si="13"/>
        <v>15</v>
      </c>
      <c r="M291" t="str">
        <f t="shared" si="14"/>
        <v>(290,'Nincada','M',50,5.5,3,false,'Trainee Pokemon'),</v>
      </c>
    </row>
    <row r="292" spans="1:13" x14ac:dyDescent="0.25">
      <c r="A292">
        <v>291</v>
      </c>
      <c r="B292" t="s">
        <v>820</v>
      </c>
      <c r="C292" t="s">
        <v>2147</v>
      </c>
      <c r="D292">
        <f t="shared" si="12"/>
        <v>80</v>
      </c>
      <c r="E292">
        <v>12</v>
      </c>
      <c r="F292">
        <v>0.8</v>
      </c>
      <c r="G292">
        <v>12</v>
      </c>
      <c r="H292">
        <v>3</v>
      </c>
      <c r="I292" t="s">
        <v>2739</v>
      </c>
      <c r="J292" t="s">
        <v>2343</v>
      </c>
      <c r="K292">
        <f t="shared" si="13"/>
        <v>13</v>
      </c>
      <c r="M292" t="str">
        <f t="shared" si="14"/>
        <v>(291,'Ninjask','M',80,12,3,false,'Ninja Pokemon'),</v>
      </c>
    </row>
    <row r="293" spans="1:13" x14ac:dyDescent="0.25">
      <c r="A293">
        <v>292</v>
      </c>
      <c r="B293" t="s">
        <v>823</v>
      </c>
      <c r="C293" t="s">
        <v>2148</v>
      </c>
      <c r="D293">
        <f t="shared" si="12"/>
        <v>80</v>
      </c>
      <c r="E293">
        <v>1.2</v>
      </c>
      <c r="F293">
        <v>0.8</v>
      </c>
      <c r="G293">
        <v>1.2</v>
      </c>
      <c r="H293">
        <v>3</v>
      </c>
      <c r="I293" t="s">
        <v>2739</v>
      </c>
      <c r="J293" t="s">
        <v>2344</v>
      </c>
      <c r="K293">
        <f t="shared" si="13"/>
        <v>12</v>
      </c>
      <c r="M293" t="str">
        <f t="shared" si="14"/>
        <v>(292,'Shedinja','F',80,1.2,3,false,'Shed Pokemon'),</v>
      </c>
    </row>
    <row r="294" spans="1:13" x14ac:dyDescent="0.25">
      <c r="A294">
        <v>293</v>
      </c>
      <c r="B294" t="s">
        <v>826</v>
      </c>
      <c r="C294" t="s">
        <v>2147</v>
      </c>
      <c r="D294">
        <f t="shared" si="12"/>
        <v>60</v>
      </c>
      <c r="E294">
        <v>16.3</v>
      </c>
      <c r="F294">
        <v>0.6</v>
      </c>
      <c r="G294">
        <v>16.3</v>
      </c>
      <c r="H294">
        <v>3</v>
      </c>
      <c r="I294" t="s">
        <v>2739</v>
      </c>
      <c r="J294" t="s">
        <v>2345</v>
      </c>
      <c r="K294">
        <f t="shared" si="13"/>
        <v>15</v>
      </c>
      <c r="M294" t="str">
        <f t="shared" si="14"/>
        <v>(293,'Whismur','M',60,16.3,3,false,'Whisper Pokemon'),</v>
      </c>
    </row>
    <row r="295" spans="1:13" x14ac:dyDescent="0.25">
      <c r="A295">
        <v>294</v>
      </c>
      <c r="B295" t="s">
        <v>829</v>
      </c>
      <c r="C295" t="s">
        <v>2147</v>
      </c>
      <c r="D295">
        <f t="shared" si="12"/>
        <v>100</v>
      </c>
      <c r="E295">
        <v>40.5</v>
      </c>
      <c r="F295">
        <v>1</v>
      </c>
      <c r="G295">
        <v>40.5</v>
      </c>
      <c r="H295">
        <v>3</v>
      </c>
      <c r="I295" t="s">
        <v>2739</v>
      </c>
      <c r="J295" t="s">
        <v>2346</v>
      </c>
      <c r="K295">
        <f t="shared" si="13"/>
        <v>17</v>
      </c>
      <c r="M295" t="str">
        <f t="shared" si="14"/>
        <v>(294,'Loudred','M',100,40.5,3,false,'Big Voice Pokemon'),</v>
      </c>
    </row>
    <row r="296" spans="1:13" x14ac:dyDescent="0.25">
      <c r="A296">
        <v>295</v>
      </c>
      <c r="B296" t="s">
        <v>831</v>
      </c>
      <c r="C296" t="s">
        <v>2147</v>
      </c>
      <c r="D296">
        <f t="shared" si="12"/>
        <v>150</v>
      </c>
      <c r="E296">
        <v>84</v>
      </c>
      <c r="F296">
        <v>1.5</v>
      </c>
      <c r="G296">
        <v>84</v>
      </c>
      <c r="H296">
        <v>3</v>
      </c>
      <c r="I296" t="s">
        <v>2739</v>
      </c>
      <c r="J296" t="s">
        <v>2347</v>
      </c>
      <c r="K296">
        <f t="shared" si="13"/>
        <v>18</v>
      </c>
      <c r="M296" t="str">
        <f t="shared" si="14"/>
        <v>(295,'Exploud','M',150,84,3,false,'Loud Noise Pokemon'),</v>
      </c>
    </row>
    <row r="297" spans="1:13" x14ac:dyDescent="0.25">
      <c r="A297">
        <v>296</v>
      </c>
      <c r="B297" t="s">
        <v>834</v>
      </c>
      <c r="C297" t="s">
        <v>2147</v>
      </c>
      <c r="D297">
        <f t="shared" si="12"/>
        <v>100</v>
      </c>
      <c r="E297">
        <v>86.4</v>
      </c>
      <c r="F297">
        <v>1</v>
      </c>
      <c r="G297">
        <v>86.4</v>
      </c>
      <c r="H297">
        <v>3</v>
      </c>
      <c r="I297" t="s">
        <v>2739</v>
      </c>
      <c r="J297" t="s">
        <v>2348</v>
      </c>
      <c r="K297">
        <f t="shared" si="13"/>
        <v>12</v>
      </c>
      <c r="M297" t="str">
        <f t="shared" si="14"/>
        <v>(296,'Makuhita','M',100,86.4,3,false,'Guts Pokemon'),</v>
      </c>
    </row>
    <row r="298" spans="1:13" x14ac:dyDescent="0.25">
      <c r="A298">
        <v>297</v>
      </c>
      <c r="B298" t="s">
        <v>836</v>
      </c>
      <c r="C298" t="s">
        <v>2147</v>
      </c>
      <c r="D298">
        <f t="shared" si="12"/>
        <v>229.99999999999997</v>
      </c>
      <c r="E298">
        <v>253.8</v>
      </c>
      <c r="F298">
        <v>2.2999999999999998</v>
      </c>
      <c r="G298">
        <v>253.8</v>
      </c>
      <c r="H298">
        <v>3</v>
      </c>
      <c r="I298" t="s">
        <v>2739</v>
      </c>
      <c r="J298" t="s">
        <v>2349</v>
      </c>
      <c r="K298">
        <f t="shared" si="13"/>
        <v>18</v>
      </c>
      <c r="M298" t="str">
        <f t="shared" si="14"/>
        <v>(297,'Hariyama','M',230,253.8,3,false,'Arm Thrust Pokemon'),</v>
      </c>
    </row>
    <row r="299" spans="1:13" x14ac:dyDescent="0.25">
      <c r="A299">
        <v>298</v>
      </c>
      <c r="B299" t="s">
        <v>838</v>
      </c>
      <c r="C299" t="s">
        <v>2147</v>
      </c>
      <c r="D299">
        <f t="shared" si="12"/>
        <v>20</v>
      </c>
      <c r="E299">
        <v>2</v>
      </c>
      <c r="F299">
        <v>0.2</v>
      </c>
      <c r="G299">
        <v>2</v>
      </c>
      <c r="H299">
        <v>3</v>
      </c>
      <c r="I299" t="s">
        <v>2739</v>
      </c>
      <c r="J299" t="s">
        <v>2350</v>
      </c>
      <c r="K299">
        <f t="shared" si="13"/>
        <v>17</v>
      </c>
      <c r="M299" t="str">
        <f t="shared" si="14"/>
        <v>(298,'Azurill','M',20,2,3,false,'Polka Dot Pokemon'),</v>
      </c>
    </row>
    <row r="300" spans="1:13" x14ac:dyDescent="0.25">
      <c r="A300">
        <v>299</v>
      </c>
      <c r="B300" t="s">
        <v>841</v>
      </c>
      <c r="C300" t="s">
        <v>2147</v>
      </c>
      <c r="D300">
        <f t="shared" si="12"/>
        <v>100</v>
      </c>
      <c r="E300">
        <v>97</v>
      </c>
      <c r="F300">
        <v>1</v>
      </c>
      <c r="G300">
        <v>97</v>
      </c>
      <c r="H300">
        <v>3</v>
      </c>
      <c r="I300" t="s">
        <v>2739</v>
      </c>
      <c r="J300" t="s">
        <v>2351</v>
      </c>
      <c r="K300">
        <f t="shared" si="13"/>
        <v>15</v>
      </c>
      <c r="M300" t="str">
        <f t="shared" si="14"/>
        <v>(299,'Nosepass','M',100,97,3,false,'Compass Pokemon'),</v>
      </c>
    </row>
    <row r="301" spans="1:13" x14ac:dyDescent="0.25">
      <c r="A301">
        <v>300</v>
      </c>
      <c r="B301" t="s">
        <v>844</v>
      </c>
      <c r="C301" t="s">
        <v>2147</v>
      </c>
      <c r="D301">
        <f t="shared" si="12"/>
        <v>60</v>
      </c>
      <c r="E301">
        <v>11</v>
      </c>
      <c r="F301">
        <v>0.6</v>
      </c>
      <c r="G301">
        <v>11</v>
      </c>
      <c r="H301">
        <v>3</v>
      </c>
      <c r="I301" t="s">
        <v>2739</v>
      </c>
      <c r="J301" t="s">
        <v>2352</v>
      </c>
      <c r="K301">
        <f t="shared" si="13"/>
        <v>14</v>
      </c>
      <c r="M301" t="str">
        <f t="shared" si="14"/>
        <v>(300,'Skitty','M',60,11,3,false,'Kitten Pokemon'),</v>
      </c>
    </row>
    <row r="302" spans="1:13" x14ac:dyDescent="0.25">
      <c r="A302">
        <v>301</v>
      </c>
      <c r="B302" t="s">
        <v>846</v>
      </c>
      <c r="C302" t="s">
        <v>2147</v>
      </c>
      <c r="D302">
        <f t="shared" si="12"/>
        <v>110.00000000000001</v>
      </c>
      <c r="E302">
        <v>32.6</v>
      </c>
      <c r="F302">
        <v>1.1000000000000001</v>
      </c>
      <c r="G302">
        <v>32.6</v>
      </c>
      <c r="H302">
        <v>3</v>
      </c>
      <c r="I302" t="s">
        <v>2739</v>
      </c>
      <c r="J302" t="s">
        <v>2353</v>
      </c>
      <c r="K302">
        <f t="shared" si="13"/>
        <v>12</v>
      </c>
      <c r="M302" t="str">
        <f t="shared" si="14"/>
        <v>(301,'Delcatty','M',110,32.6,3,false,'Prim Pokemon'),</v>
      </c>
    </row>
    <row r="303" spans="1:13" x14ac:dyDescent="0.25">
      <c r="A303">
        <v>302</v>
      </c>
      <c r="B303" t="s">
        <v>849</v>
      </c>
      <c r="C303" t="s">
        <v>2147</v>
      </c>
      <c r="D303">
        <f t="shared" si="12"/>
        <v>50</v>
      </c>
      <c r="E303">
        <v>11</v>
      </c>
      <c r="F303">
        <v>0.5</v>
      </c>
      <c r="G303">
        <v>11</v>
      </c>
      <c r="H303">
        <v>3</v>
      </c>
      <c r="I303" t="s">
        <v>2739</v>
      </c>
      <c r="J303" t="s">
        <v>2275</v>
      </c>
      <c r="K303">
        <f t="shared" si="13"/>
        <v>16</v>
      </c>
      <c r="M303" t="str">
        <f t="shared" si="14"/>
        <v>(302,'Sableye','M',50,11,3,false,'Darkness Pokemon'),</v>
      </c>
    </row>
    <row r="304" spans="1:13" x14ac:dyDescent="0.25">
      <c r="A304">
        <v>303</v>
      </c>
      <c r="B304" t="s">
        <v>852</v>
      </c>
      <c r="C304" t="s">
        <v>2147</v>
      </c>
      <c r="D304">
        <f t="shared" si="12"/>
        <v>60</v>
      </c>
      <c r="E304">
        <v>11.5</v>
      </c>
      <c r="F304">
        <v>0.6</v>
      </c>
      <c r="G304">
        <v>11.5</v>
      </c>
      <c r="H304">
        <v>3</v>
      </c>
      <c r="I304" t="s">
        <v>2739</v>
      </c>
      <c r="J304" t="s">
        <v>2354</v>
      </c>
      <c r="K304">
        <f t="shared" si="13"/>
        <v>16</v>
      </c>
      <c r="M304" t="str">
        <f t="shared" si="14"/>
        <v>(303,'Mawile','M',60,11.5,3,false,'Deceiver Pokemon'),</v>
      </c>
    </row>
    <row r="305" spans="1:13" x14ac:dyDescent="0.25">
      <c r="A305">
        <v>304</v>
      </c>
      <c r="B305" t="s">
        <v>855</v>
      </c>
      <c r="C305" t="s">
        <v>2147</v>
      </c>
      <c r="D305">
        <f t="shared" si="12"/>
        <v>40</v>
      </c>
      <c r="E305">
        <v>60</v>
      </c>
      <c r="F305">
        <v>0.4</v>
      </c>
      <c r="G305">
        <v>60</v>
      </c>
      <c r="H305">
        <v>3</v>
      </c>
      <c r="I305" t="s">
        <v>2739</v>
      </c>
      <c r="J305" t="s">
        <v>2355</v>
      </c>
      <c r="K305">
        <f t="shared" si="13"/>
        <v>18</v>
      </c>
      <c r="M305" t="str">
        <f t="shared" si="14"/>
        <v>(304,'Aron','M',40,60,3,false,'Iron Armor Pokemon'),</v>
      </c>
    </row>
    <row r="306" spans="1:13" x14ac:dyDescent="0.25">
      <c r="A306">
        <v>305</v>
      </c>
      <c r="B306" t="s">
        <v>857</v>
      </c>
      <c r="C306" t="s">
        <v>2147</v>
      </c>
      <c r="D306">
        <f t="shared" si="12"/>
        <v>90</v>
      </c>
      <c r="E306">
        <v>120</v>
      </c>
      <c r="F306">
        <v>0.9</v>
      </c>
      <c r="G306">
        <v>120</v>
      </c>
      <c r="H306">
        <v>3</v>
      </c>
      <c r="I306" t="s">
        <v>2739</v>
      </c>
      <c r="J306" t="s">
        <v>2355</v>
      </c>
      <c r="K306">
        <f t="shared" si="13"/>
        <v>18</v>
      </c>
      <c r="M306" t="str">
        <f t="shared" si="14"/>
        <v>(305,'Lairon','M',90,120,3,false,'Iron Armor Pokemon'),</v>
      </c>
    </row>
    <row r="307" spans="1:13" x14ac:dyDescent="0.25">
      <c r="A307">
        <v>306</v>
      </c>
      <c r="B307" t="s">
        <v>859</v>
      </c>
      <c r="C307" t="s">
        <v>2147</v>
      </c>
      <c r="D307">
        <f t="shared" si="12"/>
        <v>210</v>
      </c>
      <c r="E307">
        <v>360</v>
      </c>
      <c r="F307">
        <v>2.1</v>
      </c>
      <c r="G307">
        <v>360</v>
      </c>
      <c r="H307">
        <v>3</v>
      </c>
      <c r="I307" t="s">
        <v>2739</v>
      </c>
      <c r="J307" t="s">
        <v>2355</v>
      </c>
      <c r="K307">
        <f t="shared" si="13"/>
        <v>18</v>
      </c>
      <c r="M307" t="str">
        <f t="shared" si="14"/>
        <v>(306,'Aggron','M',210,360,3,false,'Iron Armor Pokemon'),</v>
      </c>
    </row>
    <row r="308" spans="1:13" x14ac:dyDescent="0.25">
      <c r="A308">
        <v>307</v>
      </c>
      <c r="B308" t="s">
        <v>862</v>
      </c>
      <c r="C308" t="s">
        <v>2147</v>
      </c>
      <c r="D308">
        <f t="shared" si="12"/>
        <v>60</v>
      </c>
      <c r="E308">
        <v>11.2</v>
      </c>
      <c r="F308">
        <v>0.6</v>
      </c>
      <c r="G308">
        <v>11.2</v>
      </c>
      <c r="H308">
        <v>3</v>
      </c>
      <c r="I308" t="s">
        <v>2739</v>
      </c>
      <c r="J308" t="s">
        <v>2356</v>
      </c>
      <c r="K308">
        <f t="shared" si="13"/>
        <v>16</v>
      </c>
      <c r="M308" t="str">
        <f t="shared" si="14"/>
        <v>(307,'Meditite','M',60,11.2,3,false,'Meditate Pokemon'),</v>
      </c>
    </row>
    <row r="309" spans="1:13" x14ac:dyDescent="0.25">
      <c r="A309">
        <v>308</v>
      </c>
      <c r="B309" t="s">
        <v>864</v>
      </c>
      <c r="C309" t="s">
        <v>2147</v>
      </c>
      <c r="D309">
        <f t="shared" si="12"/>
        <v>130</v>
      </c>
      <c r="E309">
        <v>31.5</v>
      </c>
      <c r="F309">
        <v>1.3</v>
      </c>
      <c r="G309">
        <v>31.5</v>
      </c>
      <c r="H309">
        <v>3</v>
      </c>
      <c r="I309" t="s">
        <v>2739</v>
      </c>
      <c r="J309" t="s">
        <v>2356</v>
      </c>
      <c r="K309">
        <f t="shared" si="13"/>
        <v>16</v>
      </c>
      <c r="M309" t="str">
        <f t="shared" si="14"/>
        <v>(308,'Medicham','M',130,31.5,3,false,'Meditate Pokemon'),</v>
      </c>
    </row>
    <row r="310" spans="1:13" x14ac:dyDescent="0.25">
      <c r="A310">
        <v>309</v>
      </c>
      <c r="B310" t="s">
        <v>867</v>
      </c>
      <c r="C310" t="s">
        <v>2147</v>
      </c>
      <c r="D310">
        <f t="shared" si="12"/>
        <v>60</v>
      </c>
      <c r="E310">
        <v>15.2</v>
      </c>
      <c r="F310">
        <v>0.6</v>
      </c>
      <c r="G310">
        <v>15.2</v>
      </c>
      <c r="H310">
        <v>3</v>
      </c>
      <c r="I310" t="s">
        <v>2739</v>
      </c>
      <c r="J310" t="s">
        <v>2237</v>
      </c>
      <c r="K310">
        <f t="shared" si="13"/>
        <v>17</v>
      </c>
      <c r="M310" t="str">
        <f t="shared" si="14"/>
        <v>(309,'Electrike','M',60,15.2,3,false,'Lightning Pokemon'),</v>
      </c>
    </row>
    <row r="311" spans="1:13" x14ac:dyDescent="0.25">
      <c r="A311">
        <v>310</v>
      </c>
      <c r="B311" t="s">
        <v>869</v>
      </c>
      <c r="C311" t="s">
        <v>2147</v>
      </c>
      <c r="D311">
        <f t="shared" si="12"/>
        <v>150</v>
      </c>
      <c r="E311">
        <v>40.200000000000003</v>
      </c>
      <c r="F311">
        <v>1.5</v>
      </c>
      <c r="G311">
        <v>40.200000000000003</v>
      </c>
      <c r="H311">
        <v>3</v>
      </c>
      <c r="I311" t="s">
        <v>2739</v>
      </c>
      <c r="J311" t="s">
        <v>2357</v>
      </c>
      <c r="K311">
        <f t="shared" si="13"/>
        <v>17</v>
      </c>
      <c r="M311" t="str">
        <f t="shared" si="14"/>
        <v>(310,'Manectric','M',150,40.2,3,false,'Discharge Pokemon'),</v>
      </c>
    </row>
    <row r="312" spans="1:13" x14ac:dyDescent="0.25">
      <c r="A312">
        <v>311</v>
      </c>
      <c r="B312" t="s">
        <v>872</v>
      </c>
      <c r="C312" t="s">
        <v>2147</v>
      </c>
      <c r="D312">
        <f t="shared" si="12"/>
        <v>40</v>
      </c>
      <c r="E312">
        <v>4.2</v>
      </c>
      <c r="F312">
        <v>0.4</v>
      </c>
      <c r="G312">
        <v>4.2</v>
      </c>
      <c r="H312">
        <v>3</v>
      </c>
      <c r="I312" t="s">
        <v>2739</v>
      </c>
      <c r="J312" t="s">
        <v>2358</v>
      </c>
      <c r="K312">
        <f t="shared" si="13"/>
        <v>16</v>
      </c>
      <c r="M312" t="str">
        <f t="shared" si="14"/>
        <v>(311,'Plusle','M',40,4.2,3,false,'Cheering Pokemon'),</v>
      </c>
    </row>
    <row r="313" spans="1:13" x14ac:dyDescent="0.25">
      <c r="A313">
        <v>312</v>
      </c>
      <c r="B313" t="s">
        <v>875</v>
      </c>
      <c r="C313" t="s">
        <v>2147</v>
      </c>
      <c r="D313">
        <f t="shared" si="12"/>
        <v>40</v>
      </c>
      <c r="E313">
        <v>4.2</v>
      </c>
      <c r="F313">
        <v>0.4</v>
      </c>
      <c r="G313">
        <v>4.2</v>
      </c>
      <c r="H313">
        <v>3</v>
      </c>
      <c r="I313" t="s">
        <v>2739</v>
      </c>
      <c r="J313" t="s">
        <v>2358</v>
      </c>
      <c r="K313">
        <f t="shared" si="13"/>
        <v>16</v>
      </c>
      <c r="M313" t="str">
        <f t="shared" si="14"/>
        <v>(312,'Minun','M',40,4.2,3,false,'Cheering Pokemon'),</v>
      </c>
    </row>
    <row r="314" spans="1:13" x14ac:dyDescent="0.25">
      <c r="A314">
        <v>313</v>
      </c>
      <c r="B314" t="s">
        <v>878</v>
      </c>
      <c r="C314" t="s">
        <v>2147</v>
      </c>
      <c r="D314">
        <f t="shared" si="12"/>
        <v>70</v>
      </c>
      <c r="E314">
        <v>17.7</v>
      </c>
      <c r="F314">
        <v>0.7</v>
      </c>
      <c r="G314">
        <v>17.7</v>
      </c>
      <c r="H314">
        <v>3</v>
      </c>
      <c r="I314" t="s">
        <v>2739</v>
      </c>
      <c r="J314" t="s">
        <v>2359</v>
      </c>
      <c r="K314">
        <f t="shared" si="13"/>
        <v>15</v>
      </c>
      <c r="M314" t="str">
        <f t="shared" si="14"/>
        <v>(313,'Volbeat','M',70,17.7,3,false,'Firefly Pokemon'),</v>
      </c>
    </row>
    <row r="315" spans="1:13" x14ac:dyDescent="0.25">
      <c r="A315">
        <v>314</v>
      </c>
      <c r="B315" t="s">
        <v>881</v>
      </c>
      <c r="C315" t="s">
        <v>2148</v>
      </c>
      <c r="D315">
        <f t="shared" si="12"/>
        <v>60</v>
      </c>
      <c r="E315">
        <v>17.7</v>
      </c>
      <c r="F315">
        <v>0.6</v>
      </c>
      <c r="G315">
        <v>17.7</v>
      </c>
      <c r="H315">
        <v>3</v>
      </c>
      <c r="I315" t="s">
        <v>2739</v>
      </c>
      <c r="J315" t="s">
        <v>2359</v>
      </c>
      <c r="K315">
        <f t="shared" si="13"/>
        <v>15</v>
      </c>
      <c r="M315" t="str">
        <f t="shared" si="14"/>
        <v>(314,'Illumise','F',60,17.7,3,false,'Firefly Pokemon'),</v>
      </c>
    </row>
    <row r="316" spans="1:13" x14ac:dyDescent="0.25">
      <c r="A316">
        <v>315</v>
      </c>
      <c r="B316" t="s">
        <v>884</v>
      </c>
      <c r="C316" t="s">
        <v>2147</v>
      </c>
      <c r="D316">
        <f t="shared" si="12"/>
        <v>30</v>
      </c>
      <c r="E316">
        <v>2</v>
      </c>
      <c r="F316">
        <v>0.3</v>
      </c>
      <c r="G316">
        <v>2</v>
      </c>
      <c r="H316">
        <v>3</v>
      </c>
      <c r="I316" t="s">
        <v>2739</v>
      </c>
      <c r="J316" t="s">
        <v>2360</v>
      </c>
      <c r="K316">
        <f t="shared" si="13"/>
        <v>13</v>
      </c>
      <c r="M316" t="str">
        <f t="shared" si="14"/>
        <v>(315,'Roselia','M',30,2,3,false,'Thorn Pokemon'),</v>
      </c>
    </row>
    <row r="317" spans="1:13" x14ac:dyDescent="0.25">
      <c r="A317">
        <v>316</v>
      </c>
      <c r="B317" t="s">
        <v>887</v>
      </c>
      <c r="C317" t="s">
        <v>2147</v>
      </c>
      <c r="D317">
        <f t="shared" si="12"/>
        <v>40</v>
      </c>
      <c r="E317">
        <v>10.3</v>
      </c>
      <c r="F317">
        <v>0.4</v>
      </c>
      <c r="G317">
        <v>10.3</v>
      </c>
      <c r="H317">
        <v>3</v>
      </c>
      <c r="I317" t="s">
        <v>2739</v>
      </c>
      <c r="J317" t="s">
        <v>2361</v>
      </c>
      <c r="K317">
        <f t="shared" si="13"/>
        <v>15</v>
      </c>
      <c r="M317" t="str">
        <f t="shared" si="14"/>
        <v>(316,'Gulpin','M',40,10.3,3,false,'Stomach Pokemon'),</v>
      </c>
    </row>
    <row r="318" spans="1:13" x14ac:dyDescent="0.25">
      <c r="A318">
        <v>317</v>
      </c>
      <c r="B318" t="s">
        <v>889</v>
      </c>
      <c r="C318" t="s">
        <v>2147</v>
      </c>
      <c r="D318">
        <f t="shared" si="12"/>
        <v>170</v>
      </c>
      <c r="E318">
        <v>80</v>
      </c>
      <c r="F318">
        <v>1.7</v>
      </c>
      <c r="G318">
        <v>80</v>
      </c>
      <c r="H318">
        <v>3</v>
      </c>
      <c r="I318" t="s">
        <v>2739</v>
      </c>
      <c r="J318" t="s">
        <v>2362</v>
      </c>
      <c r="K318">
        <f t="shared" si="13"/>
        <v>18</v>
      </c>
      <c r="M318" t="str">
        <f t="shared" si="14"/>
        <v>(317,'Swalot','M',170,80,3,false,'Poison Bag Pokemon'),</v>
      </c>
    </row>
    <row r="319" spans="1:13" x14ac:dyDescent="0.25">
      <c r="A319">
        <v>318</v>
      </c>
      <c r="B319" t="s">
        <v>892</v>
      </c>
      <c r="C319" t="s">
        <v>2147</v>
      </c>
      <c r="D319">
        <f t="shared" si="12"/>
        <v>80</v>
      </c>
      <c r="E319">
        <v>20.8</v>
      </c>
      <c r="F319">
        <v>0.8</v>
      </c>
      <c r="G319">
        <v>20.8</v>
      </c>
      <c r="H319">
        <v>3</v>
      </c>
      <c r="I319" t="s">
        <v>2739</v>
      </c>
      <c r="J319" t="s">
        <v>2363</v>
      </c>
      <c r="K319">
        <f t="shared" si="13"/>
        <v>14</v>
      </c>
      <c r="M319" t="str">
        <f t="shared" si="14"/>
        <v>(318,'Carvanha','M',80,20.8,3,false,'Savage Pokemon'),</v>
      </c>
    </row>
    <row r="320" spans="1:13" x14ac:dyDescent="0.25">
      <c r="A320">
        <v>319</v>
      </c>
      <c r="B320" t="s">
        <v>894</v>
      </c>
      <c r="C320" t="s">
        <v>2147</v>
      </c>
      <c r="D320">
        <f t="shared" si="12"/>
        <v>180</v>
      </c>
      <c r="E320">
        <v>88.8</v>
      </c>
      <c r="F320">
        <v>1.8</v>
      </c>
      <c r="G320">
        <v>88.8</v>
      </c>
      <c r="H320">
        <v>3</v>
      </c>
      <c r="I320" t="s">
        <v>2739</v>
      </c>
      <c r="J320" t="s">
        <v>2364</v>
      </c>
      <c r="K320">
        <f t="shared" si="13"/>
        <v>14</v>
      </c>
      <c r="M320" t="str">
        <f t="shared" si="14"/>
        <v>(319,'Sharpedo','M',180,88.8,3,false,'Brutal Pokemon'),</v>
      </c>
    </row>
    <row r="321" spans="1:13" x14ac:dyDescent="0.25">
      <c r="A321">
        <v>320</v>
      </c>
      <c r="B321" t="s">
        <v>897</v>
      </c>
      <c r="C321" t="s">
        <v>2147</v>
      </c>
      <c r="D321">
        <f t="shared" si="12"/>
        <v>200</v>
      </c>
      <c r="E321">
        <v>130</v>
      </c>
      <c r="F321">
        <v>2</v>
      </c>
      <c r="G321">
        <v>130</v>
      </c>
      <c r="H321">
        <v>3</v>
      </c>
      <c r="I321" t="s">
        <v>2739</v>
      </c>
      <c r="J321" t="s">
        <v>2365</v>
      </c>
      <c r="K321">
        <f t="shared" si="13"/>
        <v>18</v>
      </c>
      <c r="M321" t="str">
        <f t="shared" si="14"/>
        <v>(320,'Wailmer','M',200,130,3,false,'Ball Whale Pokemon'),</v>
      </c>
    </row>
    <row r="322" spans="1:13" x14ac:dyDescent="0.25">
      <c r="A322">
        <v>321</v>
      </c>
      <c r="B322" t="s">
        <v>899</v>
      </c>
      <c r="C322" t="s">
        <v>2147</v>
      </c>
      <c r="D322">
        <f t="shared" si="12"/>
        <v>1450</v>
      </c>
      <c r="E322">
        <v>398</v>
      </c>
      <c r="F322">
        <v>14.5</v>
      </c>
      <c r="G322">
        <v>398</v>
      </c>
      <c r="H322">
        <v>3</v>
      </c>
      <c r="I322" t="s">
        <v>2739</v>
      </c>
      <c r="J322" t="s">
        <v>2366</v>
      </c>
      <c r="K322">
        <f t="shared" si="13"/>
        <v>19</v>
      </c>
      <c r="M322" t="str">
        <f t="shared" si="14"/>
        <v>(321,'Wailord','M',1450,398,3,false,'Float Whale Pokemon'),</v>
      </c>
    </row>
    <row r="323" spans="1:13" x14ac:dyDescent="0.25">
      <c r="A323">
        <v>322</v>
      </c>
      <c r="B323" t="s">
        <v>902</v>
      </c>
      <c r="C323" t="s">
        <v>2147</v>
      </c>
      <c r="D323">
        <f t="shared" ref="D323:D386" si="15">+F323*100</f>
        <v>70</v>
      </c>
      <c r="E323">
        <v>24</v>
      </c>
      <c r="F323">
        <v>0.7</v>
      </c>
      <c r="G323">
        <v>24</v>
      </c>
      <c r="H323">
        <v>3</v>
      </c>
      <c r="I323" t="s">
        <v>2739</v>
      </c>
      <c r="J323" t="s">
        <v>2367</v>
      </c>
      <c r="K323">
        <f t="shared" ref="K323:K386" si="16">+LEN(J323)</f>
        <v>12</v>
      </c>
      <c r="M323" t="str">
        <f t="shared" ref="M323:M386" si="17">+_xlfn.CONCAT("(",A323,",'",B323,"","','",C323,"',",D323,",",E323,",",H323,",",I323,",'",J323,"'","),")</f>
        <v>(322,'Numel','M',70,24,3,false,'Numb Pokemon'),</v>
      </c>
    </row>
    <row r="324" spans="1:13" x14ac:dyDescent="0.25">
      <c r="A324">
        <v>323</v>
      </c>
      <c r="B324" t="s">
        <v>905</v>
      </c>
      <c r="C324" t="s">
        <v>2147</v>
      </c>
      <c r="D324">
        <f t="shared" si="15"/>
        <v>190</v>
      </c>
      <c r="E324">
        <v>220</v>
      </c>
      <c r="F324">
        <v>1.9</v>
      </c>
      <c r="G324">
        <v>220</v>
      </c>
      <c r="H324">
        <v>3</v>
      </c>
      <c r="I324" t="s">
        <v>2739</v>
      </c>
      <c r="J324" t="s">
        <v>2368</v>
      </c>
      <c r="K324">
        <f t="shared" si="16"/>
        <v>16</v>
      </c>
      <c r="M324" t="str">
        <f t="shared" si="17"/>
        <v>(323,'Camerupt','M',190,220,3,false,'Eruption Pokemon'),</v>
      </c>
    </row>
    <row r="325" spans="1:13" x14ac:dyDescent="0.25">
      <c r="A325">
        <v>324</v>
      </c>
      <c r="B325" t="s">
        <v>908</v>
      </c>
      <c r="C325" t="s">
        <v>2147</v>
      </c>
      <c r="D325">
        <f t="shared" si="15"/>
        <v>50</v>
      </c>
      <c r="E325">
        <v>80.400000000000006</v>
      </c>
      <c r="F325">
        <v>0.5</v>
      </c>
      <c r="G325">
        <v>80.400000000000006</v>
      </c>
      <c r="H325">
        <v>3</v>
      </c>
      <c r="I325" t="s">
        <v>2739</v>
      </c>
      <c r="J325" t="s">
        <v>2369</v>
      </c>
      <c r="K325">
        <f t="shared" si="16"/>
        <v>12</v>
      </c>
      <c r="M325" t="str">
        <f t="shared" si="17"/>
        <v>(324,'Torkoal','M',50,80.4,3,false,'Coal Pokemon'),</v>
      </c>
    </row>
    <row r="326" spans="1:13" x14ac:dyDescent="0.25">
      <c r="A326">
        <v>325</v>
      </c>
      <c r="B326" t="s">
        <v>911</v>
      </c>
      <c r="C326" t="s">
        <v>2147</v>
      </c>
      <c r="D326">
        <f t="shared" si="15"/>
        <v>70</v>
      </c>
      <c r="E326">
        <v>30.6</v>
      </c>
      <c r="F326">
        <v>0.7</v>
      </c>
      <c r="G326">
        <v>30.6</v>
      </c>
      <c r="H326">
        <v>3</v>
      </c>
      <c r="I326" t="s">
        <v>2739</v>
      </c>
      <c r="J326" t="s">
        <v>2370</v>
      </c>
      <c r="K326">
        <f t="shared" si="16"/>
        <v>14</v>
      </c>
      <c r="M326" t="str">
        <f t="shared" si="17"/>
        <v>(325,'Spoink','M',70,30.6,3,false,'Bounce Pokemon'),</v>
      </c>
    </row>
    <row r="327" spans="1:13" x14ac:dyDescent="0.25">
      <c r="A327">
        <v>326</v>
      </c>
      <c r="B327" t="s">
        <v>913</v>
      </c>
      <c r="C327" t="s">
        <v>2147</v>
      </c>
      <c r="D327">
        <f t="shared" si="15"/>
        <v>90</v>
      </c>
      <c r="E327">
        <v>71.5</v>
      </c>
      <c r="F327">
        <v>0.9</v>
      </c>
      <c r="G327">
        <v>71.5</v>
      </c>
      <c r="H327">
        <v>3</v>
      </c>
      <c r="I327" t="s">
        <v>2739</v>
      </c>
      <c r="J327" t="s">
        <v>2371</v>
      </c>
      <c r="K327">
        <f t="shared" si="16"/>
        <v>18</v>
      </c>
      <c r="M327" t="str">
        <f t="shared" si="17"/>
        <v>(326,'Grumpig','M',90,71.5,3,false,'Manipulate Pokemon'),</v>
      </c>
    </row>
    <row r="328" spans="1:13" x14ac:dyDescent="0.25">
      <c r="A328">
        <v>327</v>
      </c>
      <c r="B328" t="s">
        <v>916</v>
      </c>
      <c r="C328" t="s">
        <v>2147</v>
      </c>
      <c r="D328">
        <f t="shared" si="15"/>
        <v>110.00000000000001</v>
      </c>
      <c r="E328">
        <v>5</v>
      </c>
      <c r="F328">
        <v>1.1000000000000001</v>
      </c>
      <c r="G328">
        <v>5</v>
      </c>
      <c r="H328">
        <v>3</v>
      </c>
      <c r="I328" t="s">
        <v>2739</v>
      </c>
      <c r="J328" t="s">
        <v>2372</v>
      </c>
      <c r="K328">
        <f t="shared" si="16"/>
        <v>18</v>
      </c>
      <c r="M328" t="str">
        <f t="shared" si="17"/>
        <v>(327,'Spinda','M',110,5,3,false,'Spot Panda Pokemon'),</v>
      </c>
    </row>
    <row r="329" spans="1:13" x14ac:dyDescent="0.25">
      <c r="A329">
        <v>328</v>
      </c>
      <c r="B329" t="s">
        <v>919</v>
      </c>
      <c r="C329" t="s">
        <v>2147</v>
      </c>
      <c r="D329">
        <f t="shared" si="15"/>
        <v>70</v>
      </c>
      <c r="E329">
        <v>15</v>
      </c>
      <c r="F329">
        <v>0.7</v>
      </c>
      <c r="G329">
        <v>15</v>
      </c>
      <c r="H329">
        <v>3</v>
      </c>
      <c r="I329" t="s">
        <v>2739</v>
      </c>
      <c r="J329" t="s">
        <v>2373</v>
      </c>
      <c r="K329">
        <f t="shared" si="16"/>
        <v>15</v>
      </c>
      <c r="M329" t="str">
        <f t="shared" si="17"/>
        <v>(328,'Trapinch','M',70,15,3,false,'Ant Pit Pokemon'),</v>
      </c>
    </row>
    <row r="330" spans="1:13" x14ac:dyDescent="0.25">
      <c r="A330">
        <v>329</v>
      </c>
      <c r="B330" t="s">
        <v>921</v>
      </c>
      <c r="C330" t="s">
        <v>2147</v>
      </c>
      <c r="D330">
        <f t="shared" si="15"/>
        <v>110.00000000000001</v>
      </c>
      <c r="E330">
        <v>15.3</v>
      </c>
      <c r="F330">
        <v>1.1000000000000001</v>
      </c>
      <c r="G330">
        <v>15.3</v>
      </c>
      <c r="H330">
        <v>3</v>
      </c>
      <c r="I330" t="s">
        <v>2739</v>
      </c>
      <c r="J330" t="s">
        <v>2374</v>
      </c>
      <c r="K330">
        <f t="shared" si="16"/>
        <v>17</v>
      </c>
      <c r="M330" t="str">
        <f t="shared" si="17"/>
        <v>(329,'Vibrava','M',110,15.3,3,false,'Vibration Pokemon'),</v>
      </c>
    </row>
    <row r="331" spans="1:13" x14ac:dyDescent="0.25">
      <c r="A331">
        <v>330</v>
      </c>
      <c r="B331" t="s">
        <v>923</v>
      </c>
      <c r="C331" t="s">
        <v>2147</v>
      </c>
      <c r="D331">
        <f t="shared" si="15"/>
        <v>200</v>
      </c>
      <c r="E331">
        <v>82</v>
      </c>
      <c r="F331">
        <v>2</v>
      </c>
      <c r="G331">
        <v>82</v>
      </c>
      <c r="H331">
        <v>3</v>
      </c>
      <c r="I331" t="s">
        <v>2739</v>
      </c>
      <c r="J331" t="s">
        <v>2263</v>
      </c>
      <c r="K331">
        <f t="shared" si="16"/>
        <v>14</v>
      </c>
      <c r="M331" t="str">
        <f t="shared" si="17"/>
        <v>(330,'Flygon','M',200,82,3,false,'Mystic Pokemon'),</v>
      </c>
    </row>
    <row r="332" spans="1:13" x14ac:dyDescent="0.25">
      <c r="A332">
        <v>331</v>
      </c>
      <c r="B332" t="s">
        <v>926</v>
      </c>
      <c r="C332" t="s">
        <v>2147</v>
      </c>
      <c r="D332">
        <f t="shared" si="15"/>
        <v>40</v>
      </c>
      <c r="E332">
        <v>51.3</v>
      </c>
      <c r="F332">
        <v>0.4</v>
      </c>
      <c r="G332">
        <v>51.3</v>
      </c>
      <c r="H332">
        <v>3</v>
      </c>
      <c r="I332" t="s">
        <v>2739</v>
      </c>
      <c r="J332" t="s">
        <v>2375</v>
      </c>
      <c r="K332">
        <f t="shared" si="16"/>
        <v>14</v>
      </c>
      <c r="M332" t="str">
        <f t="shared" si="17"/>
        <v>(331,'Cacnea','M',40,51.3,3,false,'Cactus Pokemon'),</v>
      </c>
    </row>
    <row r="333" spans="1:13" x14ac:dyDescent="0.25">
      <c r="A333">
        <v>332</v>
      </c>
      <c r="B333" t="s">
        <v>928</v>
      </c>
      <c r="C333" t="s">
        <v>2147</v>
      </c>
      <c r="D333">
        <f t="shared" si="15"/>
        <v>130</v>
      </c>
      <c r="E333">
        <v>77.400000000000006</v>
      </c>
      <c r="F333">
        <v>1.3</v>
      </c>
      <c r="G333">
        <v>77.400000000000006</v>
      </c>
      <c r="H333">
        <v>3</v>
      </c>
      <c r="I333" t="s">
        <v>2739</v>
      </c>
      <c r="J333" t="s">
        <v>2376</v>
      </c>
      <c r="K333">
        <f t="shared" si="16"/>
        <v>17</v>
      </c>
      <c r="M333" t="str">
        <f t="shared" si="17"/>
        <v>(332,'Cacturne','M',130,77.4,3,false,'Scarecrow Pokemon'),</v>
      </c>
    </row>
    <row r="334" spans="1:13" x14ac:dyDescent="0.25">
      <c r="A334">
        <v>333</v>
      </c>
      <c r="B334" t="s">
        <v>931</v>
      </c>
      <c r="C334" t="s">
        <v>2147</v>
      </c>
      <c r="D334">
        <f t="shared" si="15"/>
        <v>40</v>
      </c>
      <c r="E334">
        <v>1.2</v>
      </c>
      <c r="F334">
        <v>0.4</v>
      </c>
      <c r="G334">
        <v>1.2</v>
      </c>
      <c r="H334">
        <v>3</v>
      </c>
      <c r="I334" t="s">
        <v>2739</v>
      </c>
      <c r="J334" t="s">
        <v>2377</v>
      </c>
      <c r="K334">
        <f t="shared" si="16"/>
        <v>19</v>
      </c>
      <c r="M334" t="str">
        <f t="shared" si="17"/>
        <v>(333,'Swablu','M',40,1.2,3,false,'Cotton Bird Pokemon'),</v>
      </c>
    </row>
    <row r="335" spans="1:13" x14ac:dyDescent="0.25">
      <c r="A335">
        <v>334</v>
      </c>
      <c r="B335" t="s">
        <v>933</v>
      </c>
      <c r="C335" t="s">
        <v>2147</v>
      </c>
      <c r="D335">
        <f t="shared" si="15"/>
        <v>110.00000000000001</v>
      </c>
      <c r="E335">
        <v>20.6</v>
      </c>
      <c r="F335">
        <v>1.1000000000000001</v>
      </c>
      <c r="G335">
        <v>20.6</v>
      </c>
      <c r="H335">
        <v>3</v>
      </c>
      <c r="I335" t="s">
        <v>2739</v>
      </c>
      <c r="J335" t="s">
        <v>2378</v>
      </c>
      <c r="K335">
        <f t="shared" si="16"/>
        <v>15</v>
      </c>
      <c r="M335" t="str">
        <f t="shared" si="17"/>
        <v>(334,'Altaria','M',110,20.6,3,false,'Humming Pokemon'),</v>
      </c>
    </row>
    <row r="336" spans="1:13" x14ac:dyDescent="0.25">
      <c r="A336">
        <v>335</v>
      </c>
      <c r="B336" t="s">
        <v>936</v>
      </c>
      <c r="C336" t="s">
        <v>2147</v>
      </c>
      <c r="D336">
        <f t="shared" si="15"/>
        <v>130</v>
      </c>
      <c r="E336">
        <v>40.299999999999997</v>
      </c>
      <c r="F336">
        <v>1.3</v>
      </c>
      <c r="G336">
        <v>40.299999999999997</v>
      </c>
      <c r="H336">
        <v>3</v>
      </c>
      <c r="I336" t="s">
        <v>2739</v>
      </c>
      <c r="J336" t="s">
        <v>2379</v>
      </c>
      <c r="K336">
        <f t="shared" si="16"/>
        <v>18</v>
      </c>
      <c r="M336" t="str">
        <f t="shared" si="17"/>
        <v>(335,'Zangoose','M',130,40.3,3,false,'Cat Ferret Pokemon'),</v>
      </c>
    </row>
    <row r="337" spans="1:13" x14ac:dyDescent="0.25">
      <c r="A337">
        <v>336</v>
      </c>
      <c r="B337" t="s">
        <v>939</v>
      </c>
      <c r="C337" t="s">
        <v>2147</v>
      </c>
      <c r="D337">
        <f t="shared" si="15"/>
        <v>270</v>
      </c>
      <c r="E337">
        <v>52.5</v>
      </c>
      <c r="F337">
        <v>2.7</v>
      </c>
      <c r="G337">
        <v>52.5</v>
      </c>
      <c r="H337">
        <v>3</v>
      </c>
      <c r="I337" t="s">
        <v>2739</v>
      </c>
      <c r="J337" t="s">
        <v>2380</v>
      </c>
      <c r="K337">
        <f t="shared" si="16"/>
        <v>18</v>
      </c>
      <c r="M337" t="str">
        <f t="shared" si="17"/>
        <v>(336,'Seviper','M',270,52.5,3,false,'Fang Snake Pokemon'),</v>
      </c>
    </row>
    <row r="338" spans="1:13" x14ac:dyDescent="0.25">
      <c r="A338">
        <v>337</v>
      </c>
      <c r="B338" t="s">
        <v>941</v>
      </c>
      <c r="C338" t="s">
        <v>2148</v>
      </c>
      <c r="D338">
        <f t="shared" si="15"/>
        <v>100</v>
      </c>
      <c r="E338">
        <v>168</v>
      </c>
      <c r="F338">
        <v>1</v>
      </c>
      <c r="G338">
        <v>168</v>
      </c>
      <c r="H338">
        <v>3</v>
      </c>
      <c r="I338" t="s">
        <v>2739</v>
      </c>
      <c r="J338" t="s">
        <v>2381</v>
      </c>
      <c r="K338">
        <f t="shared" si="16"/>
        <v>17</v>
      </c>
      <c r="M338" t="str">
        <f t="shared" si="17"/>
        <v>(337,'Lunatone','F',100,168,3,false,'Meteorite Pokemon'),</v>
      </c>
    </row>
    <row r="339" spans="1:13" x14ac:dyDescent="0.25">
      <c r="A339">
        <v>338</v>
      </c>
      <c r="B339" t="s">
        <v>943</v>
      </c>
      <c r="C339" t="s">
        <v>2148</v>
      </c>
      <c r="D339">
        <f t="shared" si="15"/>
        <v>120</v>
      </c>
      <c r="E339">
        <v>154</v>
      </c>
      <c r="F339">
        <v>1.2</v>
      </c>
      <c r="G339">
        <v>154</v>
      </c>
      <c r="H339">
        <v>3</v>
      </c>
      <c r="I339" t="s">
        <v>2739</v>
      </c>
      <c r="J339" t="s">
        <v>2381</v>
      </c>
      <c r="K339">
        <f t="shared" si="16"/>
        <v>17</v>
      </c>
      <c r="M339" t="str">
        <f t="shared" si="17"/>
        <v>(338,'Solrock','F',120,154,3,false,'Meteorite Pokemon'),</v>
      </c>
    </row>
    <row r="340" spans="1:13" x14ac:dyDescent="0.25">
      <c r="A340">
        <v>339</v>
      </c>
      <c r="B340" t="s">
        <v>946</v>
      </c>
      <c r="C340" t="s">
        <v>2147</v>
      </c>
      <c r="D340">
        <f t="shared" si="15"/>
        <v>40</v>
      </c>
      <c r="E340">
        <v>1.9</v>
      </c>
      <c r="F340">
        <v>0.4</v>
      </c>
      <c r="G340">
        <v>1.9</v>
      </c>
      <c r="H340">
        <v>3</v>
      </c>
      <c r="I340" t="s">
        <v>2739</v>
      </c>
      <c r="J340" t="s">
        <v>2382</v>
      </c>
      <c r="K340">
        <f t="shared" si="16"/>
        <v>16</v>
      </c>
      <c r="M340" t="str">
        <f t="shared" si="17"/>
        <v>(339,'Barboach','M',40,1.9,3,false,'Whiskers Pokemon'),</v>
      </c>
    </row>
    <row r="341" spans="1:13" x14ac:dyDescent="0.25">
      <c r="A341">
        <v>340</v>
      </c>
      <c r="B341" t="s">
        <v>948</v>
      </c>
      <c r="C341" t="s">
        <v>2147</v>
      </c>
      <c r="D341">
        <f t="shared" si="15"/>
        <v>90</v>
      </c>
      <c r="E341">
        <v>23.6</v>
      </c>
      <c r="F341">
        <v>0.9</v>
      </c>
      <c r="G341">
        <v>23.6</v>
      </c>
      <c r="H341">
        <v>3</v>
      </c>
      <c r="I341" t="s">
        <v>2739</v>
      </c>
      <c r="J341" t="s">
        <v>2382</v>
      </c>
      <c r="K341">
        <f t="shared" si="16"/>
        <v>16</v>
      </c>
      <c r="M341" t="str">
        <f t="shared" si="17"/>
        <v>(340,'Whiscash','M',90,23.6,3,false,'Whiskers Pokemon'),</v>
      </c>
    </row>
    <row r="342" spans="1:13" x14ac:dyDescent="0.25">
      <c r="A342">
        <v>341</v>
      </c>
      <c r="B342" t="s">
        <v>951</v>
      </c>
      <c r="C342" t="s">
        <v>2147</v>
      </c>
      <c r="D342">
        <f t="shared" si="15"/>
        <v>60</v>
      </c>
      <c r="E342">
        <v>11.5</v>
      </c>
      <c r="F342">
        <v>0.6</v>
      </c>
      <c r="G342">
        <v>11.5</v>
      </c>
      <c r="H342">
        <v>3</v>
      </c>
      <c r="I342" t="s">
        <v>2739</v>
      </c>
      <c r="J342" t="s">
        <v>2383</v>
      </c>
      <c r="K342">
        <f t="shared" si="16"/>
        <v>15</v>
      </c>
      <c r="M342" t="str">
        <f t="shared" si="17"/>
        <v>(341,'Corphish','M',60,11.5,3,false,'Ruffian Pokemon'),</v>
      </c>
    </row>
    <row r="343" spans="1:13" x14ac:dyDescent="0.25">
      <c r="A343">
        <v>342</v>
      </c>
      <c r="B343" t="s">
        <v>953</v>
      </c>
      <c r="C343" t="s">
        <v>2147</v>
      </c>
      <c r="D343">
        <f t="shared" si="15"/>
        <v>110.00000000000001</v>
      </c>
      <c r="E343">
        <v>32.799999999999997</v>
      </c>
      <c r="F343">
        <v>1.1000000000000001</v>
      </c>
      <c r="G343">
        <v>32.799999999999997</v>
      </c>
      <c r="H343">
        <v>3</v>
      </c>
      <c r="I343" t="s">
        <v>2739</v>
      </c>
      <c r="J343" t="s">
        <v>2384</v>
      </c>
      <c r="K343">
        <f t="shared" si="16"/>
        <v>13</v>
      </c>
      <c r="M343" t="str">
        <f t="shared" si="17"/>
        <v>(342,'Crawdaunt','M',110,32.8,3,false,'Rogue Pokemon'),</v>
      </c>
    </row>
    <row r="344" spans="1:13" x14ac:dyDescent="0.25">
      <c r="A344">
        <v>343</v>
      </c>
      <c r="B344" t="s">
        <v>955</v>
      </c>
      <c r="C344" t="s">
        <v>2148</v>
      </c>
      <c r="D344">
        <f t="shared" si="15"/>
        <v>50</v>
      </c>
      <c r="E344">
        <v>21.5</v>
      </c>
      <c r="F344">
        <v>0.5</v>
      </c>
      <c r="G344">
        <v>21.5</v>
      </c>
      <c r="H344">
        <v>3</v>
      </c>
      <c r="I344" t="s">
        <v>2739</v>
      </c>
      <c r="J344" t="s">
        <v>2385</v>
      </c>
      <c r="K344">
        <f t="shared" si="16"/>
        <v>17</v>
      </c>
      <c r="M344" t="str">
        <f t="shared" si="17"/>
        <v>(343,'Baltoy','F',50,21.5,3,false,'Clay Doll Pokemon'),</v>
      </c>
    </row>
    <row r="345" spans="1:13" x14ac:dyDescent="0.25">
      <c r="A345">
        <v>344</v>
      </c>
      <c r="B345" t="s">
        <v>957</v>
      </c>
      <c r="C345" t="s">
        <v>2148</v>
      </c>
      <c r="D345">
        <f t="shared" si="15"/>
        <v>150</v>
      </c>
      <c r="E345">
        <v>108</v>
      </c>
      <c r="F345">
        <v>1.5</v>
      </c>
      <c r="G345">
        <v>108</v>
      </c>
      <c r="H345">
        <v>3</v>
      </c>
      <c r="I345" t="s">
        <v>2739</v>
      </c>
      <c r="J345" t="s">
        <v>2385</v>
      </c>
      <c r="K345">
        <f t="shared" si="16"/>
        <v>17</v>
      </c>
      <c r="M345" t="str">
        <f t="shared" si="17"/>
        <v>(344,'Claydol','F',150,108,3,false,'Clay Doll Pokemon'),</v>
      </c>
    </row>
    <row r="346" spans="1:13" x14ac:dyDescent="0.25">
      <c r="A346">
        <v>345</v>
      </c>
      <c r="B346" t="s">
        <v>960</v>
      </c>
      <c r="C346" t="s">
        <v>2147</v>
      </c>
      <c r="D346">
        <f t="shared" si="15"/>
        <v>100</v>
      </c>
      <c r="E346">
        <v>23.8</v>
      </c>
      <c r="F346">
        <v>1</v>
      </c>
      <c r="G346">
        <v>23.8</v>
      </c>
      <c r="H346">
        <v>3</v>
      </c>
      <c r="I346" t="s">
        <v>2739</v>
      </c>
      <c r="J346" t="s">
        <v>2386</v>
      </c>
      <c r="K346">
        <f t="shared" si="16"/>
        <v>16</v>
      </c>
      <c r="M346" t="str">
        <f t="shared" si="17"/>
        <v>(345,'Lileep','M',100,23.8,3,false,'Sea Lily Pokemon'),</v>
      </c>
    </row>
    <row r="347" spans="1:13" x14ac:dyDescent="0.25">
      <c r="A347">
        <v>346</v>
      </c>
      <c r="B347" t="s">
        <v>962</v>
      </c>
      <c r="C347" t="s">
        <v>2147</v>
      </c>
      <c r="D347">
        <f t="shared" si="15"/>
        <v>150</v>
      </c>
      <c r="E347">
        <v>60.4</v>
      </c>
      <c r="F347">
        <v>1.5</v>
      </c>
      <c r="G347">
        <v>60.4</v>
      </c>
      <c r="H347">
        <v>3</v>
      </c>
      <c r="I347" t="s">
        <v>2739</v>
      </c>
      <c r="J347" t="s">
        <v>2387</v>
      </c>
      <c r="K347">
        <f t="shared" si="16"/>
        <v>16</v>
      </c>
      <c r="M347" t="str">
        <f t="shared" si="17"/>
        <v>(346,'Cradily','M',150,60.4,3,false,'Barnacle Pokemon'),</v>
      </c>
    </row>
    <row r="348" spans="1:13" x14ac:dyDescent="0.25">
      <c r="A348">
        <v>347</v>
      </c>
      <c r="B348" t="s">
        <v>965</v>
      </c>
      <c r="C348" t="s">
        <v>2147</v>
      </c>
      <c r="D348">
        <f t="shared" si="15"/>
        <v>70</v>
      </c>
      <c r="E348">
        <v>12.5</v>
      </c>
      <c r="F348">
        <v>0.7</v>
      </c>
      <c r="G348">
        <v>12.5</v>
      </c>
      <c r="H348">
        <v>3</v>
      </c>
      <c r="I348" t="s">
        <v>2739</v>
      </c>
      <c r="J348" t="s">
        <v>2388</v>
      </c>
      <c r="K348">
        <f t="shared" si="16"/>
        <v>18</v>
      </c>
      <c r="M348" t="str">
        <f t="shared" si="17"/>
        <v>(347,'Anorith','M',70,12.5,3,false,'Old Shrimp Pokemon'),</v>
      </c>
    </row>
    <row r="349" spans="1:13" x14ac:dyDescent="0.25">
      <c r="A349">
        <v>348</v>
      </c>
      <c r="B349" t="s">
        <v>967</v>
      </c>
      <c r="C349" t="s">
        <v>2147</v>
      </c>
      <c r="D349">
        <f t="shared" si="15"/>
        <v>150</v>
      </c>
      <c r="E349">
        <v>68.2</v>
      </c>
      <c r="F349">
        <v>1.5</v>
      </c>
      <c r="G349">
        <v>68.2</v>
      </c>
      <c r="H349">
        <v>3</v>
      </c>
      <c r="I349" t="s">
        <v>2739</v>
      </c>
      <c r="J349" t="s">
        <v>2389</v>
      </c>
      <c r="K349">
        <f t="shared" si="16"/>
        <v>13</v>
      </c>
      <c r="M349" t="str">
        <f t="shared" si="17"/>
        <v>(348,'Armaldo','M',150,68.2,3,false,'Plate Pokemon'),</v>
      </c>
    </row>
    <row r="350" spans="1:13" x14ac:dyDescent="0.25">
      <c r="A350">
        <v>349</v>
      </c>
      <c r="B350" t="s">
        <v>970</v>
      </c>
      <c r="C350" t="s">
        <v>2147</v>
      </c>
      <c r="D350">
        <f t="shared" si="15"/>
        <v>60</v>
      </c>
      <c r="E350">
        <v>7.4</v>
      </c>
      <c r="F350">
        <v>0.6</v>
      </c>
      <c r="G350">
        <v>7.4</v>
      </c>
      <c r="H350">
        <v>3</v>
      </c>
      <c r="I350" t="s">
        <v>2739</v>
      </c>
      <c r="J350" t="s">
        <v>2231</v>
      </c>
      <c r="K350">
        <f t="shared" si="16"/>
        <v>12</v>
      </c>
      <c r="M350" t="str">
        <f t="shared" si="17"/>
        <v>(349,'Feebas','M',60,7.4,3,false,'Fish Pokemon'),</v>
      </c>
    </row>
    <row r="351" spans="1:13" x14ac:dyDescent="0.25">
      <c r="A351">
        <v>350</v>
      </c>
      <c r="B351" t="s">
        <v>973</v>
      </c>
      <c r="C351" t="s">
        <v>2147</v>
      </c>
      <c r="D351">
        <f t="shared" si="15"/>
        <v>620</v>
      </c>
      <c r="E351">
        <v>162</v>
      </c>
      <c r="F351">
        <v>6.2</v>
      </c>
      <c r="G351">
        <v>162</v>
      </c>
      <c r="H351">
        <v>3</v>
      </c>
      <c r="I351" t="s">
        <v>2739</v>
      </c>
      <c r="J351" t="s">
        <v>2390</v>
      </c>
      <c r="K351">
        <f t="shared" si="16"/>
        <v>14</v>
      </c>
      <c r="M351" t="str">
        <f t="shared" si="17"/>
        <v>(350,'Milotic','M',620,162,3,false,'Tender Pokemon'),</v>
      </c>
    </row>
    <row r="352" spans="1:13" x14ac:dyDescent="0.25">
      <c r="A352">
        <v>351</v>
      </c>
      <c r="B352" t="s">
        <v>976</v>
      </c>
      <c r="C352" t="s">
        <v>2147</v>
      </c>
      <c r="D352">
        <f t="shared" si="15"/>
        <v>30</v>
      </c>
      <c r="E352">
        <v>0.8</v>
      </c>
      <c r="F352">
        <v>0.3</v>
      </c>
      <c r="G352">
        <v>0.8</v>
      </c>
      <c r="H352">
        <v>3</v>
      </c>
      <c r="I352" t="s">
        <v>2739</v>
      </c>
      <c r="J352" t="s">
        <v>2391</v>
      </c>
      <c r="K352">
        <f t="shared" si="16"/>
        <v>15</v>
      </c>
      <c r="M352" t="str">
        <f t="shared" si="17"/>
        <v>(351,'Castform','M',30,0.8,3,false,'Weather Pokemon'),</v>
      </c>
    </row>
    <row r="353" spans="1:13" x14ac:dyDescent="0.25">
      <c r="A353">
        <v>352</v>
      </c>
      <c r="B353" t="s">
        <v>979</v>
      </c>
      <c r="C353" t="s">
        <v>2147</v>
      </c>
      <c r="D353">
        <f t="shared" si="15"/>
        <v>100</v>
      </c>
      <c r="E353">
        <v>22</v>
      </c>
      <c r="F353">
        <v>1</v>
      </c>
      <c r="G353">
        <v>22</v>
      </c>
      <c r="H353">
        <v>3</v>
      </c>
      <c r="I353" t="s">
        <v>2739</v>
      </c>
      <c r="J353" t="s">
        <v>2392</v>
      </c>
      <c r="K353">
        <f t="shared" si="16"/>
        <v>18</v>
      </c>
      <c r="M353" t="str">
        <f t="shared" si="17"/>
        <v>(352,'Kecleon','M',100,22,3,false,'Color Swap Pokemon'),</v>
      </c>
    </row>
    <row r="354" spans="1:13" x14ac:dyDescent="0.25">
      <c r="A354">
        <v>353</v>
      </c>
      <c r="B354" t="s">
        <v>982</v>
      </c>
      <c r="C354" t="s">
        <v>2147</v>
      </c>
      <c r="D354">
        <f t="shared" si="15"/>
        <v>60</v>
      </c>
      <c r="E354">
        <v>2.2999999999999998</v>
      </c>
      <c r="F354">
        <v>0.6</v>
      </c>
      <c r="G354">
        <v>2.2999999999999998</v>
      </c>
      <c r="H354">
        <v>3</v>
      </c>
      <c r="I354" t="s">
        <v>2739</v>
      </c>
      <c r="J354" t="s">
        <v>2393</v>
      </c>
      <c r="K354">
        <f t="shared" si="16"/>
        <v>14</v>
      </c>
      <c r="M354" t="str">
        <f t="shared" si="17"/>
        <v>(353,'Shuppet','M',60,2.3,3,false,'Puppet Pokemon'),</v>
      </c>
    </row>
    <row r="355" spans="1:13" x14ac:dyDescent="0.25">
      <c r="A355">
        <v>354</v>
      </c>
      <c r="B355" t="s">
        <v>984</v>
      </c>
      <c r="C355" t="s">
        <v>2147</v>
      </c>
      <c r="D355">
        <f t="shared" si="15"/>
        <v>110.00000000000001</v>
      </c>
      <c r="E355">
        <v>12.5</v>
      </c>
      <c r="F355">
        <v>1.1000000000000001</v>
      </c>
      <c r="G355">
        <v>12.5</v>
      </c>
      <c r="H355">
        <v>3</v>
      </c>
      <c r="I355" t="s">
        <v>2739</v>
      </c>
      <c r="J355" t="s">
        <v>2394</v>
      </c>
      <c r="K355">
        <f t="shared" si="16"/>
        <v>18</v>
      </c>
      <c r="M355" t="str">
        <f t="shared" si="17"/>
        <v>(354,'Banette','M',110,12.5,3,false,'Marionette Pokemon'),</v>
      </c>
    </row>
    <row r="356" spans="1:13" x14ac:dyDescent="0.25">
      <c r="A356">
        <v>355</v>
      </c>
      <c r="B356" t="s">
        <v>987</v>
      </c>
      <c r="C356" t="s">
        <v>2147</v>
      </c>
      <c r="D356">
        <f t="shared" si="15"/>
        <v>80</v>
      </c>
      <c r="E356">
        <v>15</v>
      </c>
      <c r="F356">
        <v>0.8</v>
      </c>
      <c r="G356">
        <v>15</v>
      </c>
      <c r="H356">
        <v>3</v>
      </c>
      <c r="I356" t="s">
        <v>2739</v>
      </c>
      <c r="J356" t="s">
        <v>2395</v>
      </c>
      <c r="K356">
        <f t="shared" si="16"/>
        <v>15</v>
      </c>
      <c r="M356" t="str">
        <f t="shared" si="17"/>
        <v>(355,'Duskull','M',80,15,3,false,'Requiem Pokemon'),</v>
      </c>
    </row>
    <row r="357" spans="1:13" x14ac:dyDescent="0.25">
      <c r="A357">
        <v>356</v>
      </c>
      <c r="B357" t="s">
        <v>990</v>
      </c>
      <c r="C357" t="s">
        <v>2147</v>
      </c>
      <c r="D357">
        <f t="shared" si="15"/>
        <v>160</v>
      </c>
      <c r="E357">
        <v>30.6</v>
      </c>
      <c r="F357">
        <v>1.6</v>
      </c>
      <c r="G357">
        <v>30.6</v>
      </c>
      <c r="H357">
        <v>3</v>
      </c>
      <c r="I357" t="s">
        <v>2739</v>
      </c>
      <c r="J357" t="s">
        <v>2396</v>
      </c>
      <c r="K357">
        <f t="shared" si="16"/>
        <v>14</v>
      </c>
      <c r="M357" t="str">
        <f t="shared" si="17"/>
        <v>(356,'Dusclops','M',160,30.6,3,false,'Beckon Pokemon'),</v>
      </c>
    </row>
    <row r="358" spans="1:13" x14ac:dyDescent="0.25">
      <c r="A358">
        <v>357</v>
      </c>
      <c r="B358" t="s">
        <v>993</v>
      </c>
      <c r="C358" t="s">
        <v>2147</v>
      </c>
      <c r="D358">
        <f t="shared" si="15"/>
        <v>200</v>
      </c>
      <c r="E358">
        <v>100</v>
      </c>
      <c r="F358">
        <v>2</v>
      </c>
      <c r="G358">
        <v>100</v>
      </c>
      <c r="H358">
        <v>3</v>
      </c>
      <c r="I358" t="s">
        <v>2739</v>
      </c>
      <c r="J358" t="s">
        <v>2397</v>
      </c>
      <c r="K358">
        <f t="shared" si="16"/>
        <v>13</v>
      </c>
      <c r="M358" t="str">
        <f t="shared" si="17"/>
        <v>(357,'Tropius','M',200,100,3,false,'Fruit Pokemon'),</v>
      </c>
    </row>
    <row r="359" spans="1:13" x14ac:dyDescent="0.25">
      <c r="A359">
        <v>358</v>
      </c>
      <c r="B359" t="s">
        <v>995</v>
      </c>
      <c r="C359" t="s">
        <v>2147</v>
      </c>
      <c r="D359">
        <f t="shared" si="15"/>
        <v>60</v>
      </c>
      <c r="E359">
        <v>1</v>
      </c>
      <c r="F359">
        <v>0.6</v>
      </c>
      <c r="G359">
        <v>1</v>
      </c>
      <c r="H359">
        <v>3</v>
      </c>
      <c r="I359" t="s">
        <v>2739</v>
      </c>
      <c r="J359" t="s">
        <v>2398</v>
      </c>
      <c r="K359">
        <f t="shared" si="16"/>
        <v>18</v>
      </c>
      <c r="M359" t="str">
        <f t="shared" si="17"/>
        <v>(358,'Chimecho','M',60,1,3,false,'Wind Chime Pokemon'),</v>
      </c>
    </row>
    <row r="360" spans="1:13" x14ac:dyDescent="0.25">
      <c r="A360">
        <v>359</v>
      </c>
      <c r="B360" t="s">
        <v>998</v>
      </c>
      <c r="C360" t="s">
        <v>2147</v>
      </c>
      <c r="D360">
        <f t="shared" si="15"/>
        <v>120</v>
      </c>
      <c r="E360">
        <v>47</v>
      </c>
      <c r="F360">
        <v>1.2</v>
      </c>
      <c r="G360">
        <v>47</v>
      </c>
      <c r="H360">
        <v>3</v>
      </c>
      <c r="I360" t="s">
        <v>2739</v>
      </c>
      <c r="J360" t="s">
        <v>2399</v>
      </c>
      <c r="K360">
        <f t="shared" si="16"/>
        <v>16</v>
      </c>
      <c r="M360" t="str">
        <f t="shared" si="17"/>
        <v>(359,'Absol','M',120,47,3,false,'Disaster Pokemon'),</v>
      </c>
    </row>
    <row r="361" spans="1:13" x14ac:dyDescent="0.25">
      <c r="A361">
        <v>360</v>
      </c>
      <c r="B361" t="s">
        <v>1000</v>
      </c>
      <c r="C361" t="s">
        <v>2147</v>
      </c>
      <c r="D361">
        <f t="shared" si="15"/>
        <v>60</v>
      </c>
      <c r="E361">
        <v>14</v>
      </c>
      <c r="F361">
        <v>0.6</v>
      </c>
      <c r="G361">
        <v>14</v>
      </c>
      <c r="H361">
        <v>3</v>
      </c>
      <c r="I361" t="s">
        <v>2739</v>
      </c>
      <c r="J361" t="s">
        <v>2400</v>
      </c>
      <c r="K361">
        <f t="shared" si="16"/>
        <v>14</v>
      </c>
      <c r="M361" t="str">
        <f t="shared" si="17"/>
        <v>(360,'Wynaut','M',60,14,3,false,'Bright Pokemon'),</v>
      </c>
    </row>
    <row r="362" spans="1:13" x14ac:dyDescent="0.25">
      <c r="A362">
        <v>361</v>
      </c>
      <c r="B362" t="s">
        <v>1003</v>
      </c>
      <c r="C362" t="s">
        <v>2147</v>
      </c>
      <c r="D362">
        <f t="shared" si="15"/>
        <v>70</v>
      </c>
      <c r="E362">
        <v>16.8</v>
      </c>
      <c r="F362">
        <v>0.7</v>
      </c>
      <c r="G362">
        <v>16.8</v>
      </c>
      <c r="H362">
        <v>3</v>
      </c>
      <c r="I362" t="s">
        <v>2739</v>
      </c>
      <c r="J362" t="s">
        <v>2401</v>
      </c>
      <c r="K362">
        <f t="shared" si="16"/>
        <v>16</v>
      </c>
      <c r="M362" t="str">
        <f t="shared" si="17"/>
        <v>(361,'Snorunt','M',70,16.8,3,false,'Snow Hat Pokemon'),</v>
      </c>
    </row>
    <row r="363" spans="1:13" x14ac:dyDescent="0.25">
      <c r="A363">
        <v>362</v>
      </c>
      <c r="B363" t="s">
        <v>1005</v>
      </c>
      <c r="C363" t="s">
        <v>2147</v>
      </c>
      <c r="D363">
        <f t="shared" si="15"/>
        <v>150</v>
      </c>
      <c r="E363">
        <v>256.5</v>
      </c>
      <c r="F363">
        <v>1.5</v>
      </c>
      <c r="G363">
        <v>256.5</v>
      </c>
      <c r="H363">
        <v>3</v>
      </c>
      <c r="I363" t="s">
        <v>2739</v>
      </c>
      <c r="J363" t="s">
        <v>2402</v>
      </c>
      <c r="K363">
        <f t="shared" si="16"/>
        <v>12</v>
      </c>
      <c r="M363" t="str">
        <f t="shared" si="17"/>
        <v>(362,'Glalie','M',150,256.5,3,false,'Face Pokemon'),</v>
      </c>
    </row>
    <row r="364" spans="1:13" x14ac:dyDescent="0.25">
      <c r="A364">
        <v>363</v>
      </c>
      <c r="B364" t="s">
        <v>1008</v>
      </c>
      <c r="C364" t="s">
        <v>2147</v>
      </c>
      <c r="D364">
        <f t="shared" si="15"/>
        <v>80</v>
      </c>
      <c r="E364">
        <v>39.5</v>
      </c>
      <c r="F364">
        <v>0.8</v>
      </c>
      <c r="G364">
        <v>39.5</v>
      </c>
      <c r="H364">
        <v>3</v>
      </c>
      <c r="I364" t="s">
        <v>2739</v>
      </c>
      <c r="J364" t="s">
        <v>2403</v>
      </c>
      <c r="K364">
        <f t="shared" si="16"/>
        <v>12</v>
      </c>
      <c r="M364" t="str">
        <f t="shared" si="17"/>
        <v>(363,'Spheal','M',80,39.5,3,false,'Clap Pokemon'),</v>
      </c>
    </row>
    <row r="365" spans="1:13" x14ac:dyDescent="0.25">
      <c r="A365">
        <v>364</v>
      </c>
      <c r="B365" t="s">
        <v>1010</v>
      </c>
      <c r="C365" t="s">
        <v>2147</v>
      </c>
      <c r="D365">
        <f t="shared" si="15"/>
        <v>110.00000000000001</v>
      </c>
      <c r="E365">
        <v>87.6</v>
      </c>
      <c r="F365">
        <v>1.1000000000000001</v>
      </c>
      <c r="G365">
        <v>87.6</v>
      </c>
      <c r="H365">
        <v>3</v>
      </c>
      <c r="I365" t="s">
        <v>2739</v>
      </c>
      <c r="J365" t="s">
        <v>2404</v>
      </c>
      <c r="K365">
        <f t="shared" si="16"/>
        <v>17</v>
      </c>
      <c r="M365" t="str">
        <f t="shared" si="17"/>
        <v>(364,'Sealeo','M',110,87.6,3,false,'Ball Roll Pokemon'),</v>
      </c>
    </row>
    <row r="366" spans="1:13" x14ac:dyDescent="0.25">
      <c r="A366">
        <v>365</v>
      </c>
      <c r="B366" t="s">
        <v>1012</v>
      </c>
      <c r="C366" t="s">
        <v>2147</v>
      </c>
      <c r="D366">
        <f t="shared" si="15"/>
        <v>140</v>
      </c>
      <c r="E366">
        <v>150.6</v>
      </c>
      <c r="F366">
        <v>1.4</v>
      </c>
      <c r="G366">
        <v>150.6</v>
      </c>
      <c r="H366">
        <v>3</v>
      </c>
      <c r="I366" t="s">
        <v>2739</v>
      </c>
      <c r="J366" t="s">
        <v>2405</v>
      </c>
      <c r="K366">
        <f t="shared" si="16"/>
        <v>17</v>
      </c>
      <c r="M366" t="str">
        <f t="shared" si="17"/>
        <v>(365,'Walrein','M',140,150.6,3,false,'Ice Break Pokemon'),</v>
      </c>
    </row>
    <row r="367" spans="1:13" x14ac:dyDescent="0.25">
      <c r="A367">
        <v>366</v>
      </c>
      <c r="B367" t="s">
        <v>1015</v>
      </c>
      <c r="C367" t="s">
        <v>2147</v>
      </c>
      <c r="D367">
        <f t="shared" si="15"/>
        <v>40</v>
      </c>
      <c r="E367">
        <v>52.5</v>
      </c>
      <c r="F367">
        <v>0.4</v>
      </c>
      <c r="G367">
        <v>52.5</v>
      </c>
      <c r="H367">
        <v>3</v>
      </c>
      <c r="I367" t="s">
        <v>2739</v>
      </c>
      <c r="J367" t="s">
        <v>2201</v>
      </c>
      <c r="K367">
        <f t="shared" si="16"/>
        <v>15</v>
      </c>
      <c r="M367" t="str">
        <f t="shared" si="17"/>
        <v>(366,'Clamperl','M',40,52.5,3,false,'Bivalve Pokemon'),</v>
      </c>
    </row>
    <row r="368" spans="1:13" x14ac:dyDescent="0.25">
      <c r="A368">
        <v>367</v>
      </c>
      <c r="B368" t="s">
        <v>1018</v>
      </c>
      <c r="C368" t="s">
        <v>2147</v>
      </c>
      <c r="D368">
        <f t="shared" si="15"/>
        <v>170</v>
      </c>
      <c r="E368">
        <v>27</v>
      </c>
      <c r="F368">
        <v>1.7</v>
      </c>
      <c r="G368">
        <v>27</v>
      </c>
      <c r="H368">
        <v>3</v>
      </c>
      <c r="I368" t="s">
        <v>2739</v>
      </c>
      <c r="J368" t="s">
        <v>2406</v>
      </c>
      <c r="K368">
        <f t="shared" si="16"/>
        <v>16</v>
      </c>
      <c r="M368" t="str">
        <f t="shared" si="17"/>
        <v>(367,'Huntail','M',170,27,3,false,'Deep Sea Pokemon'),</v>
      </c>
    </row>
    <row r="369" spans="1:13" x14ac:dyDescent="0.25">
      <c r="A369">
        <v>368</v>
      </c>
      <c r="B369" t="s">
        <v>1021</v>
      </c>
      <c r="C369" t="s">
        <v>2147</v>
      </c>
      <c r="D369">
        <f t="shared" si="15"/>
        <v>180</v>
      </c>
      <c r="E369">
        <v>22.6</v>
      </c>
      <c r="F369">
        <v>1.8</v>
      </c>
      <c r="G369">
        <v>22.6</v>
      </c>
      <c r="H369">
        <v>3</v>
      </c>
      <c r="I369" t="s">
        <v>2739</v>
      </c>
      <c r="J369" t="s">
        <v>2407</v>
      </c>
      <c r="K369">
        <f t="shared" si="16"/>
        <v>17</v>
      </c>
      <c r="M369" t="str">
        <f t="shared" si="17"/>
        <v>(368,'Gorebyss','M',180,22.6,3,false,'South Sea Pokemon'),</v>
      </c>
    </row>
    <row r="370" spans="1:13" x14ac:dyDescent="0.25">
      <c r="A370">
        <v>369</v>
      </c>
      <c r="B370" t="s">
        <v>1024</v>
      </c>
      <c r="C370" t="s">
        <v>2147</v>
      </c>
      <c r="D370">
        <f t="shared" si="15"/>
        <v>100</v>
      </c>
      <c r="E370">
        <v>23.4</v>
      </c>
      <c r="F370">
        <v>1</v>
      </c>
      <c r="G370">
        <v>23.4</v>
      </c>
      <c r="H370">
        <v>3</v>
      </c>
      <c r="I370" t="s">
        <v>2739</v>
      </c>
      <c r="J370" t="s">
        <v>2408</v>
      </c>
      <c r="K370">
        <f t="shared" si="16"/>
        <v>17</v>
      </c>
      <c r="M370" t="str">
        <f t="shared" si="17"/>
        <v>(369,'Relicanth','M',100,23.4,3,false,'Longevity Pokemon'),</v>
      </c>
    </row>
    <row r="371" spans="1:13" x14ac:dyDescent="0.25">
      <c r="A371">
        <v>370</v>
      </c>
      <c r="B371" t="s">
        <v>1026</v>
      </c>
      <c r="C371" t="s">
        <v>2147</v>
      </c>
      <c r="D371">
        <f t="shared" si="15"/>
        <v>60</v>
      </c>
      <c r="E371">
        <v>8.6999999999999993</v>
      </c>
      <c r="F371">
        <v>0.6</v>
      </c>
      <c r="G371">
        <v>8.6999999999999993</v>
      </c>
      <c r="H371">
        <v>3</v>
      </c>
      <c r="I371" t="s">
        <v>2739</v>
      </c>
      <c r="J371" t="s">
        <v>2409</v>
      </c>
      <c r="K371">
        <f t="shared" si="16"/>
        <v>18</v>
      </c>
      <c r="M371" t="str">
        <f t="shared" si="17"/>
        <v>(370,'Luvdisc','M',60,8.7,3,false,'Rendezvous Pokemon'),</v>
      </c>
    </row>
    <row r="372" spans="1:13" x14ac:dyDescent="0.25">
      <c r="A372">
        <v>371</v>
      </c>
      <c r="B372" t="s">
        <v>1029</v>
      </c>
      <c r="C372" t="s">
        <v>2147</v>
      </c>
      <c r="D372">
        <f t="shared" si="15"/>
        <v>60</v>
      </c>
      <c r="E372">
        <v>42.1</v>
      </c>
      <c r="F372">
        <v>0.6</v>
      </c>
      <c r="G372">
        <v>42.1</v>
      </c>
      <c r="H372">
        <v>3</v>
      </c>
      <c r="I372" t="s">
        <v>2739</v>
      </c>
      <c r="J372" t="s">
        <v>2410</v>
      </c>
      <c r="K372">
        <f t="shared" si="16"/>
        <v>17</v>
      </c>
      <c r="M372" t="str">
        <f t="shared" si="17"/>
        <v>(371,'Bagon','M',60,42.1,3,false,'Rock Head Pokemon'),</v>
      </c>
    </row>
    <row r="373" spans="1:13" x14ac:dyDescent="0.25">
      <c r="A373">
        <v>372</v>
      </c>
      <c r="B373" t="s">
        <v>1032</v>
      </c>
      <c r="C373" t="s">
        <v>2147</v>
      </c>
      <c r="D373">
        <f t="shared" si="15"/>
        <v>110.00000000000001</v>
      </c>
      <c r="E373">
        <v>110.5</v>
      </c>
      <c r="F373">
        <v>1.1000000000000001</v>
      </c>
      <c r="G373">
        <v>110.5</v>
      </c>
      <c r="H373">
        <v>3</v>
      </c>
      <c r="I373" t="s">
        <v>2739</v>
      </c>
      <c r="J373" t="s">
        <v>2411</v>
      </c>
      <c r="K373">
        <f t="shared" si="16"/>
        <v>17</v>
      </c>
      <c r="M373" t="str">
        <f t="shared" si="17"/>
        <v>(372,'Shelgon','M',110,110.5,3,false,'Endurance Pokemon'),</v>
      </c>
    </row>
    <row r="374" spans="1:13" x14ac:dyDescent="0.25">
      <c r="A374">
        <v>373</v>
      </c>
      <c r="B374" t="s">
        <v>1034</v>
      </c>
      <c r="C374" t="s">
        <v>2147</v>
      </c>
      <c r="D374">
        <f t="shared" si="15"/>
        <v>150</v>
      </c>
      <c r="E374">
        <v>102.6</v>
      </c>
      <c r="F374">
        <v>1.5</v>
      </c>
      <c r="G374">
        <v>102.6</v>
      </c>
      <c r="H374">
        <v>3</v>
      </c>
      <c r="I374" t="s">
        <v>2739</v>
      </c>
      <c r="J374" t="s">
        <v>2220</v>
      </c>
      <c r="K374">
        <f t="shared" si="16"/>
        <v>14</v>
      </c>
      <c r="M374" t="str">
        <f t="shared" si="17"/>
        <v>(373,'Salamence','M',150,102.6,3,false,'Dragon Pokemon'),</v>
      </c>
    </row>
    <row r="375" spans="1:13" x14ac:dyDescent="0.25">
      <c r="A375">
        <v>374</v>
      </c>
      <c r="B375" t="s">
        <v>1037</v>
      </c>
      <c r="C375" t="s">
        <v>2148</v>
      </c>
      <c r="D375">
        <f t="shared" si="15"/>
        <v>60</v>
      </c>
      <c r="E375">
        <v>95.2</v>
      </c>
      <c r="F375">
        <v>0.6</v>
      </c>
      <c r="G375">
        <v>95.2</v>
      </c>
      <c r="H375">
        <v>3</v>
      </c>
      <c r="I375" t="s">
        <v>2739</v>
      </c>
      <c r="J375" t="s">
        <v>2412</v>
      </c>
      <c r="K375">
        <f t="shared" si="16"/>
        <v>17</v>
      </c>
      <c r="M375" t="str">
        <f t="shared" si="17"/>
        <v>(374,'Beldum','F',60,95.2,3,false,'Iron Ball Pokemon'),</v>
      </c>
    </row>
    <row r="376" spans="1:13" x14ac:dyDescent="0.25">
      <c r="A376">
        <v>375</v>
      </c>
      <c r="B376" t="s">
        <v>1039</v>
      </c>
      <c r="C376" t="s">
        <v>2148</v>
      </c>
      <c r="D376">
        <f t="shared" si="15"/>
        <v>120</v>
      </c>
      <c r="E376">
        <v>202.5</v>
      </c>
      <c r="F376">
        <v>1.2</v>
      </c>
      <c r="G376">
        <v>202.5</v>
      </c>
      <c r="H376">
        <v>3</v>
      </c>
      <c r="I376" t="s">
        <v>2739</v>
      </c>
      <c r="J376" t="s">
        <v>2413</v>
      </c>
      <c r="K376">
        <f t="shared" si="16"/>
        <v>17</v>
      </c>
      <c r="M376" t="str">
        <f t="shared" si="17"/>
        <v>(375,'Metang','F',120,202.5,3,false,'Iron Claw Pokemon'),</v>
      </c>
    </row>
    <row r="377" spans="1:13" x14ac:dyDescent="0.25">
      <c r="A377">
        <v>376</v>
      </c>
      <c r="B377" t="s">
        <v>1041</v>
      </c>
      <c r="C377" t="s">
        <v>2148</v>
      </c>
      <c r="D377">
        <f t="shared" si="15"/>
        <v>160</v>
      </c>
      <c r="E377">
        <v>550</v>
      </c>
      <c r="F377">
        <v>1.6</v>
      </c>
      <c r="G377">
        <v>550</v>
      </c>
      <c r="H377">
        <v>3</v>
      </c>
      <c r="I377" t="s">
        <v>2739</v>
      </c>
      <c r="J377" t="s">
        <v>2414</v>
      </c>
      <c r="K377">
        <f t="shared" si="16"/>
        <v>16</v>
      </c>
      <c r="M377" t="str">
        <f t="shared" si="17"/>
        <v>(376,'Metagross','F',160,550,3,false,'Iron Leg Pokemon'),</v>
      </c>
    </row>
    <row r="378" spans="1:13" x14ac:dyDescent="0.25">
      <c r="A378">
        <v>377</v>
      </c>
      <c r="B378" t="s">
        <v>1044</v>
      </c>
      <c r="C378" t="s">
        <v>2148</v>
      </c>
      <c r="D378">
        <f t="shared" si="15"/>
        <v>170</v>
      </c>
      <c r="E378">
        <v>230</v>
      </c>
      <c r="F378">
        <v>1.7</v>
      </c>
      <c r="G378">
        <v>230</v>
      </c>
      <c r="H378">
        <v>3</v>
      </c>
      <c r="I378" t="s">
        <v>2740</v>
      </c>
      <c r="J378" t="s">
        <v>2415</v>
      </c>
      <c r="K378">
        <f t="shared" si="16"/>
        <v>17</v>
      </c>
      <c r="M378" t="str">
        <f t="shared" si="17"/>
        <v>(377,'Regirock','F',170,230,3,true,'Rock Peak Pokemon'),</v>
      </c>
    </row>
    <row r="379" spans="1:13" x14ac:dyDescent="0.25">
      <c r="A379">
        <v>378</v>
      </c>
      <c r="B379" t="s">
        <v>1047</v>
      </c>
      <c r="C379" t="s">
        <v>2148</v>
      </c>
      <c r="D379">
        <f t="shared" si="15"/>
        <v>180</v>
      </c>
      <c r="E379">
        <v>175</v>
      </c>
      <c r="F379">
        <v>1.8</v>
      </c>
      <c r="G379">
        <v>175</v>
      </c>
      <c r="H379">
        <v>3</v>
      </c>
      <c r="I379" t="s">
        <v>2740</v>
      </c>
      <c r="J379" t="s">
        <v>2416</v>
      </c>
      <c r="K379">
        <f t="shared" si="16"/>
        <v>15</v>
      </c>
      <c r="M379" t="str">
        <f t="shared" si="17"/>
        <v>(378,'Regice','F',180,175,3,true,'Iceberg Pokemon'),</v>
      </c>
    </row>
    <row r="380" spans="1:13" x14ac:dyDescent="0.25">
      <c r="A380">
        <v>379</v>
      </c>
      <c r="B380" t="s">
        <v>1049</v>
      </c>
      <c r="C380" t="s">
        <v>2148</v>
      </c>
      <c r="D380">
        <f t="shared" si="15"/>
        <v>190</v>
      </c>
      <c r="E380">
        <v>205</v>
      </c>
      <c r="F380">
        <v>1.9</v>
      </c>
      <c r="G380">
        <v>205</v>
      </c>
      <c r="H380">
        <v>3</v>
      </c>
      <c r="I380" t="s">
        <v>2740</v>
      </c>
      <c r="J380" t="s">
        <v>2417</v>
      </c>
      <c r="K380">
        <f t="shared" si="16"/>
        <v>12</v>
      </c>
      <c r="M380" t="str">
        <f t="shared" si="17"/>
        <v>(379,'Registeel','F',190,205,3,true,'Iron Pokemon'),</v>
      </c>
    </row>
    <row r="381" spans="1:13" x14ac:dyDescent="0.25">
      <c r="A381">
        <v>380</v>
      </c>
      <c r="B381" t="s">
        <v>1051</v>
      </c>
      <c r="C381" t="s">
        <v>2148</v>
      </c>
      <c r="D381">
        <f t="shared" si="15"/>
        <v>140</v>
      </c>
      <c r="E381">
        <v>40</v>
      </c>
      <c r="F381">
        <v>1.4</v>
      </c>
      <c r="G381">
        <v>40</v>
      </c>
      <c r="H381">
        <v>3</v>
      </c>
      <c r="I381" t="s">
        <v>2740</v>
      </c>
      <c r="J381" t="s">
        <v>2418</v>
      </c>
      <c r="K381">
        <f t="shared" si="16"/>
        <v>11</v>
      </c>
      <c r="M381" t="str">
        <f t="shared" si="17"/>
        <v>(380,'Latias','F',140,40,3,true,'Eon Pokemon'),</v>
      </c>
    </row>
    <row r="382" spans="1:13" x14ac:dyDescent="0.25">
      <c r="A382">
        <v>381</v>
      </c>
      <c r="B382" t="s">
        <v>1053</v>
      </c>
      <c r="C382" t="s">
        <v>2147</v>
      </c>
      <c r="D382">
        <f t="shared" si="15"/>
        <v>200</v>
      </c>
      <c r="E382">
        <v>60</v>
      </c>
      <c r="F382">
        <v>2</v>
      </c>
      <c r="G382">
        <v>60</v>
      </c>
      <c r="H382">
        <v>3</v>
      </c>
      <c r="I382" t="s">
        <v>2740</v>
      </c>
      <c r="J382" t="s">
        <v>2418</v>
      </c>
      <c r="K382">
        <f t="shared" si="16"/>
        <v>11</v>
      </c>
      <c r="M382" t="str">
        <f t="shared" si="17"/>
        <v>(381,'Latios','M',200,60,3,true,'Eon Pokemon'),</v>
      </c>
    </row>
    <row r="383" spans="1:13" x14ac:dyDescent="0.25">
      <c r="A383">
        <v>382</v>
      </c>
      <c r="B383" t="s">
        <v>1056</v>
      </c>
      <c r="C383" t="s">
        <v>2148</v>
      </c>
      <c r="D383">
        <f t="shared" si="15"/>
        <v>450</v>
      </c>
      <c r="E383">
        <v>352</v>
      </c>
      <c r="F383">
        <v>4.5</v>
      </c>
      <c r="G383">
        <v>352</v>
      </c>
      <c r="H383">
        <v>3</v>
      </c>
      <c r="I383" t="s">
        <v>2740</v>
      </c>
      <c r="J383" t="s">
        <v>2419</v>
      </c>
      <c r="K383">
        <f t="shared" si="16"/>
        <v>17</v>
      </c>
      <c r="M383" t="str">
        <f t="shared" si="17"/>
        <v>(382,'Kyogre','F',450,352,3,true,'Sea Basin Pokemon'),</v>
      </c>
    </row>
    <row r="384" spans="1:13" x14ac:dyDescent="0.25">
      <c r="A384">
        <v>383</v>
      </c>
      <c r="B384" t="s">
        <v>1059</v>
      </c>
      <c r="C384" t="s">
        <v>2148</v>
      </c>
      <c r="D384">
        <f t="shared" si="15"/>
        <v>350</v>
      </c>
      <c r="E384">
        <v>950</v>
      </c>
      <c r="F384">
        <v>3.5</v>
      </c>
      <c r="G384">
        <v>950</v>
      </c>
      <c r="H384">
        <v>3</v>
      </c>
      <c r="I384" t="s">
        <v>2740</v>
      </c>
      <c r="J384" t="s">
        <v>2420</v>
      </c>
      <c r="K384">
        <f t="shared" si="16"/>
        <v>17</v>
      </c>
      <c r="M384" t="str">
        <f t="shared" si="17"/>
        <v>(383,'Groudon','F',350,950,3,true,'Continent Pokemon'),</v>
      </c>
    </row>
    <row r="385" spans="1:13" x14ac:dyDescent="0.25">
      <c r="A385">
        <v>384</v>
      </c>
      <c r="B385" t="s">
        <v>1062</v>
      </c>
      <c r="C385" t="s">
        <v>2148</v>
      </c>
      <c r="D385">
        <f t="shared" si="15"/>
        <v>700</v>
      </c>
      <c r="E385">
        <v>206.5</v>
      </c>
      <c r="F385">
        <v>7</v>
      </c>
      <c r="G385">
        <v>206.5</v>
      </c>
      <c r="H385">
        <v>3</v>
      </c>
      <c r="I385" t="s">
        <v>2740</v>
      </c>
      <c r="J385" t="s">
        <v>2421</v>
      </c>
      <c r="K385">
        <f t="shared" si="16"/>
        <v>16</v>
      </c>
      <c r="M385" t="str">
        <f t="shared" si="17"/>
        <v>(384,'Rayquaza','F',700,206.5,3,true,'Sky High Pokemon'),</v>
      </c>
    </row>
    <row r="386" spans="1:13" x14ac:dyDescent="0.25">
      <c r="A386">
        <v>385</v>
      </c>
      <c r="B386" t="s">
        <v>1065</v>
      </c>
      <c r="C386" t="s">
        <v>2148</v>
      </c>
      <c r="D386">
        <f t="shared" si="15"/>
        <v>30</v>
      </c>
      <c r="E386">
        <v>1.1000000000000001</v>
      </c>
      <c r="F386">
        <v>0.3</v>
      </c>
      <c r="G386">
        <v>1.1000000000000001</v>
      </c>
      <c r="H386">
        <v>3</v>
      </c>
      <c r="I386" t="s">
        <v>2740</v>
      </c>
      <c r="J386" t="s">
        <v>2422</v>
      </c>
      <c r="K386">
        <f t="shared" si="16"/>
        <v>12</v>
      </c>
      <c r="M386" t="str">
        <f t="shared" si="17"/>
        <v>(385,'Jirachi','F',30,1.1,3,true,'Wish Pokemon'),</v>
      </c>
    </row>
    <row r="387" spans="1:13" x14ac:dyDescent="0.25">
      <c r="A387">
        <v>386</v>
      </c>
      <c r="B387" t="s">
        <v>1068</v>
      </c>
      <c r="C387" t="s">
        <v>2148</v>
      </c>
      <c r="D387">
        <f t="shared" ref="D387:D450" si="18">+F387*100</f>
        <v>170</v>
      </c>
      <c r="E387">
        <v>60.8</v>
      </c>
      <c r="F387">
        <v>1.7</v>
      </c>
      <c r="G387">
        <v>60.8</v>
      </c>
      <c r="H387">
        <v>3</v>
      </c>
      <c r="I387" t="s">
        <v>2740</v>
      </c>
      <c r="J387" t="s">
        <v>2423</v>
      </c>
      <c r="K387">
        <f t="shared" ref="K387:K450" si="19">+LEN(J387)</f>
        <v>11</v>
      </c>
      <c r="M387" t="str">
        <f t="shared" ref="M387:M450" si="20">+_xlfn.CONCAT("(",A387,",'",B387,"","','",C387,"',",D387,",",E387,",",H387,",",I387,",'",J387,"'","),")</f>
        <v>(386,'Deoxys','F',170,60.8,3,true,'DNA Pokemon'),</v>
      </c>
    </row>
    <row r="388" spans="1:13" x14ac:dyDescent="0.25">
      <c r="A388">
        <v>387</v>
      </c>
      <c r="B388" t="s">
        <v>1071</v>
      </c>
      <c r="C388" t="s">
        <v>2147</v>
      </c>
      <c r="D388">
        <f t="shared" si="18"/>
        <v>40</v>
      </c>
      <c r="E388">
        <v>10.199999999999999</v>
      </c>
      <c r="F388">
        <v>0.4</v>
      </c>
      <c r="G388">
        <v>10.199999999999999</v>
      </c>
      <c r="H388">
        <v>4</v>
      </c>
      <c r="I388" t="s">
        <v>2739</v>
      </c>
      <c r="J388" t="s">
        <v>2424</v>
      </c>
      <c r="K388">
        <f t="shared" si="19"/>
        <v>17</v>
      </c>
      <c r="M388" t="str">
        <f t="shared" si="20"/>
        <v>(387,'Turtwig','M',40,10.2,4,false,'Tiny Leaf Pokemon'),</v>
      </c>
    </row>
    <row r="389" spans="1:13" x14ac:dyDescent="0.25">
      <c r="A389">
        <v>388</v>
      </c>
      <c r="B389" t="s">
        <v>1073</v>
      </c>
      <c r="C389" t="s">
        <v>2147</v>
      </c>
      <c r="D389">
        <f t="shared" si="18"/>
        <v>110.00000000000001</v>
      </c>
      <c r="E389">
        <v>97</v>
      </c>
      <c r="F389">
        <v>1.1000000000000001</v>
      </c>
      <c r="G389">
        <v>97</v>
      </c>
      <c r="H389">
        <v>4</v>
      </c>
      <c r="I389" t="s">
        <v>2739</v>
      </c>
      <c r="J389" t="s">
        <v>2425</v>
      </c>
      <c r="K389">
        <f t="shared" si="19"/>
        <v>13</v>
      </c>
      <c r="M389" t="str">
        <f t="shared" si="20"/>
        <v>(388,'Grotle','M',110,97,4,false,'Grove Pokemon'),</v>
      </c>
    </row>
    <row r="390" spans="1:13" x14ac:dyDescent="0.25">
      <c r="A390">
        <v>389</v>
      </c>
      <c r="B390" t="s">
        <v>1075</v>
      </c>
      <c r="C390" t="s">
        <v>2147</v>
      </c>
      <c r="D390">
        <f t="shared" si="18"/>
        <v>220.00000000000003</v>
      </c>
      <c r="E390">
        <v>310</v>
      </c>
      <c r="F390">
        <v>2.2000000000000002</v>
      </c>
      <c r="G390">
        <v>310</v>
      </c>
      <c r="H390">
        <v>4</v>
      </c>
      <c r="I390" t="s">
        <v>2739</v>
      </c>
      <c r="J390" t="s">
        <v>2420</v>
      </c>
      <c r="K390">
        <f t="shared" si="19"/>
        <v>17</v>
      </c>
      <c r="M390" t="str">
        <f t="shared" si="20"/>
        <v>(389,'Torterra','M',220,310,4,false,'Continent Pokemon'),</v>
      </c>
    </row>
    <row r="391" spans="1:13" x14ac:dyDescent="0.25">
      <c r="A391">
        <v>390</v>
      </c>
      <c r="B391" t="s">
        <v>1078</v>
      </c>
      <c r="C391" t="s">
        <v>2147</v>
      </c>
      <c r="D391">
        <f t="shared" si="18"/>
        <v>50</v>
      </c>
      <c r="E391">
        <v>6.2</v>
      </c>
      <c r="F391">
        <v>0.5</v>
      </c>
      <c r="G391">
        <v>6.2</v>
      </c>
      <c r="H391">
        <v>4</v>
      </c>
      <c r="I391" t="s">
        <v>2739</v>
      </c>
      <c r="J391" t="s">
        <v>2426</v>
      </c>
      <c r="K391">
        <f t="shared" si="19"/>
        <v>13</v>
      </c>
      <c r="M391" t="str">
        <f t="shared" si="20"/>
        <v>(390,'Chimchar','M',50,6.2,4,false,'Chimp Pokemon'),</v>
      </c>
    </row>
    <row r="392" spans="1:13" x14ac:dyDescent="0.25">
      <c r="A392">
        <v>391</v>
      </c>
      <c r="B392" t="s">
        <v>1080</v>
      </c>
      <c r="C392" t="s">
        <v>2147</v>
      </c>
      <c r="D392">
        <f t="shared" si="18"/>
        <v>90</v>
      </c>
      <c r="E392">
        <v>22</v>
      </c>
      <c r="F392">
        <v>0.9</v>
      </c>
      <c r="G392">
        <v>22</v>
      </c>
      <c r="H392">
        <v>4</v>
      </c>
      <c r="I392" t="s">
        <v>2739</v>
      </c>
      <c r="J392" t="s">
        <v>2427</v>
      </c>
      <c r="K392">
        <f t="shared" si="19"/>
        <v>15</v>
      </c>
      <c r="M392" t="str">
        <f t="shared" si="20"/>
        <v>(391,'Monferno','M',90,22,4,false,'Playful Pokemon'),</v>
      </c>
    </row>
    <row r="393" spans="1:13" x14ac:dyDescent="0.25">
      <c r="A393">
        <v>392</v>
      </c>
      <c r="B393" t="s">
        <v>1082</v>
      </c>
      <c r="C393" t="s">
        <v>2147</v>
      </c>
      <c r="D393">
        <f t="shared" si="18"/>
        <v>120</v>
      </c>
      <c r="E393">
        <v>55</v>
      </c>
      <c r="F393">
        <v>1.2</v>
      </c>
      <c r="G393">
        <v>55</v>
      </c>
      <c r="H393">
        <v>4</v>
      </c>
      <c r="I393" t="s">
        <v>2739</v>
      </c>
      <c r="J393" t="s">
        <v>2152</v>
      </c>
      <c r="K393">
        <f t="shared" si="19"/>
        <v>13</v>
      </c>
      <c r="M393" t="str">
        <f t="shared" si="20"/>
        <v>(392,'Infernape','M',120,55,4,false,'Flame Pokemon'),</v>
      </c>
    </row>
    <row r="394" spans="1:13" x14ac:dyDescent="0.25">
      <c r="A394">
        <v>393</v>
      </c>
      <c r="B394" t="s">
        <v>1085</v>
      </c>
      <c r="C394" t="s">
        <v>2147</v>
      </c>
      <c r="D394">
        <f t="shared" si="18"/>
        <v>40</v>
      </c>
      <c r="E394">
        <v>5.2</v>
      </c>
      <c r="F394">
        <v>0.4</v>
      </c>
      <c r="G394">
        <v>5.2</v>
      </c>
      <c r="H394">
        <v>4</v>
      </c>
      <c r="I394" t="s">
        <v>2739</v>
      </c>
      <c r="J394" t="s">
        <v>2428</v>
      </c>
      <c r="K394">
        <f t="shared" si="19"/>
        <v>15</v>
      </c>
      <c r="M394" t="str">
        <f t="shared" si="20"/>
        <v>(393,'Piplup','M',40,5.2,4,false,'Penguin Pokemon'),</v>
      </c>
    </row>
    <row r="395" spans="1:13" x14ac:dyDescent="0.25">
      <c r="A395">
        <v>394</v>
      </c>
      <c r="B395" t="s">
        <v>1087</v>
      </c>
      <c r="C395" t="s">
        <v>2147</v>
      </c>
      <c r="D395">
        <f t="shared" si="18"/>
        <v>80</v>
      </c>
      <c r="E395">
        <v>23</v>
      </c>
      <c r="F395">
        <v>0.8</v>
      </c>
      <c r="G395">
        <v>23</v>
      </c>
      <c r="H395">
        <v>4</v>
      </c>
      <c r="I395" t="s">
        <v>2739</v>
      </c>
      <c r="J395" t="s">
        <v>2428</v>
      </c>
      <c r="K395">
        <f t="shared" si="19"/>
        <v>15</v>
      </c>
      <c r="M395" t="str">
        <f t="shared" si="20"/>
        <v>(394,'Prinplup','M',80,23,4,false,'Penguin Pokemon'),</v>
      </c>
    </row>
    <row r="396" spans="1:13" x14ac:dyDescent="0.25">
      <c r="A396">
        <v>395</v>
      </c>
      <c r="B396" t="s">
        <v>1089</v>
      </c>
      <c r="C396" t="s">
        <v>2147</v>
      </c>
      <c r="D396">
        <f t="shared" si="18"/>
        <v>170</v>
      </c>
      <c r="E396">
        <v>84.5</v>
      </c>
      <c r="F396">
        <v>1.7</v>
      </c>
      <c r="G396">
        <v>84.5</v>
      </c>
      <c r="H396">
        <v>4</v>
      </c>
      <c r="I396" t="s">
        <v>2739</v>
      </c>
      <c r="J396" t="s">
        <v>2429</v>
      </c>
      <c r="K396">
        <f t="shared" si="19"/>
        <v>15</v>
      </c>
      <c r="M396" t="str">
        <f t="shared" si="20"/>
        <v>(395,'Empoleon','M',170,84.5,4,false,'Emperor Pokemon'),</v>
      </c>
    </row>
    <row r="397" spans="1:13" x14ac:dyDescent="0.25">
      <c r="A397">
        <v>396</v>
      </c>
      <c r="B397" t="s">
        <v>1092</v>
      </c>
      <c r="C397" t="s">
        <v>2147</v>
      </c>
      <c r="D397">
        <f t="shared" si="18"/>
        <v>30</v>
      </c>
      <c r="E397">
        <v>2</v>
      </c>
      <c r="F397">
        <v>0.3</v>
      </c>
      <c r="G397">
        <v>2</v>
      </c>
      <c r="H397">
        <v>4</v>
      </c>
      <c r="I397" t="s">
        <v>2739</v>
      </c>
      <c r="J397" t="s">
        <v>2430</v>
      </c>
      <c r="K397">
        <f t="shared" si="19"/>
        <v>16</v>
      </c>
      <c r="M397" t="str">
        <f t="shared" si="20"/>
        <v>(396,'Starly','M',30,2,4,false,'Starling Pokemon'),</v>
      </c>
    </row>
    <row r="398" spans="1:13" x14ac:dyDescent="0.25">
      <c r="A398">
        <v>397</v>
      </c>
      <c r="B398" t="s">
        <v>1095</v>
      </c>
      <c r="C398" t="s">
        <v>2147</v>
      </c>
      <c r="D398">
        <f t="shared" si="18"/>
        <v>60</v>
      </c>
      <c r="E398">
        <v>15.5</v>
      </c>
      <c r="F398">
        <v>0.6</v>
      </c>
      <c r="G398">
        <v>15.5</v>
      </c>
      <c r="H398">
        <v>4</v>
      </c>
      <c r="I398" t="s">
        <v>2739</v>
      </c>
      <c r="J398" t="s">
        <v>2430</v>
      </c>
      <c r="K398">
        <f t="shared" si="19"/>
        <v>16</v>
      </c>
      <c r="M398" t="str">
        <f t="shared" si="20"/>
        <v>(397,'Staravia','M',60,15.5,4,false,'Starling Pokemon'),</v>
      </c>
    </row>
    <row r="399" spans="1:13" x14ac:dyDescent="0.25">
      <c r="A399">
        <v>398</v>
      </c>
      <c r="B399" t="s">
        <v>1097</v>
      </c>
      <c r="C399" t="s">
        <v>2147</v>
      </c>
      <c r="D399">
        <f t="shared" si="18"/>
        <v>120</v>
      </c>
      <c r="E399">
        <v>24.9</v>
      </c>
      <c r="F399">
        <v>1.2</v>
      </c>
      <c r="G399">
        <v>24.9</v>
      </c>
      <c r="H399">
        <v>4</v>
      </c>
      <c r="I399" t="s">
        <v>2739</v>
      </c>
      <c r="J399" t="s">
        <v>2431</v>
      </c>
      <c r="K399">
        <f t="shared" si="19"/>
        <v>16</v>
      </c>
      <c r="M399" t="str">
        <f t="shared" si="20"/>
        <v>(398,'Staraptor','M',120,24.9,4,false,'Predator Pokemon'),</v>
      </c>
    </row>
    <row r="400" spans="1:13" x14ac:dyDescent="0.25">
      <c r="A400">
        <v>399</v>
      </c>
      <c r="B400" t="s">
        <v>1100</v>
      </c>
      <c r="C400" t="s">
        <v>2147</v>
      </c>
      <c r="D400">
        <f t="shared" si="18"/>
        <v>50</v>
      </c>
      <c r="E400">
        <v>20</v>
      </c>
      <c r="F400">
        <v>0.5</v>
      </c>
      <c r="G400">
        <v>20</v>
      </c>
      <c r="H400">
        <v>4</v>
      </c>
      <c r="I400" t="s">
        <v>2739</v>
      </c>
      <c r="J400" t="s">
        <v>2432</v>
      </c>
      <c r="K400">
        <f t="shared" si="19"/>
        <v>19</v>
      </c>
      <c r="M400" t="str">
        <f t="shared" si="20"/>
        <v>(399,'Bidoof','M',50,20,4,false,'Plump Mouse Pokemon'),</v>
      </c>
    </row>
    <row r="401" spans="1:13" x14ac:dyDescent="0.25">
      <c r="A401">
        <v>400</v>
      </c>
      <c r="B401" t="s">
        <v>1102</v>
      </c>
      <c r="C401" t="s">
        <v>2147</v>
      </c>
      <c r="D401">
        <f t="shared" si="18"/>
        <v>100</v>
      </c>
      <c r="E401">
        <v>31.5</v>
      </c>
      <c r="F401">
        <v>1</v>
      </c>
      <c r="G401">
        <v>31.5</v>
      </c>
      <c r="H401">
        <v>4</v>
      </c>
      <c r="I401" t="s">
        <v>2739</v>
      </c>
      <c r="J401" t="s">
        <v>2433</v>
      </c>
      <c r="K401">
        <f t="shared" si="19"/>
        <v>14</v>
      </c>
      <c r="M401" t="str">
        <f t="shared" si="20"/>
        <v>(400,'Bibarel','M',100,31.5,4,false,'Beaver Pokemon'),</v>
      </c>
    </row>
    <row r="402" spans="1:13" x14ac:dyDescent="0.25">
      <c r="A402">
        <v>401</v>
      </c>
      <c r="B402" t="s">
        <v>1105</v>
      </c>
      <c r="C402" t="s">
        <v>2147</v>
      </c>
      <c r="D402">
        <f t="shared" si="18"/>
        <v>30</v>
      </c>
      <c r="E402">
        <v>2.2000000000000002</v>
      </c>
      <c r="F402">
        <v>0.3</v>
      </c>
      <c r="G402">
        <v>2.2000000000000002</v>
      </c>
      <c r="H402">
        <v>4</v>
      </c>
      <c r="I402" t="s">
        <v>2739</v>
      </c>
      <c r="J402" t="s">
        <v>2434</v>
      </c>
      <c r="K402">
        <f t="shared" si="19"/>
        <v>15</v>
      </c>
      <c r="M402" t="str">
        <f t="shared" si="20"/>
        <v>(401,'Kricketot','M',30,2.2,4,false,'Cricket Pokemon'),</v>
      </c>
    </row>
    <row r="403" spans="1:13" x14ac:dyDescent="0.25">
      <c r="A403">
        <v>402</v>
      </c>
      <c r="B403" t="s">
        <v>1108</v>
      </c>
      <c r="C403" t="s">
        <v>2147</v>
      </c>
      <c r="D403">
        <f t="shared" si="18"/>
        <v>100</v>
      </c>
      <c r="E403">
        <v>25.5</v>
      </c>
      <c r="F403">
        <v>1</v>
      </c>
      <c r="G403">
        <v>25.5</v>
      </c>
      <c r="H403">
        <v>4</v>
      </c>
      <c r="I403" t="s">
        <v>2739</v>
      </c>
      <c r="J403" t="s">
        <v>2434</v>
      </c>
      <c r="K403">
        <f t="shared" si="19"/>
        <v>15</v>
      </c>
      <c r="M403" t="str">
        <f t="shared" si="20"/>
        <v>(402,'Kricketune','M',100,25.5,4,false,'Cricket Pokemon'),</v>
      </c>
    </row>
    <row r="404" spans="1:13" x14ac:dyDescent="0.25">
      <c r="A404">
        <v>403</v>
      </c>
      <c r="B404" t="s">
        <v>1111</v>
      </c>
      <c r="C404" t="s">
        <v>2147</v>
      </c>
      <c r="D404">
        <f t="shared" si="18"/>
        <v>50</v>
      </c>
      <c r="E404">
        <v>9.5</v>
      </c>
      <c r="F404">
        <v>0.5</v>
      </c>
      <c r="G404">
        <v>9.5</v>
      </c>
      <c r="H404">
        <v>4</v>
      </c>
      <c r="I404" t="s">
        <v>2739</v>
      </c>
      <c r="J404" t="s">
        <v>2435</v>
      </c>
      <c r="K404">
        <f t="shared" si="19"/>
        <v>13</v>
      </c>
      <c r="M404" t="str">
        <f t="shared" si="20"/>
        <v>(403,'Shinx','M',50,9.5,4,false,'Flash Pokemon'),</v>
      </c>
    </row>
    <row r="405" spans="1:13" x14ac:dyDescent="0.25">
      <c r="A405">
        <v>404</v>
      </c>
      <c r="B405" t="s">
        <v>1113</v>
      </c>
      <c r="C405" t="s">
        <v>2147</v>
      </c>
      <c r="D405">
        <f t="shared" si="18"/>
        <v>90</v>
      </c>
      <c r="E405">
        <v>30.5</v>
      </c>
      <c r="F405">
        <v>0.9</v>
      </c>
      <c r="G405">
        <v>30.5</v>
      </c>
      <c r="H405">
        <v>4</v>
      </c>
      <c r="I405" t="s">
        <v>2739</v>
      </c>
      <c r="J405" t="s">
        <v>2436</v>
      </c>
      <c r="K405">
        <f t="shared" si="19"/>
        <v>13</v>
      </c>
      <c r="M405" t="str">
        <f t="shared" si="20"/>
        <v>(404,'Luxio','M',90,30.5,4,false,'Spark Pokemon'),</v>
      </c>
    </row>
    <row r="406" spans="1:13" x14ac:dyDescent="0.25">
      <c r="A406">
        <v>405</v>
      </c>
      <c r="B406" t="s">
        <v>1115</v>
      </c>
      <c r="C406" t="s">
        <v>2147</v>
      </c>
      <c r="D406">
        <f t="shared" si="18"/>
        <v>140</v>
      </c>
      <c r="E406">
        <v>42</v>
      </c>
      <c r="F406">
        <v>1.4</v>
      </c>
      <c r="G406">
        <v>42</v>
      </c>
      <c r="H406">
        <v>4</v>
      </c>
      <c r="I406" t="s">
        <v>2739</v>
      </c>
      <c r="J406" t="s">
        <v>2437</v>
      </c>
      <c r="K406">
        <f t="shared" si="19"/>
        <v>18</v>
      </c>
      <c r="M406" t="str">
        <f t="shared" si="20"/>
        <v>(405,'Luxray','M',140,42,4,false,'Gleam Eyes Pokemon'),</v>
      </c>
    </row>
    <row r="407" spans="1:13" x14ac:dyDescent="0.25">
      <c r="A407">
        <v>406</v>
      </c>
      <c r="B407" t="s">
        <v>1117</v>
      </c>
      <c r="C407" t="s">
        <v>2147</v>
      </c>
      <c r="D407">
        <f t="shared" si="18"/>
        <v>20</v>
      </c>
      <c r="E407">
        <v>1.2</v>
      </c>
      <c r="F407">
        <v>0.2</v>
      </c>
      <c r="G407">
        <v>1.2</v>
      </c>
      <c r="H407">
        <v>4</v>
      </c>
      <c r="I407" t="s">
        <v>2739</v>
      </c>
      <c r="J407" t="s">
        <v>2438</v>
      </c>
      <c r="K407">
        <f t="shared" si="19"/>
        <v>11</v>
      </c>
      <c r="M407" t="str">
        <f t="shared" si="20"/>
        <v>(406,'Budew','M',20,1.2,4,false,'Bud Pokemon'),</v>
      </c>
    </row>
    <row r="408" spans="1:13" x14ac:dyDescent="0.25">
      <c r="A408">
        <v>407</v>
      </c>
      <c r="B408" t="s">
        <v>1120</v>
      </c>
      <c r="C408" t="s">
        <v>2147</v>
      </c>
      <c r="D408">
        <f t="shared" si="18"/>
        <v>90</v>
      </c>
      <c r="E408">
        <v>14.5</v>
      </c>
      <c r="F408">
        <v>0.9</v>
      </c>
      <c r="G408">
        <v>14.5</v>
      </c>
      <c r="H408">
        <v>4</v>
      </c>
      <c r="I408" t="s">
        <v>2739</v>
      </c>
      <c r="J408" t="s">
        <v>2439</v>
      </c>
      <c r="K408">
        <f t="shared" si="19"/>
        <v>15</v>
      </c>
      <c r="M408" t="str">
        <f t="shared" si="20"/>
        <v>(407,'Roserade','M',90,14.5,4,false,'Bouquet Pokemon'),</v>
      </c>
    </row>
    <row r="409" spans="1:13" x14ac:dyDescent="0.25">
      <c r="A409">
        <v>408</v>
      </c>
      <c r="B409" t="s">
        <v>1123</v>
      </c>
      <c r="C409" t="s">
        <v>2147</v>
      </c>
      <c r="D409">
        <f t="shared" si="18"/>
        <v>90</v>
      </c>
      <c r="E409">
        <v>31.5</v>
      </c>
      <c r="F409">
        <v>0.9</v>
      </c>
      <c r="G409">
        <v>31.5</v>
      </c>
      <c r="H409">
        <v>4</v>
      </c>
      <c r="I409" t="s">
        <v>2739</v>
      </c>
      <c r="J409" t="s">
        <v>2440</v>
      </c>
      <c r="K409">
        <f t="shared" si="19"/>
        <v>17</v>
      </c>
      <c r="M409" t="str">
        <f t="shared" si="20"/>
        <v>(408,'Cranidos','M',90,31.5,4,false,'Head Butt Pokemon'),</v>
      </c>
    </row>
    <row r="410" spans="1:13" x14ac:dyDescent="0.25">
      <c r="A410">
        <v>409</v>
      </c>
      <c r="B410" t="s">
        <v>1125</v>
      </c>
      <c r="C410" t="s">
        <v>2147</v>
      </c>
      <c r="D410">
        <f t="shared" si="18"/>
        <v>160</v>
      </c>
      <c r="E410">
        <v>102.5</v>
      </c>
      <c r="F410">
        <v>1.6</v>
      </c>
      <c r="G410">
        <v>102.5</v>
      </c>
      <c r="H410">
        <v>4</v>
      </c>
      <c r="I410" t="s">
        <v>2739</v>
      </c>
      <c r="J410" t="s">
        <v>2440</v>
      </c>
      <c r="K410">
        <f t="shared" si="19"/>
        <v>17</v>
      </c>
      <c r="M410" t="str">
        <f t="shared" si="20"/>
        <v>(409,'Rampardos','M',160,102.5,4,false,'Head Butt Pokemon'),</v>
      </c>
    </row>
    <row r="411" spans="1:13" x14ac:dyDescent="0.25">
      <c r="A411">
        <v>410</v>
      </c>
      <c r="B411" t="s">
        <v>1128</v>
      </c>
      <c r="C411" t="s">
        <v>2147</v>
      </c>
      <c r="D411">
        <f t="shared" si="18"/>
        <v>50</v>
      </c>
      <c r="E411">
        <v>57</v>
      </c>
      <c r="F411">
        <v>0.5</v>
      </c>
      <c r="G411">
        <v>57</v>
      </c>
      <c r="H411">
        <v>4</v>
      </c>
      <c r="I411" t="s">
        <v>2739</v>
      </c>
      <c r="J411" t="s">
        <v>2441</v>
      </c>
      <c r="K411">
        <f t="shared" si="19"/>
        <v>14</v>
      </c>
      <c r="M411" t="str">
        <f t="shared" si="20"/>
        <v>(410,'Shieldon','M',50,57,4,false,'Shield Pokemon'),</v>
      </c>
    </row>
    <row r="412" spans="1:13" x14ac:dyDescent="0.25">
      <c r="A412">
        <v>411</v>
      </c>
      <c r="B412" t="s">
        <v>1130</v>
      </c>
      <c r="C412" t="s">
        <v>2147</v>
      </c>
      <c r="D412">
        <f t="shared" si="18"/>
        <v>130</v>
      </c>
      <c r="E412">
        <v>149.5</v>
      </c>
      <c r="F412">
        <v>1.3</v>
      </c>
      <c r="G412">
        <v>149.5</v>
      </c>
      <c r="H412">
        <v>4</v>
      </c>
      <c r="I412" t="s">
        <v>2739</v>
      </c>
      <c r="J412" t="s">
        <v>2441</v>
      </c>
      <c r="K412">
        <f t="shared" si="19"/>
        <v>14</v>
      </c>
      <c r="M412" t="str">
        <f t="shared" si="20"/>
        <v>(411,'Bastiodon','M',130,149.5,4,false,'Shield Pokemon'),</v>
      </c>
    </row>
    <row r="413" spans="1:13" x14ac:dyDescent="0.25">
      <c r="A413">
        <v>412</v>
      </c>
      <c r="B413" t="s">
        <v>1133</v>
      </c>
      <c r="C413" t="s">
        <v>2147</v>
      </c>
      <c r="D413">
        <f t="shared" si="18"/>
        <v>20</v>
      </c>
      <c r="E413">
        <v>3.4</v>
      </c>
      <c r="F413">
        <v>0.2</v>
      </c>
      <c r="G413">
        <v>3.4</v>
      </c>
      <c r="H413">
        <v>4</v>
      </c>
      <c r="I413" t="s">
        <v>2739</v>
      </c>
      <c r="J413" t="s">
        <v>2281</v>
      </c>
      <c r="K413">
        <f t="shared" si="19"/>
        <v>15</v>
      </c>
      <c r="M413" t="str">
        <f t="shared" si="20"/>
        <v>(412,'Burmy','M',20,3.4,4,false,'Bagworm Pokemon'),</v>
      </c>
    </row>
    <row r="414" spans="1:13" x14ac:dyDescent="0.25">
      <c r="A414">
        <v>413</v>
      </c>
      <c r="B414" t="s">
        <v>1136</v>
      </c>
      <c r="C414" t="s">
        <v>2148</v>
      </c>
      <c r="D414">
        <f t="shared" si="18"/>
        <v>50</v>
      </c>
      <c r="E414">
        <v>6.5</v>
      </c>
      <c r="F414">
        <v>0.5</v>
      </c>
      <c r="G414">
        <v>6.5</v>
      </c>
      <c r="H414">
        <v>4</v>
      </c>
      <c r="I414" t="s">
        <v>2739</v>
      </c>
      <c r="J414" t="s">
        <v>2281</v>
      </c>
      <c r="K414">
        <f t="shared" si="19"/>
        <v>15</v>
      </c>
      <c r="M414" t="str">
        <f t="shared" si="20"/>
        <v>(413,'Wormadam','F',50,6.5,4,false,'Bagworm Pokemon'),</v>
      </c>
    </row>
    <row r="415" spans="1:13" x14ac:dyDescent="0.25">
      <c r="A415">
        <v>414</v>
      </c>
      <c r="B415" t="s">
        <v>1139</v>
      </c>
      <c r="C415" t="s">
        <v>2147</v>
      </c>
      <c r="D415">
        <f t="shared" si="18"/>
        <v>90</v>
      </c>
      <c r="E415">
        <v>23.3</v>
      </c>
      <c r="F415">
        <v>0.9</v>
      </c>
      <c r="G415">
        <v>23.3</v>
      </c>
      <c r="H415">
        <v>4</v>
      </c>
      <c r="I415" t="s">
        <v>2739</v>
      </c>
      <c r="J415" t="s">
        <v>2442</v>
      </c>
      <c r="K415">
        <f t="shared" si="19"/>
        <v>12</v>
      </c>
      <c r="M415" t="str">
        <f t="shared" si="20"/>
        <v>(414,'Mothim','M',90,23.3,4,false,'Moth Pokemon'),</v>
      </c>
    </row>
    <row r="416" spans="1:13" x14ac:dyDescent="0.25">
      <c r="A416">
        <v>415</v>
      </c>
      <c r="B416" t="s">
        <v>1142</v>
      </c>
      <c r="C416" t="s">
        <v>2147</v>
      </c>
      <c r="D416">
        <f t="shared" si="18"/>
        <v>30</v>
      </c>
      <c r="E416">
        <v>5.5</v>
      </c>
      <c r="F416">
        <v>0.3</v>
      </c>
      <c r="G416">
        <v>5.5</v>
      </c>
      <c r="H416">
        <v>4</v>
      </c>
      <c r="I416" t="s">
        <v>2739</v>
      </c>
      <c r="J416" t="s">
        <v>2443</v>
      </c>
      <c r="K416">
        <f t="shared" si="19"/>
        <v>16</v>
      </c>
      <c r="M416" t="str">
        <f t="shared" si="20"/>
        <v>(415,'Combee','M',30,5.5,4,false,'Tiny Bee Pokemon'),</v>
      </c>
    </row>
    <row r="417" spans="1:13" x14ac:dyDescent="0.25">
      <c r="A417">
        <v>416</v>
      </c>
      <c r="B417" t="s">
        <v>1144</v>
      </c>
      <c r="C417" t="s">
        <v>2148</v>
      </c>
      <c r="D417">
        <f t="shared" si="18"/>
        <v>120</v>
      </c>
      <c r="E417">
        <v>38.5</v>
      </c>
      <c r="F417">
        <v>1.2</v>
      </c>
      <c r="G417">
        <v>38.5</v>
      </c>
      <c r="H417">
        <v>4</v>
      </c>
      <c r="I417" t="s">
        <v>2739</v>
      </c>
      <c r="J417" t="s">
        <v>2444</v>
      </c>
      <c r="K417">
        <f t="shared" si="19"/>
        <v>15</v>
      </c>
      <c r="M417" t="str">
        <f t="shared" si="20"/>
        <v>(416,'Vespiquen','F',120,38.5,4,false,'Beehive Pokemon'),</v>
      </c>
    </row>
    <row r="418" spans="1:13" x14ac:dyDescent="0.25">
      <c r="A418">
        <v>417</v>
      </c>
      <c r="B418" t="s">
        <v>1147</v>
      </c>
      <c r="C418" t="s">
        <v>2147</v>
      </c>
      <c r="D418">
        <f t="shared" si="18"/>
        <v>40</v>
      </c>
      <c r="E418">
        <v>3.9</v>
      </c>
      <c r="F418">
        <v>0.4</v>
      </c>
      <c r="G418">
        <v>3.9</v>
      </c>
      <c r="H418">
        <v>4</v>
      </c>
      <c r="I418" t="s">
        <v>2739</v>
      </c>
      <c r="J418" t="s">
        <v>2445</v>
      </c>
      <c r="K418">
        <f t="shared" si="19"/>
        <v>19</v>
      </c>
      <c r="M418" t="str">
        <f t="shared" si="20"/>
        <v>(417,'Pachirisu','M',40,3.9,4,false,'EleSquirrel Pokemon'),</v>
      </c>
    </row>
    <row r="419" spans="1:13" x14ac:dyDescent="0.25">
      <c r="A419">
        <v>418</v>
      </c>
      <c r="B419" t="s">
        <v>1149</v>
      </c>
      <c r="C419" t="s">
        <v>2147</v>
      </c>
      <c r="D419">
        <f t="shared" si="18"/>
        <v>70</v>
      </c>
      <c r="E419">
        <v>29.5</v>
      </c>
      <c r="F419">
        <v>0.7</v>
      </c>
      <c r="G419">
        <v>29.5</v>
      </c>
      <c r="H419">
        <v>4</v>
      </c>
      <c r="I419" t="s">
        <v>2739</v>
      </c>
      <c r="J419" t="s">
        <v>2446</v>
      </c>
      <c r="K419">
        <f t="shared" si="19"/>
        <v>18</v>
      </c>
      <c r="M419" t="str">
        <f t="shared" si="20"/>
        <v>(418,'Buizel','M',70,29.5,4,false,'Sea Weasel Pokemon'),</v>
      </c>
    </row>
    <row r="420" spans="1:13" x14ac:dyDescent="0.25">
      <c r="A420">
        <v>419</v>
      </c>
      <c r="B420" t="s">
        <v>1151</v>
      </c>
      <c r="C420" t="s">
        <v>2147</v>
      </c>
      <c r="D420">
        <f t="shared" si="18"/>
        <v>110.00000000000001</v>
      </c>
      <c r="E420">
        <v>33.5</v>
      </c>
      <c r="F420">
        <v>1.1000000000000001</v>
      </c>
      <c r="G420">
        <v>33.5</v>
      </c>
      <c r="H420">
        <v>4</v>
      </c>
      <c r="I420" t="s">
        <v>2739</v>
      </c>
      <c r="J420" t="s">
        <v>2446</v>
      </c>
      <c r="K420">
        <f t="shared" si="19"/>
        <v>18</v>
      </c>
      <c r="M420" t="str">
        <f t="shared" si="20"/>
        <v>(419,'Floatzel','M',110,33.5,4,false,'Sea Weasel Pokemon'),</v>
      </c>
    </row>
    <row r="421" spans="1:13" x14ac:dyDescent="0.25">
      <c r="A421">
        <v>420</v>
      </c>
      <c r="B421" t="s">
        <v>1154</v>
      </c>
      <c r="C421" t="s">
        <v>2147</v>
      </c>
      <c r="D421">
        <f t="shared" si="18"/>
        <v>40</v>
      </c>
      <c r="E421">
        <v>3.3</v>
      </c>
      <c r="F421">
        <v>0.4</v>
      </c>
      <c r="G421">
        <v>3.3</v>
      </c>
      <c r="H421">
        <v>4</v>
      </c>
      <c r="I421" t="s">
        <v>2739</v>
      </c>
      <c r="J421" t="s">
        <v>2447</v>
      </c>
      <c r="K421">
        <f t="shared" si="19"/>
        <v>14</v>
      </c>
      <c r="M421" t="str">
        <f t="shared" si="20"/>
        <v>(420,'Cherubi','M',40,3.3,4,false,'Cherry Pokemon'),</v>
      </c>
    </row>
    <row r="422" spans="1:13" x14ac:dyDescent="0.25">
      <c r="A422">
        <v>421</v>
      </c>
      <c r="B422" t="s">
        <v>1157</v>
      </c>
      <c r="C422" t="s">
        <v>2147</v>
      </c>
      <c r="D422">
        <f t="shared" si="18"/>
        <v>50</v>
      </c>
      <c r="E422">
        <v>9.3000000000000007</v>
      </c>
      <c r="F422">
        <v>0.5</v>
      </c>
      <c r="G422">
        <v>9.3000000000000007</v>
      </c>
      <c r="H422">
        <v>4</v>
      </c>
      <c r="I422" t="s">
        <v>2739</v>
      </c>
      <c r="J422" t="s">
        <v>2448</v>
      </c>
      <c r="K422">
        <f t="shared" si="19"/>
        <v>15</v>
      </c>
      <c r="M422" t="str">
        <f t="shared" si="20"/>
        <v>(421,'Cherrim','M',50,9.3,4,false,'Blossom Pokemon'),</v>
      </c>
    </row>
    <row r="423" spans="1:13" x14ac:dyDescent="0.25">
      <c r="A423">
        <v>422</v>
      </c>
      <c r="B423" t="s">
        <v>1160</v>
      </c>
      <c r="C423" t="s">
        <v>2147</v>
      </c>
      <c r="D423">
        <f t="shared" si="18"/>
        <v>30</v>
      </c>
      <c r="E423">
        <v>6.3</v>
      </c>
      <c r="F423">
        <v>0.3</v>
      </c>
      <c r="G423">
        <v>6.3</v>
      </c>
      <c r="H423">
        <v>4</v>
      </c>
      <c r="I423" t="s">
        <v>2739</v>
      </c>
      <c r="J423" t="s">
        <v>2449</v>
      </c>
      <c r="K423">
        <f t="shared" si="19"/>
        <v>16</v>
      </c>
      <c r="M423" t="str">
        <f t="shared" si="20"/>
        <v>(422,'Shellos','M',30,6.3,4,false,'Sea Slug Pokemon'),</v>
      </c>
    </row>
    <row r="424" spans="1:13" x14ac:dyDescent="0.25">
      <c r="A424">
        <v>423</v>
      </c>
      <c r="B424" t="s">
        <v>1162</v>
      </c>
      <c r="C424" t="s">
        <v>2147</v>
      </c>
      <c r="D424">
        <f t="shared" si="18"/>
        <v>90</v>
      </c>
      <c r="E424">
        <v>29.9</v>
      </c>
      <c r="F424">
        <v>0.9</v>
      </c>
      <c r="G424">
        <v>29.9</v>
      </c>
      <c r="H424">
        <v>4</v>
      </c>
      <c r="I424" t="s">
        <v>2739</v>
      </c>
      <c r="J424" t="s">
        <v>2449</v>
      </c>
      <c r="K424">
        <f t="shared" si="19"/>
        <v>16</v>
      </c>
      <c r="M424" t="str">
        <f t="shared" si="20"/>
        <v>(423,'Gastrodon','M',90,29.9,4,false,'Sea Slug Pokemon'),</v>
      </c>
    </row>
    <row r="425" spans="1:13" x14ac:dyDescent="0.25">
      <c r="A425">
        <v>424</v>
      </c>
      <c r="B425" t="s">
        <v>1165</v>
      </c>
      <c r="C425" t="s">
        <v>2147</v>
      </c>
      <c r="D425">
        <f t="shared" si="18"/>
        <v>120</v>
      </c>
      <c r="E425">
        <v>20.3</v>
      </c>
      <c r="F425">
        <v>1.2</v>
      </c>
      <c r="G425">
        <v>20.3</v>
      </c>
      <c r="H425">
        <v>4</v>
      </c>
      <c r="I425" t="s">
        <v>2739</v>
      </c>
      <c r="J425" t="s">
        <v>2270</v>
      </c>
      <c r="K425">
        <f t="shared" si="19"/>
        <v>17</v>
      </c>
      <c r="M425" t="str">
        <f t="shared" si="20"/>
        <v>(424,'Ambipom','M',120,20.3,4,false,'Long Tail Pokemon'),</v>
      </c>
    </row>
    <row r="426" spans="1:13" x14ac:dyDescent="0.25">
      <c r="A426">
        <v>425</v>
      </c>
      <c r="B426" t="s">
        <v>1168</v>
      </c>
      <c r="C426" t="s">
        <v>2147</v>
      </c>
      <c r="D426">
        <f t="shared" si="18"/>
        <v>40</v>
      </c>
      <c r="E426">
        <v>1.2</v>
      </c>
      <c r="F426">
        <v>0.4</v>
      </c>
      <c r="G426">
        <v>1.2</v>
      </c>
      <c r="H426">
        <v>4</v>
      </c>
      <c r="I426" t="s">
        <v>2739</v>
      </c>
      <c r="J426" t="s">
        <v>2171</v>
      </c>
      <c r="K426">
        <f t="shared" si="19"/>
        <v>15</v>
      </c>
      <c r="M426" t="str">
        <f t="shared" si="20"/>
        <v>(425,'Drifloon','M',40,1.2,4,false,'Balloon Pokemon'),</v>
      </c>
    </row>
    <row r="427" spans="1:13" x14ac:dyDescent="0.25">
      <c r="A427">
        <v>426</v>
      </c>
      <c r="B427" t="s">
        <v>1170</v>
      </c>
      <c r="C427" t="s">
        <v>2147</v>
      </c>
      <c r="D427">
        <f t="shared" si="18"/>
        <v>120</v>
      </c>
      <c r="E427">
        <v>15</v>
      </c>
      <c r="F427">
        <v>1.2</v>
      </c>
      <c r="G427">
        <v>15</v>
      </c>
      <c r="H427">
        <v>4</v>
      </c>
      <c r="I427" t="s">
        <v>2739</v>
      </c>
      <c r="J427" t="s">
        <v>2450</v>
      </c>
      <c r="K427">
        <f t="shared" si="19"/>
        <v>13</v>
      </c>
      <c r="M427" t="str">
        <f t="shared" si="20"/>
        <v>(426,'Drifblim','M',120,15,4,false,'Blimp Pokemon'),</v>
      </c>
    </row>
    <row r="428" spans="1:13" x14ac:dyDescent="0.25">
      <c r="A428">
        <v>427</v>
      </c>
      <c r="B428" t="s">
        <v>1173</v>
      </c>
      <c r="C428" t="s">
        <v>2147</v>
      </c>
      <c r="D428">
        <f t="shared" si="18"/>
        <v>40</v>
      </c>
      <c r="E428">
        <v>5.5</v>
      </c>
      <c r="F428">
        <v>0.4</v>
      </c>
      <c r="G428">
        <v>5.5</v>
      </c>
      <c r="H428">
        <v>4</v>
      </c>
      <c r="I428" t="s">
        <v>2739</v>
      </c>
      <c r="J428" t="s">
        <v>2451</v>
      </c>
      <c r="K428">
        <f t="shared" si="19"/>
        <v>14</v>
      </c>
      <c r="M428" t="str">
        <f t="shared" si="20"/>
        <v>(427,'Buneary','M',40,5.5,4,false,'Rabbit Pokemon'),</v>
      </c>
    </row>
    <row r="429" spans="1:13" x14ac:dyDescent="0.25">
      <c r="A429">
        <v>428</v>
      </c>
      <c r="B429" t="s">
        <v>1176</v>
      </c>
      <c r="C429" t="s">
        <v>2147</v>
      </c>
      <c r="D429">
        <f t="shared" si="18"/>
        <v>120</v>
      </c>
      <c r="E429">
        <v>33.299999999999997</v>
      </c>
      <c r="F429">
        <v>1.2</v>
      </c>
      <c r="G429">
        <v>33.299999999999997</v>
      </c>
      <c r="H429">
        <v>4</v>
      </c>
      <c r="I429" t="s">
        <v>2739</v>
      </c>
      <c r="J429" t="s">
        <v>2451</v>
      </c>
      <c r="K429">
        <f t="shared" si="19"/>
        <v>14</v>
      </c>
      <c r="M429" t="str">
        <f t="shared" si="20"/>
        <v>(428,'Lopunny','M',120,33.3,4,false,'Rabbit Pokemon'),</v>
      </c>
    </row>
    <row r="430" spans="1:13" x14ac:dyDescent="0.25">
      <c r="A430">
        <v>429</v>
      </c>
      <c r="B430" t="s">
        <v>1178</v>
      </c>
      <c r="C430" t="s">
        <v>2147</v>
      </c>
      <c r="D430">
        <f t="shared" si="18"/>
        <v>90</v>
      </c>
      <c r="E430">
        <v>4.4000000000000004</v>
      </c>
      <c r="F430">
        <v>0.9</v>
      </c>
      <c r="G430">
        <v>4.4000000000000004</v>
      </c>
      <c r="H430">
        <v>4</v>
      </c>
      <c r="I430" t="s">
        <v>2739</v>
      </c>
      <c r="J430" t="s">
        <v>2452</v>
      </c>
      <c r="K430">
        <f t="shared" si="19"/>
        <v>15</v>
      </c>
      <c r="M430" t="str">
        <f t="shared" si="20"/>
        <v>(429,'Mismagius','M',90,4.4,4,false,'Magical Pokemon'),</v>
      </c>
    </row>
    <row r="431" spans="1:13" x14ac:dyDescent="0.25">
      <c r="A431">
        <v>430</v>
      </c>
      <c r="B431" t="s">
        <v>1181</v>
      </c>
      <c r="C431" t="s">
        <v>2147</v>
      </c>
      <c r="D431">
        <f t="shared" si="18"/>
        <v>90</v>
      </c>
      <c r="E431">
        <v>27.3</v>
      </c>
      <c r="F431">
        <v>0.9</v>
      </c>
      <c r="G431">
        <v>27.3</v>
      </c>
      <c r="H431">
        <v>4</v>
      </c>
      <c r="I431" t="s">
        <v>2739</v>
      </c>
      <c r="J431" t="s">
        <v>2453</v>
      </c>
      <c r="K431">
        <f t="shared" si="19"/>
        <v>16</v>
      </c>
      <c r="M431" t="str">
        <f t="shared" si="20"/>
        <v>(430,'Honchkrow','M',90,27.3,4,false,'Big Boss Pokemon'),</v>
      </c>
    </row>
    <row r="432" spans="1:13" x14ac:dyDescent="0.25">
      <c r="A432">
        <v>431</v>
      </c>
      <c r="B432" t="s">
        <v>1184</v>
      </c>
      <c r="C432" t="s">
        <v>2147</v>
      </c>
      <c r="D432">
        <f t="shared" si="18"/>
        <v>50</v>
      </c>
      <c r="E432">
        <v>3.9</v>
      </c>
      <c r="F432">
        <v>0.5</v>
      </c>
      <c r="G432">
        <v>3.9</v>
      </c>
      <c r="H432">
        <v>4</v>
      </c>
      <c r="I432" t="s">
        <v>2739</v>
      </c>
      <c r="J432" t="s">
        <v>2454</v>
      </c>
      <c r="K432">
        <f t="shared" si="19"/>
        <v>13</v>
      </c>
      <c r="M432" t="str">
        <f t="shared" si="20"/>
        <v>(431,'Glameow','M',50,3.9,4,false,'Catty Pokemon'),</v>
      </c>
    </row>
    <row r="433" spans="1:13" x14ac:dyDescent="0.25">
      <c r="A433">
        <v>432</v>
      </c>
      <c r="B433" t="s">
        <v>1187</v>
      </c>
      <c r="C433" t="s">
        <v>2147</v>
      </c>
      <c r="D433">
        <f t="shared" si="18"/>
        <v>100</v>
      </c>
      <c r="E433">
        <v>43.8</v>
      </c>
      <c r="F433">
        <v>1</v>
      </c>
      <c r="G433">
        <v>43.8</v>
      </c>
      <c r="H433">
        <v>4</v>
      </c>
      <c r="I433" t="s">
        <v>2739</v>
      </c>
      <c r="J433" t="s">
        <v>2455</v>
      </c>
      <c r="K433">
        <f t="shared" si="19"/>
        <v>17</v>
      </c>
      <c r="M433" t="str">
        <f t="shared" si="20"/>
        <v>(432,'Purugly','M',100,43.8,4,false,'Tiger Cat Pokemon'),</v>
      </c>
    </row>
    <row r="434" spans="1:13" x14ac:dyDescent="0.25">
      <c r="A434">
        <v>433</v>
      </c>
      <c r="B434" t="s">
        <v>1189</v>
      </c>
      <c r="C434" t="s">
        <v>2147</v>
      </c>
      <c r="D434">
        <f t="shared" si="18"/>
        <v>20</v>
      </c>
      <c r="E434">
        <v>0.6</v>
      </c>
      <c r="F434">
        <v>0.2</v>
      </c>
      <c r="G434">
        <v>0.6</v>
      </c>
      <c r="H434">
        <v>4</v>
      </c>
      <c r="I434" t="s">
        <v>2739</v>
      </c>
      <c r="J434" t="s">
        <v>2456</v>
      </c>
      <c r="K434">
        <f t="shared" si="19"/>
        <v>12</v>
      </c>
      <c r="M434" t="str">
        <f t="shared" si="20"/>
        <v>(433,'Chingling','M',20,0.6,4,false,'Bell Pokemon'),</v>
      </c>
    </row>
    <row r="435" spans="1:13" x14ac:dyDescent="0.25">
      <c r="A435">
        <v>434</v>
      </c>
      <c r="B435" t="s">
        <v>1192</v>
      </c>
      <c r="C435" t="s">
        <v>2147</v>
      </c>
      <c r="D435">
        <f t="shared" si="18"/>
        <v>40</v>
      </c>
      <c r="E435">
        <v>19.2</v>
      </c>
      <c r="F435">
        <v>0.4</v>
      </c>
      <c r="G435">
        <v>19.2</v>
      </c>
      <c r="H435">
        <v>4</v>
      </c>
      <c r="I435" t="s">
        <v>2739</v>
      </c>
      <c r="J435" t="s">
        <v>2457</v>
      </c>
      <c r="K435">
        <f t="shared" si="19"/>
        <v>13</v>
      </c>
      <c r="M435" t="str">
        <f t="shared" si="20"/>
        <v>(434,'Stunky','M',40,19.2,4,false,'Skunk Pokemon'),</v>
      </c>
    </row>
    <row r="436" spans="1:13" x14ac:dyDescent="0.25">
      <c r="A436">
        <v>435</v>
      </c>
      <c r="B436" t="s">
        <v>1194</v>
      </c>
      <c r="C436" t="s">
        <v>2147</v>
      </c>
      <c r="D436">
        <f t="shared" si="18"/>
        <v>100</v>
      </c>
      <c r="E436">
        <v>38</v>
      </c>
      <c r="F436">
        <v>1</v>
      </c>
      <c r="G436">
        <v>38</v>
      </c>
      <c r="H436">
        <v>4</v>
      </c>
      <c r="I436" t="s">
        <v>2739</v>
      </c>
      <c r="J436" t="s">
        <v>2457</v>
      </c>
      <c r="K436">
        <f t="shared" si="19"/>
        <v>13</v>
      </c>
      <c r="M436" t="str">
        <f t="shared" si="20"/>
        <v>(435,'Skuntank','M',100,38,4,false,'Skunk Pokemon'),</v>
      </c>
    </row>
    <row r="437" spans="1:13" x14ac:dyDescent="0.25">
      <c r="A437">
        <v>436</v>
      </c>
      <c r="B437" t="s">
        <v>1197</v>
      </c>
      <c r="C437" t="s">
        <v>2148</v>
      </c>
      <c r="D437">
        <f t="shared" si="18"/>
        <v>50</v>
      </c>
      <c r="E437">
        <v>60.5</v>
      </c>
      <c r="F437">
        <v>0.5</v>
      </c>
      <c r="G437">
        <v>60.5</v>
      </c>
      <c r="H437">
        <v>4</v>
      </c>
      <c r="I437" t="s">
        <v>2739</v>
      </c>
      <c r="J437" t="s">
        <v>2458</v>
      </c>
      <c r="K437">
        <f t="shared" si="19"/>
        <v>14</v>
      </c>
      <c r="M437" t="str">
        <f t="shared" si="20"/>
        <v>(436,'Bronzor','F',50,60.5,4,false,'Bronze Pokemon'),</v>
      </c>
    </row>
    <row r="438" spans="1:13" x14ac:dyDescent="0.25">
      <c r="A438">
        <v>437</v>
      </c>
      <c r="B438" t="s">
        <v>1199</v>
      </c>
      <c r="C438" t="s">
        <v>2148</v>
      </c>
      <c r="D438">
        <f t="shared" si="18"/>
        <v>130</v>
      </c>
      <c r="E438">
        <v>187</v>
      </c>
      <c r="F438">
        <v>1.3</v>
      </c>
      <c r="G438">
        <v>187</v>
      </c>
      <c r="H438">
        <v>4</v>
      </c>
      <c r="I438" t="s">
        <v>2739</v>
      </c>
      <c r="J438" t="s">
        <v>2459</v>
      </c>
      <c r="K438">
        <f t="shared" si="19"/>
        <v>19</v>
      </c>
      <c r="M438" t="str">
        <f t="shared" si="20"/>
        <v>(437,'Bronzong','F',130,187,4,false,'Bronze Bell Pokemon'),</v>
      </c>
    </row>
    <row r="439" spans="1:13" x14ac:dyDescent="0.25">
      <c r="A439">
        <v>438</v>
      </c>
      <c r="B439" t="s">
        <v>1201</v>
      </c>
      <c r="C439" t="s">
        <v>2147</v>
      </c>
      <c r="D439">
        <f t="shared" si="18"/>
        <v>50</v>
      </c>
      <c r="E439">
        <v>15</v>
      </c>
      <c r="F439">
        <v>0.5</v>
      </c>
      <c r="G439">
        <v>15</v>
      </c>
      <c r="H439">
        <v>4</v>
      </c>
      <c r="I439" t="s">
        <v>2739</v>
      </c>
      <c r="J439" t="s">
        <v>2460</v>
      </c>
      <c r="K439">
        <f t="shared" si="19"/>
        <v>14</v>
      </c>
      <c r="M439" t="str">
        <f t="shared" si="20"/>
        <v>(438,'Bonsly','M',50,15,4,false,'Bonsai Pokemon'),</v>
      </c>
    </row>
    <row r="440" spans="1:13" x14ac:dyDescent="0.25">
      <c r="A440">
        <v>439</v>
      </c>
      <c r="B440" t="s">
        <v>1203</v>
      </c>
      <c r="C440" t="s">
        <v>2147</v>
      </c>
      <c r="D440">
        <f t="shared" si="18"/>
        <v>60</v>
      </c>
      <c r="E440">
        <v>13</v>
      </c>
      <c r="F440">
        <v>0.6</v>
      </c>
      <c r="G440">
        <v>13</v>
      </c>
      <c r="H440">
        <v>4</v>
      </c>
      <c r="I440" t="s">
        <v>2739</v>
      </c>
      <c r="J440" t="s">
        <v>2461</v>
      </c>
      <c r="K440">
        <f t="shared" si="19"/>
        <v>12</v>
      </c>
      <c r="M440" t="str">
        <f t="shared" si="20"/>
        <v>(439,'Mime Jr.','M',60,13,4,false,'Mime Pokemon'),</v>
      </c>
    </row>
    <row r="441" spans="1:13" x14ac:dyDescent="0.25">
      <c r="A441">
        <v>440</v>
      </c>
      <c r="B441" t="s">
        <v>1206</v>
      </c>
      <c r="C441" t="s">
        <v>2148</v>
      </c>
      <c r="D441">
        <f t="shared" si="18"/>
        <v>60</v>
      </c>
      <c r="E441">
        <v>24.4</v>
      </c>
      <c r="F441">
        <v>0.6</v>
      </c>
      <c r="G441">
        <v>24.4</v>
      </c>
      <c r="H441">
        <v>4</v>
      </c>
      <c r="I441" t="s">
        <v>2739</v>
      </c>
      <c r="J441" t="s">
        <v>2462</v>
      </c>
      <c r="K441">
        <f t="shared" si="19"/>
        <v>17</v>
      </c>
      <c r="M441" t="str">
        <f t="shared" si="20"/>
        <v>(440,'Happiny','F',60,24.4,4,false,'Playhouse Pokemon'),</v>
      </c>
    </row>
    <row r="442" spans="1:13" x14ac:dyDescent="0.25">
      <c r="A442">
        <v>441</v>
      </c>
      <c r="B442" t="s">
        <v>1208</v>
      </c>
      <c r="C442" t="s">
        <v>2147</v>
      </c>
      <c r="D442">
        <f t="shared" si="18"/>
        <v>50</v>
      </c>
      <c r="E442">
        <v>1.9</v>
      </c>
      <c r="F442">
        <v>0.5</v>
      </c>
      <c r="G442">
        <v>1.9</v>
      </c>
      <c r="H442">
        <v>4</v>
      </c>
      <c r="I442" t="s">
        <v>2739</v>
      </c>
      <c r="J442" t="s">
        <v>2463</v>
      </c>
      <c r="K442">
        <f t="shared" si="19"/>
        <v>18</v>
      </c>
      <c r="M442" t="str">
        <f t="shared" si="20"/>
        <v>(441,'Chatot','M',50,1.9,4,false,'Music Note Pokemon'),</v>
      </c>
    </row>
    <row r="443" spans="1:13" x14ac:dyDescent="0.25">
      <c r="A443">
        <v>442</v>
      </c>
      <c r="B443" t="s">
        <v>1211</v>
      </c>
      <c r="C443" t="s">
        <v>2147</v>
      </c>
      <c r="D443">
        <f t="shared" si="18"/>
        <v>100</v>
      </c>
      <c r="E443">
        <v>108</v>
      </c>
      <c r="F443">
        <v>1</v>
      </c>
      <c r="G443">
        <v>108</v>
      </c>
      <c r="H443">
        <v>4</v>
      </c>
      <c r="I443" t="s">
        <v>2739</v>
      </c>
      <c r="J443" t="s">
        <v>2464</v>
      </c>
      <c r="K443">
        <f t="shared" si="19"/>
        <v>17</v>
      </c>
      <c r="M443" t="str">
        <f t="shared" si="20"/>
        <v>(442,'Spiritomb','M',100,108,4,false,'Forbidden Pokemon'),</v>
      </c>
    </row>
    <row r="444" spans="1:13" x14ac:dyDescent="0.25">
      <c r="A444">
        <v>443</v>
      </c>
      <c r="B444" t="s">
        <v>1214</v>
      </c>
      <c r="C444" t="s">
        <v>2147</v>
      </c>
      <c r="D444">
        <f t="shared" si="18"/>
        <v>70</v>
      </c>
      <c r="E444">
        <v>20.5</v>
      </c>
      <c r="F444">
        <v>0.7</v>
      </c>
      <c r="G444">
        <v>20.5</v>
      </c>
      <c r="H444">
        <v>4</v>
      </c>
      <c r="I444" t="s">
        <v>2739</v>
      </c>
      <c r="J444" t="s">
        <v>2465</v>
      </c>
      <c r="K444">
        <f t="shared" si="19"/>
        <v>18</v>
      </c>
      <c r="M444" t="str">
        <f t="shared" si="20"/>
        <v>(443,'Gible','M',70,20.5,4,false,'Land Shark Pokemon'),</v>
      </c>
    </row>
    <row r="445" spans="1:13" x14ac:dyDescent="0.25">
      <c r="A445">
        <v>444</v>
      </c>
      <c r="B445" t="s">
        <v>1216</v>
      </c>
      <c r="C445" t="s">
        <v>2147</v>
      </c>
      <c r="D445">
        <f t="shared" si="18"/>
        <v>140</v>
      </c>
      <c r="E445">
        <v>56</v>
      </c>
      <c r="F445">
        <v>1.4</v>
      </c>
      <c r="G445">
        <v>56</v>
      </c>
      <c r="H445">
        <v>4</v>
      </c>
      <c r="I445" t="s">
        <v>2739</v>
      </c>
      <c r="J445" t="s">
        <v>2466</v>
      </c>
      <c r="K445">
        <f t="shared" si="19"/>
        <v>12</v>
      </c>
      <c r="M445" t="str">
        <f t="shared" si="20"/>
        <v>(444,'Gabite','M',140,56,4,false,'Cave Pokemon'),</v>
      </c>
    </row>
    <row r="446" spans="1:13" x14ac:dyDescent="0.25">
      <c r="A446">
        <v>445</v>
      </c>
      <c r="B446" t="s">
        <v>1218</v>
      </c>
      <c r="C446" t="s">
        <v>2147</v>
      </c>
      <c r="D446">
        <f t="shared" si="18"/>
        <v>190</v>
      </c>
      <c r="E446">
        <v>95</v>
      </c>
      <c r="F446">
        <v>1.9</v>
      </c>
      <c r="G446">
        <v>95</v>
      </c>
      <c r="H446">
        <v>4</v>
      </c>
      <c r="I446" t="s">
        <v>2739</v>
      </c>
      <c r="J446" t="s">
        <v>2467</v>
      </c>
      <c r="K446">
        <f t="shared" si="19"/>
        <v>12</v>
      </c>
      <c r="M446" t="str">
        <f t="shared" si="20"/>
        <v>(445,'Garchomp','M',190,95,4,false,'Mach Pokemon'),</v>
      </c>
    </row>
    <row r="447" spans="1:13" x14ac:dyDescent="0.25">
      <c r="A447">
        <v>446</v>
      </c>
      <c r="B447" t="s">
        <v>1221</v>
      </c>
      <c r="C447" t="s">
        <v>2147</v>
      </c>
      <c r="D447">
        <f t="shared" si="18"/>
        <v>60</v>
      </c>
      <c r="E447">
        <v>105</v>
      </c>
      <c r="F447">
        <v>0.6</v>
      </c>
      <c r="G447">
        <v>105</v>
      </c>
      <c r="H447">
        <v>4</v>
      </c>
      <c r="I447" t="s">
        <v>2739</v>
      </c>
      <c r="J447" t="s">
        <v>2468</v>
      </c>
      <c r="K447">
        <f t="shared" si="19"/>
        <v>17</v>
      </c>
      <c r="M447" t="str">
        <f t="shared" si="20"/>
        <v>(446,'Munchlax','M',60,105,4,false,'Big Eater Pokemon'),</v>
      </c>
    </row>
    <row r="448" spans="1:13" x14ac:dyDescent="0.25">
      <c r="A448">
        <v>447</v>
      </c>
      <c r="B448" t="s">
        <v>1224</v>
      </c>
      <c r="C448" t="s">
        <v>2147</v>
      </c>
      <c r="D448">
        <f t="shared" si="18"/>
        <v>70</v>
      </c>
      <c r="E448">
        <v>20.2</v>
      </c>
      <c r="F448">
        <v>0.7</v>
      </c>
      <c r="G448">
        <v>20.2</v>
      </c>
      <c r="H448">
        <v>4</v>
      </c>
      <c r="I448" t="s">
        <v>2739</v>
      </c>
      <c r="J448" t="s">
        <v>2469</v>
      </c>
      <c r="K448">
        <f t="shared" si="19"/>
        <v>17</v>
      </c>
      <c r="M448" t="str">
        <f t="shared" si="20"/>
        <v>(447,'Riolu','M',70,20.2,4,false,'Emanation Pokemon'),</v>
      </c>
    </row>
    <row r="449" spans="1:13" x14ac:dyDescent="0.25">
      <c r="A449">
        <v>448</v>
      </c>
      <c r="B449" t="s">
        <v>1227</v>
      </c>
      <c r="C449" t="s">
        <v>2147</v>
      </c>
      <c r="D449">
        <f t="shared" si="18"/>
        <v>120</v>
      </c>
      <c r="E449">
        <v>54</v>
      </c>
      <c r="F449">
        <v>1.2</v>
      </c>
      <c r="G449">
        <v>54</v>
      </c>
      <c r="H449">
        <v>4</v>
      </c>
      <c r="I449" t="s">
        <v>2739</v>
      </c>
      <c r="J449" t="s">
        <v>2470</v>
      </c>
      <c r="K449">
        <f t="shared" si="19"/>
        <v>12</v>
      </c>
      <c r="M449" t="str">
        <f t="shared" si="20"/>
        <v>(448,'Lucario','M',120,54,4,false,'Aura Pokemon'),</v>
      </c>
    </row>
    <row r="450" spans="1:13" x14ac:dyDescent="0.25">
      <c r="A450">
        <v>449</v>
      </c>
      <c r="B450" t="s">
        <v>1230</v>
      </c>
      <c r="C450" t="s">
        <v>2147</v>
      </c>
      <c r="D450">
        <f t="shared" si="18"/>
        <v>80</v>
      </c>
      <c r="E450">
        <v>49.5</v>
      </c>
      <c r="F450">
        <v>0.8</v>
      </c>
      <c r="G450">
        <v>49.5</v>
      </c>
      <c r="H450">
        <v>4</v>
      </c>
      <c r="I450" t="s">
        <v>2739</v>
      </c>
      <c r="J450" t="s">
        <v>2471</v>
      </c>
      <c r="K450">
        <f t="shared" si="19"/>
        <v>13</v>
      </c>
      <c r="M450" t="str">
        <f t="shared" si="20"/>
        <v>(449,'Hippopotas','M',80,49.5,4,false,'Hippo Pokemon'),</v>
      </c>
    </row>
    <row r="451" spans="1:13" x14ac:dyDescent="0.25">
      <c r="A451">
        <v>450</v>
      </c>
      <c r="B451" t="s">
        <v>1232</v>
      </c>
      <c r="C451" t="s">
        <v>2147</v>
      </c>
      <c r="D451">
        <f t="shared" ref="D451:D514" si="21">+F451*100</f>
        <v>200</v>
      </c>
      <c r="E451">
        <v>300</v>
      </c>
      <c r="F451">
        <v>2</v>
      </c>
      <c r="G451">
        <v>300</v>
      </c>
      <c r="H451">
        <v>4</v>
      </c>
      <c r="I451" t="s">
        <v>2739</v>
      </c>
      <c r="J451" t="s">
        <v>2472</v>
      </c>
      <c r="K451">
        <f t="shared" ref="K451:K514" si="22">+LEN(J451)</f>
        <v>19</v>
      </c>
      <c r="M451" t="str">
        <f t="shared" ref="M451:M514" si="23">+_xlfn.CONCAT("(",A451,",'",B451,"","','",C451,"',",D451,",",E451,",",H451,",",I451,",'",J451,"'","),")</f>
        <v>(450,'Hippowdon','M',200,300,4,false,'Heavyweight Pokemon'),</v>
      </c>
    </row>
    <row r="452" spans="1:13" x14ac:dyDescent="0.25">
      <c r="A452">
        <v>451</v>
      </c>
      <c r="B452" t="s">
        <v>1235</v>
      </c>
      <c r="C452" t="s">
        <v>2147</v>
      </c>
      <c r="D452">
        <f t="shared" si="21"/>
        <v>80</v>
      </c>
      <c r="E452">
        <v>12</v>
      </c>
      <c r="F452">
        <v>0.8</v>
      </c>
      <c r="G452">
        <v>12</v>
      </c>
      <c r="H452">
        <v>4</v>
      </c>
      <c r="I452" t="s">
        <v>2739</v>
      </c>
      <c r="J452" t="s">
        <v>2473</v>
      </c>
      <c r="K452">
        <f t="shared" si="22"/>
        <v>16</v>
      </c>
      <c r="M452" t="str">
        <f t="shared" si="23"/>
        <v>(451,'Skorupi','M',80,12,4,false,'Scorpion Pokemon'),</v>
      </c>
    </row>
    <row r="453" spans="1:13" x14ac:dyDescent="0.25">
      <c r="A453">
        <v>452</v>
      </c>
      <c r="B453" t="s">
        <v>1237</v>
      </c>
      <c r="C453" t="s">
        <v>2147</v>
      </c>
      <c r="D453">
        <f t="shared" si="21"/>
        <v>130</v>
      </c>
      <c r="E453">
        <v>61.5</v>
      </c>
      <c r="F453">
        <v>1.3</v>
      </c>
      <c r="G453">
        <v>61.5</v>
      </c>
      <c r="H453">
        <v>4</v>
      </c>
      <c r="I453" t="s">
        <v>2739</v>
      </c>
      <c r="J453" t="s">
        <v>2474</v>
      </c>
      <c r="K453">
        <f t="shared" si="22"/>
        <v>18</v>
      </c>
      <c r="M453" t="str">
        <f t="shared" si="23"/>
        <v>(452,'Drapion','M',130,61.5,4,false,'Ogre Scorp Pokemon'),</v>
      </c>
    </row>
    <row r="454" spans="1:13" x14ac:dyDescent="0.25">
      <c r="A454">
        <v>453</v>
      </c>
      <c r="B454" t="s">
        <v>1240</v>
      </c>
      <c r="C454" t="s">
        <v>2147</v>
      </c>
      <c r="D454">
        <f t="shared" si="21"/>
        <v>70</v>
      </c>
      <c r="E454">
        <v>23</v>
      </c>
      <c r="F454">
        <v>0.7</v>
      </c>
      <c r="G454">
        <v>23</v>
      </c>
      <c r="H454">
        <v>4</v>
      </c>
      <c r="I454" t="s">
        <v>2739</v>
      </c>
      <c r="J454" t="s">
        <v>2475</v>
      </c>
      <c r="K454">
        <f t="shared" si="22"/>
        <v>19</v>
      </c>
      <c r="M454" t="str">
        <f t="shared" si="23"/>
        <v>(453,'Croagunk','M',70,23,4,false,'Toxic Mouth Pokemon'),</v>
      </c>
    </row>
    <row r="455" spans="1:13" x14ac:dyDescent="0.25">
      <c r="A455">
        <v>454</v>
      </c>
      <c r="B455" t="s">
        <v>1242</v>
      </c>
      <c r="C455" t="s">
        <v>2147</v>
      </c>
      <c r="D455">
        <f t="shared" si="21"/>
        <v>130</v>
      </c>
      <c r="E455">
        <v>44.4</v>
      </c>
      <c r="F455">
        <v>1.3</v>
      </c>
      <c r="G455">
        <v>44.4</v>
      </c>
      <c r="H455">
        <v>4</v>
      </c>
      <c r="I455" t="s">
        <v>2739</v>
      </c>
      <c r="J455" t="s">
        <v>2475</v>
      </c>
      <c r="K455">
        <f t="shared" si="22"/>
        <v>19</v>
      </c>
      <c r="M455" t="str">
        <f t="shared" si="23"/>
        <v>(454,'Toxicroak','M',130,44.4,4,false,'Toxic Mouth Pokemon'),</v>
      </c>
    </row>
    <row r="456" spans="1:13" x14ac:dyDescent="0.25">
      <c r="A456">
        <v>455</v>
      </c>
      <c r="B456" t="s">
        <v>1244</v>
      </c>
      <c r="C456" t="s">
        <v>2147</v>
      </c>
      <c r="D456">
        <f t="shared" si="21"/>
        <v>140</v>
      </c>
      <c r="E456">
        <v>27</v>
      </c>
      <c r="F456">
        <v>1.4</v>
      </c>
      <c r="G456">
        <v>27</v>
      </c>
      <c r="H456">
        <v>4</v>
      </c>
      <c r="I456" t="s">
        <v>2739</v>
      </c>
      <c r="J456" t="s">
        <v>2476</v>
      </c>
      <c r="K456">
        <f t="shared" si="22"/>
        <v>19</v>
      </c>
      <c r="M456" t="str">
        <f t="shared" si="23"/>
        <v>(455,'Carnivine','M',140,27,4,false,'Bug Catcher Pokemon'),</v>
      </c>
    </row>
    <row r="457" spans="1:13" x14ac:dyDescent="0.25">
      <c r="A457">
        <v>456</v>
      </c>
      <c r="B457" t="s">
        <v>1247</v>
      </c>
      <c r="C457" t="s">
        <v>2147</v>
      </c>
      <c r="D457">
        <f t="shared" si="21"/>
        <v>40</v>
      </c>
      <c r="E457">
        <v>7</v>
      </c>
      <c r="F457">
        <v>0.4</v>
      </c>
      <c r="G457">
        <v>7</v>
      </c>
      <c r="H457">
        <v>4</v>
      </c>
      <c r="I457" t="s">
        <v>2739</v>
      </c>
      <c r="J457" t="s">
        <v>2477</v>
      </c>
      <c r="K457">
        <f t="shared" si="22"/>
        <v>17</v>
      </c>
      <c r="M457" t="str">
        <f t="shared" si="23"/>
        <v>(456,'Finneon','M',40,7,4,false,'Wing Fish Pokemon'),</v>
      </c>
    </row>
    <row r="458" spans="1:13" x14ac:dyDescent="0.25">
      <c r="A458">
        <v>457</v>
      </c>
      <c r="B458" t="s">
        <v>1249</v>
      </c>
      <c r="C458" t="s">
        <v>2147</v>
      </c>
      <c r="D458">
        <f t="shared" si="21"/>
        <v>120</v>
      </c>
      <c r="E458">
        <v>24</v>
      </c>
      <c r="F458">
        <v>1.2</v>
      </c>
      <c r="G458">
        <v>24</v>
      </c>
      <c r="H458">
        <v>4</v>
      </c>
      <c r="I458" t="s">
        <v>2739</v>
      </c>
      <c r="J458" t="s">
        <v>2478</v>
      </c>
      <c r="K458">
        <f t="shared" si="22"/>
        <v>12</v>
      </c>
      <c r="M458" t="str">
        <f t="shared" si="23"/>
        <v>(457,'Lumineon','M',120,24,4,false,'Neon Pokemon'),</v>
      </c>
    </row>
    <row r="459" spans="1:13" x14ac:dyDescent="0.25">
      <c r="A459">
        <v>458</v>
      </c>
      <c r="B459" t="s">
        <v>1251</v>
      </c>
      <c r="C459" t="s">
        <v>2147</v>
      </c>
      <c r="D459">
        <f t="shared" si="21"/>
        <v>100</v>
      </c>
      <c r="E459">
        <v>65</v>
      </c>
      <c r="F459">
        <v>1</v>
      </c>
      <c r="G459">
        <v>65</v>
      </c>
      <c r="H459">
        <v>4</v>
      </c>
      <c r="I459" t="s">
        <v>2739</v>
      </c>
      <c r="J459" t="s">
        <v>2296</v>
      </c>
      <c r="K459">
        <f t="shared" si="22"/>
        <v>12</v>
      </c>
      <c r="M459" t="str">
        <f t="shared" si="23"/>
        <v>(458,'Mantyke','M',100,65,4,false,'Kite Pokemon'),</v>
      </c>
    </row>
    <row r="460" spans="1:13" x14ac:dyDescent="0.25">
      <c r="A460">
        <v>459</v>
      </c>
      <c r="B460" t="s">
        <v>1254</v>
      </c>
      <c r="C460" t="s">
        <v>2147</v>
      </c>
      <c r="D460">
        <f t="shared" si="21"/>
        <v>100</v>
      </c>
      <c r="E460">
        <v>50.5</v>
      </c>
      <c r="F460">
        <v>1</v>
      </c>
      <c r="G460">
        <v>50.5</v>
      </c>
      <c r="H460">
        <v>4</v>
      </c>
      <c r="I460" t="s">
        <v>2739</v>
      </c>
      <c r="J460" t="s">
        <v>2479</v>
      </c>
      <c r="K460">
        <f t="shared" si="22"/>
        <v>20</v>
      </c>
      <c r="M460" t="str">
        <f t="shared" si="23"/>
        <v>(459,'Snover','M',100,50.5,4,false,'Frosted Tree Pokemon'),</v>
      </c>
    </row>
    <row r="461" spans="1:13" x14ac:dyDescent="0.25">
      <c r="A461">
        <v>460</v>
      </c>
      <c r="B461" t="s">
        <v>1256</v>
      </c>
      <c r="C461" t="s">
        <v>2147</v>
      </c>
      <c r="D461">
        <f t="shared" si="21"/>
        <v>220.00000000000003</v>
      </c>
      <c r="E461">
        <v>135.5</v>
      </c>
      <c r="F461">
        <v>2.2000000000000002</v>
      </c>
      <c r="G461">
        <v>135.5</v>
      </c>
      <c r="H461">
        <v>4</v>
      </c>
      <c r="I461" t="s">
        <v>2739</v>
      </c>
      <c r="J461" t="s">
        <v>2479</v>
      </c>
      <c r="K461">
        <f t="shared" si="22"/>
        <v>20</v>
      </c>
      <c r="M461" t="str">
        <f t="shared" si="23"/>
        <v>(460,'Abomasnow','M',220,135.5,4,false,'Frosted Tree Pokemon'),</v>
      </c>
    </row>
    <row r="462" spans="1:13" x14ac:dyDescent="0.25">
      <c r="A462">
        <v>461</v>
      </c>
      <c r="B462" t="s">
        <v>1259</v>
      </c>
      <c r="C462" t="s">
        <v>2147</v>
      </c>
      <c r="D462">
        <f t="shared" si="21"/>
        <v>110.00000000000001</v>
      </c>
      <c r="E462">
        <v>34</v>
      </c>
      <c r="F462">
        <v>1.1000000000000001</v>
      </c>
      <c r="G462">
        <v>34</v>
      </c>
      <c r="H462">
        <v>4</v>
      </c>
      <c r="I462" t="s">
        <v>2739</v>
      </c>
      <c r="J462" t="s">
        <v>2287</v>
      </c>
      <c r="K462">
        <f t="shared" si="22"/>
        <v>18</v>
      </c>
      <c r="M462" t="str">
        <f t="shared" si="23"/>
        <v>(461,'Weavile','M',110,34,4,false,'Sharp Claw Pokemon'),</v>
      </c>
    </row>
    <row r="463" spans="1:13" x14ac:dyDescent="0.25">
      <c r="A463">
        <v>462</v>
      </c>
      <c r="B463" t="s">
        <v>1261</v>
      </c>
      <c r="C463" t="s">
        <v>2148</v>
      </c>
      <c r="D463">
        <f t="shared" si="21"/>
        <v>120</v>
      </c>
      <c r="E463">
        <v>180</v>
      </c>
      <c r="F463">
        <v>1.2</v>
      </c>
      <c r="G463">
        <v>180</v>
      </c>
      <c r="H463">
        <v>4</v>
      </c>
      <c r="I463" t="s">
        <v>2739</v>
      </c>
      <c r="J463" t="s">
        <v>2480</v>
      </c>
      <c r="K463">
        <f t="shared" si="22"/>
        <v>19</v>
      </c>
      <c r="M463" t="str">
        <f t="shared" si="23"/>
        <v>(462,'Magnezone','F',120,180,4,false,'Magnet Area Pokemon'),</v>
      </c>
    </row>
    <row r="464" spans="1:13" x14ac:dyDescent="0.25">
      <c r="A464">
        <v>463</v>
      </c>
      <c r="B464" t="s">
        <v>1263</v>
      </c>
      <c r="C464" t="s">
        <v>2147</v>
      </c>
      <c r="D464">
        <f t="shared" si="21"/>
        <v>170</v>
      </c>
      <c r="E464">
        <v>140</v>
      </c>
      <c r="F464">
        <v>1.7</v>
      </c>
      <c r="G464">
        <v>140</v>
      </c>
      <c r="H464">
        <v>4</v>
      </c>
      <c r="I464" t="s">
        <v>2739</v>
      </c>
      <c r="J464" t="s">
        <v>2215</v>
      </c>
      <c r="K464">
        <f t="shared" si="22"/>
        <v>15</v>
      </c>
      <c r="M464" t="str">
        <f t="shared" si="23"/>
        <v>(463,'Lickilicky','M',170,140,4,false,'Licking Pokemon'),</v>
      </c>
    </row>
    <row r="465" spans="1:13" x14ac:dyDescent="0.25">
      <c r="A465">
        <v>464</v>
      </c>
      <c r="B465" t="s">
        <v>1266</v>
      </c>
      <c r="C465" t="s">
        <v>2147</v>
      </c>
      <c r="D465">
        <f t="shared" si="21"/>
        <v>240</v>
      </c>
      <c r="E465">
        <v>282.8</v>
      </c>
      <c r="F465">
        <v>2.4</v>
      </c>
      <c r="G465">
        <v>282.8</v>
      </c>
      <c r="H465">
        <v>4</v>
      </c>
      <c r="I465" t="s">
        <v>2739</v>
      </c>
      <c r="J465" t="s">
        <v>2168</v>
      </c>
      <c r="K465">
        <f t="shared" si="22"/>
        <v>13</v>
      </c>
      <c r="M465" t="str">
        <f t="shared" si="23"/>
        <v>(464,'Rhyperior','M',240,282.8,4,false,'Drill Pokemon'),</v>
      </c>
    </row>
    <row r="466" spans="1:13" x14ac:dyDescent="0.25">
      <c r="A466">
        <v>465</v>
      </c>
      <c r="B466" t="s">
        <v>1268</v>
      </c>
      <c r="C466" t="s">
        <v>2147</v>
      </c>
      <c r="D466">
        <f t="shared" si="21"/>
        <v>200</v>
      </c>
      <c r="E466">
        <v>128.6</v>
      </c>
      <c r="F466">
        <v>2</v>
      </c>
      <c r="G466">
        <v>128.6</v>
      </c>
      <c r="H466">
        <v>4</v>
      </c>
      <c r="I466" t="s">
        <v>2739</v>
      </c>
      <c r="J466" t="s">
        <v>2218</v>
      </c>
      <c r="K466">
        <f t="shared" si="22"/>
        <v>12</v>
      </c>
      <c r="M466" t="str">
        <f t="shared" si="23"/>
        <v>(465,'Tangrowth','M',200,128.6,4,false,'Vine Pokemon'),</v>
      </c>
    </row>
    <row r="467" spans="1:13" x14ac:dyDescent="0.25">
      <c r="A467">
        <v>466</v>
      </c>
      <c r="B467" t="s">
        <v>1271</v>
      </c>
      <c r="C467" t="s">
        <v>2147</v>
      </c>
      <c r="D467">
        <f t="shared" si="21"/>
        <v>180</v>
      </c>
      <c r="E467">
        <v>138.6</v>
      </c>
      <c r="F467">
        <v>1.8</v>
      </c>
      <c r="G467">
        <v>138.6</v>
      </c>
      <c r="H467">
        <v>4</v>
      </c>
      <c r="I467" t="s">
        <v>2739</v>
      </c>
      <c r="J467" t="s">
        <v>2481</v>
      </c>
      <c r="K467">
        <f t="shared" si="22"/>
        <v>19</v>
      </c>
      <c r="M467" t="str">
        <f t="shared" si="23"/>
        <v>(466,'Electivire','M',180,138.6,4,false,'Thunderbolt Pokemon'),</v>
      </c>
    </row>
    <row r="468" spans="1:13" x14ac:dyDescent="0.25">
      <c r="A468">
        <v>467</v>
      </c>
      <c r="B468" t="s">
        <v>1273</v>
      </c>
      <c r="C468" t="s">
        <v>2147</v>
      </c>
      <c r="D468">
        <f t="shared" si="21"/>
        <v>160</v>
      </c>
      <c r="E468">
        <v>68</v>
      </c>
      <c r="F468">
        <v>1.6</v>
      </c>
      <c r="G468">
        <v>68</v>
      </c>
      <c r="H468">
        <v>4</v>
      </c>
      <c r="I468" t="s">
        <v>2739</v>
      </c>
      <c r="J468" t="s">
        <v>2482</v>
      </c>
      <c r="K468">
        <f t="shared" si="22"/>
        <v>13</v>
      </c>
      <c r="M468" t="str">
        <f t="shared" si="23"/>
        <v>(467,'Magmortar','M',160,68,4,false,'Blast Pokemon'),</v>
      </c>
    </row>
    <row r="469" spans="1:13" x14ac:dyDescent="0.25">
      <c r="A469">
        <v>468</v>
      </c>
      <c r="B469" t="s">
        <v>1275</v>
      </c>
      <c r="C469" t="s">
        <v>2147</v>
      </c>
      <c r="D469">
        <f t="shared" si="21"/>
        <v>150</v>
      </c>
      <c r="E469">
        <v>38</v>
      </c>
      <c r="F469">
        <v>1.5</v>
      </c>
      <c r="G469">
        <v>38</v>
      </c>
      <c r="H469">
        <v>4</v>
      </c>
      <c r="I469" t="s">
        <v>2739</v>
      </c>
      <c r="J469" t="s">
        <v>2483</v>
      </c>
      <c r="K469">
        <f t="shared" si="22"/>
        <v>15</v>
      </c>
      <c r="M469" t="str">
        <f t="shared" si="23"/>
        <v>(468,'Togekiss','M',150,38,4,false,'Jubilee Pokemon'),</v>
      </c>
    </row>
    <row r="470" spans="1:13" x14ac:dyDescent="0.25">
      <c r="A470">
        <v>469</v>
      </c>
      <c r="B470" t="s">
        <v>1278</v>
      </c>
      <c r="C470" t="s">
        <v>2147</v>
      </c>
      <c r="D470">
        <f t="shared" si="21"/>
        <v>190</v>
      </c>
      <c r="E470">
        <v>51.5</v>
      </c>
      <c r="F470">
        <v>1.9</v>
      </c>
      <c r="G470">
        <v>51.5</v>
      </c>
      <c r="H470">
        <v>4</v>
      </c>
      <c r="I470" t="s">
        <v>2739</v>
      </c>
      <c r="J470" t="s">
        <v>2484</v>
      </c>
      <c r="K470">
        <f t="shared" si="22"/>
        <v>19</v>
      </c>
      <c r="M470" t="str">
        <f t="shared" si="23"/>
        <v>(469,'Yanmega','M',190,51.5,4,false,'Ogre Darner Pokemon'),</v>
      </c>
    </row>
    <row r="471" spans="1:13" x14ac:dyDescent="0.25">
      <c r="A471">
        <v>470</v>
      </c>
      <c r="B471" t="s">
        <v>1281</v>
      </c>
      <c r="C471" t="s">
        <v>2147</v>
      </c>
      <c r="D471">
        <f t="shared" si="21"/>
        <v>100</v>
      </c>
      <c r="E471">
        <v>25.5</v>
      </c>
      <c r="F471">
        <v>1</v>
      </c>
      <c r="G471">
        <v>25.5</v>
      </c>
      <c r="H471">
        <v>4</v>
      </c>
      <c r="I471" t="s">
        <v>2739</v>
      </c>
      <c r="J471" t="s">
        <v>2485</v>
      </c>
      <c r="K471">
        <f t="shared" si="22"/>
        <v>15</v>
      </c>
      <c r="M471" t="str">
        <f t="shared" si="23"/>
        <v>(470,'Leafeon','M',100,25.5,4,false,'Verdant Pokemon'),</v>
      </c>
    </row>
    <row r="472" spans="1:13" x14ac:dyDescent="0.25">
      <c r="A472">
        <v>471</v>
      </c>
      <c r="B472" t="s">
        <v>1284</v>
      </c>
      <c r="C472" t="s">
        <v>2147</v>
      </c>
      <c r="D472">
        <f t="shared" si="21"/>
        <v>80</v>
      </c>
      <c r="E472">
        <v>25.9</v>
      </c>
      <c r="F472">
        <v>0.8</v>
      </c>
      <c r="G472">
        <v>25.9</v>
      </c>
      <c r="H472">
        <v>4</v>
      </c>
      <c r="I472" t="s">
        <v>2739</v>
      </c>
      <c r="J472" t="s">
        <v>2486</v>
      </c>
      <c r="K472">
        <f t="shared" si="22"/>
        <v>18</v>
      </c>
      <c r="M472" t="str">
        <f t="shared" si="23"/>
        <v>(471,'Glaceon','M',80,25.9,4,false,'Fresh Snow Pokemon'),</v>
      </c>
    </row>
    <row r="473" spans="1:13" x14ac:dyDescent="0.25">
      <c r="A473">
        <v>472</v>
      </c>
      <c r="B473" t="s">
        <v>1287</v>
      </c>
      <c r="C473" t="s">
        <v>2147</v>
      </c>
      <c r="D473">
        <f t="shared" si="21"/>
        <v>200</v>
      </c>
      <c r="E473">
        <v>42.5</v>
      </c>
      <c r="F473">
        <v>2</v>
      </c>
      <c r="G473">
        <v>42.5</v>
      </c>
      <c r="H473">
        <v>4</v>
      </c>
      <c r="I473" t="s">
        <v>2739</v>
      </c>
      <c r="J473" t="s">
        <v>2487</v>
      </c>
      <c r="K473">
        <f t="shared" si="22"/>
        <v>18</v>
      </c>
      <c r="M473" t="str">
        <f t="shared" si="23"/>
        <v>(472,'Gliscor','M',200,42.5,4,false,'Fang Scorp Pokemon'),</v>
      </c>
    </row>
    <row r="474" spans="1:13" x14ac:dyDescent="0.25">
      <c r="A474">
        <v>473</v>
      </c>
      <c r="B474" t="s">
        <v>1289</v>
      </c>
      <c r="C474" t="s">
        <v>2147</v>
      </c>
      <c r="D474">
        <f t="shared" si="21"/>
        <v>250</v>
      </c>
      <c r="E474">
        <v>291</v>
      </c>
      <c r="F474">
        <v>2.5</v>
      </c>
      <c r="G474">
        <v>291</v>
      </c>
      <c r="H474">
        <v>4</v>
      </c>
      <c r="I474" t="s">
        <v>2739</v>
      </c>
      <c r="J474" t="s">
        <v>2488</v>
      </c>
      <c r="K474">
        <f t="shared" si="22"/>
        <v>17</v>
      </c>
      <c r="M474" t="str">
        <f t="shared" si="23"/>
        <v>(473,'Mamoswine','M',250,291,4,false,'Twin Tusk Pokemon'),</v>
      </c>
    </row>
    <row r="475" spans="1:13" x14ac:dyDescent="0.25">
      <c r="A475">
        <v>474</v>
      </c>
      <c r="B475" t="s">
        <v>1292</v>
      </c>
      <c r="C475" t="s">
        <v>2148</v>
      </c>
      <c r="D475">
        <f t="shared" si="21"/>
        <v>90</v>
      </c>
      <c r="E475">
        <v>34</v>
      </c>
      <c r="F475">
        <v>0.9</v>
      </c>
      <c r="G475">
        <v>34</v>
      </c>
      <c r="H475">
        <v>4</v>
      </c>
      <c r="I475" t="s">
        <v>2739</v>
      </c>
      <c r="J475" t="s">
        <v>2238</v>
      </c>
      <c r="K475">
        <f t="shared" si="22"/>
        <v>15</v>
      </c>
      <c r="M475" t="str">
        <f t="shared" si="23"/>
        <v>(474,'Porygon-Z','F',90,34,4,false,'Virtual Pokemon'),</v>
      </c>
    </row>
    <row r="476" spans="1:13" x14ac:dyDescent="0.25">
      <c r="A476">
        <v>475</v>
      </c>
      <c r="B476" t="s">
        <v>1295</v>
      </c>
      <c r="C476" t="s">
        <v>2147</v>
      </c>
      <c r="D476">
        <f t="shared" si="21"/>
        <v>160</v>
      </c>
      <c r="E476">
        <v>52</v>
      </c>
      <c r="F476">
        <v>1.6</v>
      </c>
      <c r="G476">
        <v>52</v>
      </c>
      <c r="H476">
        <v>4</v>
      </c>
      <c r="I476" t="s">
        <v>2739</v>
      </c>
      <c r="J476" t="s">
        <v>2489</v>
      </c>
      <c r="K476">
        <f t="shared" si="22"/>
        <v>13</v>
      </c>
      <c r="M476" t="str">
        <f t="shared" si="23"/>
        <v>(475,'Gallade','M',160,52,4,false,'Blade Pokemon'),</v>
      </c>
    </row>
    <row r="477" spans="1:13" x14ac:dyDescent="0.25">
      <c r="A477">
        <v>476</v>
      </c>
      <c r="B477" t="s">
        <v>1297</v>
      </c>
      <c r="C477" t="s">
        <v>2147</v>
      </c>
      <c r="D477">
        <f t="shared" si="21"/>
        <v>140</v>
      </c>
      <c r="E477">
        <v>340</v>
      </c>
      <c r="F477">
        <v>1.4</v>
      </c>
      <c r="G477">
        <v>340</v>
      </c>
      <c r="H477">
        <v>4</v>
      </c>
      <c r="I477" t="s">
        <v>2739</v>
      </c>
      <c r="J477" t="s">
        <v>2351</v>
      </c>
      <c r="K477">
        <f t="shared" si="22"/>
        <v>15</v>
      </c>
      <c r="M477" t="str">
        <f t="shared" si="23"/>
        <v>(476,'Probopass','M',140,340,4,false,'Compass Pokemon'),</v>
      </c>
    </row>
    <row r="478" spans="1:13" x14ac:dyDescent="0.25">
      <c r="A478">
        <v>477</v>
      </c>
      <c r="B478" t="s">
        <v>1299</v>
      </c>
      <c r="C478" t="s">
        <v>2147</v>
      </c>
      <c r="D478">
        <f t="shared" si="21"/>
        <v>220.00000000000003</v>
      </c>
      <c r="E478">
        <v>106.6</v>
      </c>
      <c r="F478">
        <v>2.2000000000000002</v>
      </c>
      <c r="G478">
        <v>106.6</v>
      </c>
      <c r="H478">
        <v>4</v>
      </c>
      <c r="I478" t="s">
        <v>2739</v>
      </c>
      <c r="J478" t="s">
        <v>2490</v>
      </c>
      <c r="K478">
        <f t="shared" si="22"/>
        <v>15</v>
      </c>
      <c r="M478" t="str">
        <f t="shared" si="23"/>
        <v>(477,'Dusknoir','M',220,106.6,4,false,'Gripper Pokemon'),</v>
      </c>
    </row>
    <row r="479" spans="1:13" x14ac:dyDescent="0.25">
      <c r="A479">
        <v>478</v>
      </c>
      <c r="B479" t="s">
        <v>1302</v>
      </c>
      <c r="C479" t="s">
        <v>2148</v>
      </c>
      <c r="D479">
        <f t="shared" si="21"/>
        <v>130</v>
      </c>
      <c r="E479">
        <v>26.6</v>
      </c>
      <c r="F479">
        <v>1.3</v>
      </c>
      <c r="G479">
        <v>26.6</v>
      </c>
      <c r="H479">
        <v>4</v>
      </c>
      <c r="I479" t="s">
        <v>2739</v>
      </c>
      <c r="J479" t="s">
        <v>2491</v>
      </c>
      <c r="K479">
        <f t="shared" si="22"/>
        <v>17</v>
      </c>
      <c r="M479" t="str">
        <f t="shared" si="23"/>
        <v>(478,'Froslass','F',130,26.6,4,false,'Snow Land Pokemon'),</v>
      </c>
    </row>
    <row r="480" spans="1:13" x14ac:dyDescent="0.25">
      <c r="A480">
        <v>479</v>
      </c>
      <c r="B480" t="s">
        <v>1304</v>
      </c>
      <c r="C480" t="s">
        <v>2148</v>
      </c>
      <c r="D480">
        <f t="shared" si="21"/>
        <v>30</v>
      </c>
      <c r="E480">
        <v>0.3</v>
      </c>
      <c r="F480">
        <v>0.3</v>
      </c>
      <c r="G480">
        <v>0.3</v>
      </c>
      <c r="H480">
        <v>4</v>
      </c>
      <c r="I480" t="s">
        <v>2739</v>
      </c>
      <c r="J480" t="s">
        <v>2492</v>
      </c>
      <c r="K480">
        <f t="shared" si="22"/>
        <v>14</v>
      </c>
      <c r="M480" t="str">
        <f t="shared" si="23"/>
        <v>(479,'Rotom','F',30,0.3,4,false,'Plasma Pokemon'),</v>
      </c>
    </row>
    <row r="481" spans="1:13" x14ac:dyDescent="0.25">
      <c r="A481">
        <v>480</v>
      </c>
      <c r="B481" t="s">
        <v>1306</v>
      </c>
      <c r="C481" t="s">
        <v>2148</v>
      </c>
      <c r="D481">
        <f t="shared" si="21"/>
        <v>30</v>
      </c>
      <c r="E481">
        <v>0.3</v>
      </c>
      <c r="F481">
        <v>0.3</v>
      </c>
      <c r="G481">
        <v>0.3</v>
      </c>
      <c r="H481">
        <v>4</v>
      </c>
      <c r="I481" t="s">
        <v>2740</v>
      </c>
      <c r="J481" t="s">
        <v>2493</v>
      </c>
      <c r="K481">
        <f t="shared" si="22"/>
        <v>17</v>
      </c>
      <c r="M481" t="str">
        <f t="shared" si="23"/>
        <v>(480,'Uxie','F',30,0.3,4,true,'Knowledge Pokemon'),</v>
      </c>
    </row>
    <row r="482" spans="1:13" x14ac:dyDescent="0.25">
      <c r="A482">
        <v>481</v>
      </c>
      <c r="B482" t="s">
        <v>1308</v>
      </c>
      <c r="C482" t="s">
        <v>2148</v>
      </c>
      <c r="D482">
        <f t="shared" si="21"/>
        <v>30</v>
      </c>
      <c r="E482">
        <v>0.3</v>
      </c>
      <c r="F482">
        <v>0.3</v>
      </c>
      <c r="G482">
        <v>0.3</v>
      </c>
      <c r="H482">
        <v>4</v>
      </c>
      <c r="I482" t="s">
        <v>2740</v>
      </c>
      <c r="J482" t="s">
        <v>2335</v>
      </c>
      <c r="K482">
        <f t="shared" si="22"/>
        <v>15</v>
      </c>
      <c r="M482" t="str">
        <f t="shared" si="23"/>
        <v>(481,'Mesprit','F',30,0.3,4,true,'Emotion Pokemon'),</v>
      </c>
    </row>
    <row r="483" spans="1:13" x14ac:dyDescent="0.25">
      <c r="A483">
        <v>482</v>
      </c>
      <c r="B483" t="s">
        <v>1310</v>
      </c>
      <c r="C483" t="s">
        <v>2148</v>
      </c>
      <c r="D483">
        <f t="shared" si="21"/>
        <v>30</v>
      </c>
      <c r="E483">
        <v>0.3</v>
      </c>
      <c r="F483">
        <v>0.3</v>
      </c>
      <c r="G483">
        <v>0.3</v>
      </c>
      <c r="H483">
        <v>4</v>
      </c>
      <c r="I483" t="s">
        <v>2740</v>
      </c>
      <c r="J483" t="s">
        <v>2494</v>
      </c>
      <c r="K483">
        <f t="shared" si="22"/>
        <v>17</v>
      </c>
      <c r="M483" t="str">
        <f t="shared" si="23"/>
        <v>(482,'Azelf','F',30,0.3,4,true,'Willpower Pokemon'),</v>
      </c>
    </row>
    <row r="484" spans="1:13" x14ac:dyDescent="0.25">
      <c r="A484">
        <v>483</v>
      </c>
      <c r="B484" t="s">
        <v>1313</v>
      </c>
      <c r="C484" t="s">
        <v>2148</v>
      </c>
      <c r="D484">
        <f t="shared" si="21"/>
        <v>540</v>
      </c>
      <c r="E484">
        <v>683</v>
      </c>
      <c r="F484">
        <v>5.4</v>
      </c>
      <c r="G484">
        <v>683</v>
      </c>
      <c r="H484">
        <v>4</v>
      </c>
      <c r="I484" t="s">
        <v>2740</v>
      </c>
      <c r="J484" t="s">
        <v>2495</v>
      </c>
      <c r="K484">
        <f t="shared" si="22"/>
        <v>16</v>
      </c>
      <c r="M484" t="str">
        <f t="shared" si="23"/>
        <v>(483,'Dialga','F',540,683,4,true,'Temporal Pokemon'),</v>
      </c>
    </row>
    <row r="485" spans="1:13" x14ac:dyDescent="0.25">
      <c r="A485">
        <v>484</v>
      </c>
      <c r="B485" t="s">
        <v>1315</v>
      </c>
      <c r="C485" t="s">
        <v>2148</v>
      </c>
      <c r="D485">
        <f t="shared" si="21"/>
        <v>420</v>
      </c>
      <c r="E485">
        <v>336</v>
      </c>
      <c r="F485">
        <v>4.2</v>
      </c>
      <c r="G485">
        <v>336</v>
      </c>
      <c r="H485">
        <v>4</v>
      </c>
      <c r="I485" t="s">
        <v>2740</v>
      </c>
      <c r="J485" t="s">
        <v>2496</v>
      </c>
      <c r="K485">
        <f t="shared" si="22"/>
        <v>15</v>
      </c>
      <c r="M485" t="str">
        <f t="shared" si="23"/>
        <v>(484,'Palkia','F',420,336,4,true,'Spatial Pokemon'),</v>
      </c>
    </row>
    <row r="486" spans="1:13" x14ac:dyDescent="0.25">
      <c r="A486">
        <v>485</v>
      </c>
      <c r="B486" t="s">
        <v>1318</v>
      </c>
      <c r="C486" t="s">
        <v>2147</v>
      </c>
      <c r="D486">
        <f t="shared" si="21"/>
        <v>170</v>
      </c>
      <c r="E486">
        <v>430</v>
      </c>
      <c r="F486">
        <v>1.7</v>
      </c>
      <c r="G486">
        <v>430</v>
      </c>
      <c r="H486">
        <v>4</v>
      </c>
      <c r="I486" t="s">
        <v>2740</v>
      </c>
      <c r="J486" t="s">
        <v>2497</v>
      </c>
      <c r="K486">
        <f t="shared" si="22"/>
        <v>17</v>
      </c>
      <c r="M486" t="str">
        <f t="shared" si="23"/>
        <v>(485,'Heatran','M',170,430,4,true,'Lava Dome Pokemon'),</v>
      </c>
    </row>
    <row r="487" spans="1:13" x14ac:dyDescent="0.25">
      <c r="A487">
        <v>486</v>
      </c>
      <c r="B487" t="s">
        <v>1321</v>
      </c>
      <c r="C487" t="s">
        <v>2148</v>
      </c>
      <c r="D487">
        <f t="shared" si="21"/>
        <v>370</v>
      </c>
      <c r="E487">
        <v>420</v>
      </c>
      <c r="F487">
        <v>3.7</v>
      </c>
      <c r="G487">
        <v>420</v>
      </c>
      <c r="H487">
        <v>4</v>
      </c>
      <c r="I487" t="s">
        <v>2740</v>
      </c>
      <c r="J487" t="s">
        <v>2498</v>
      </c>
      <c r="K487">
        <f t="shared" si="22"/>
        <v>16</v>
      </c>
      <c r="M487" t="str">
        <f t="shared" si="23"/>
        <v>(486,'Regigigas','F',370,420,4,true,'Colossal Pokemon'),</v>
      </c>
    </row>
    <row r="488" spans="1:13" x14ac:dyDescent="0.25">
      <c r="A488">
        <v>487</v>
      </c>
      <c r="B488" t="s">
        <v>1324</v>
      </c>
      <c r="C488" t="s">
        <v>2148</v>
      </c>
      <c r="D488">
        <f t="shared" si="21"/>
        <v>450</v>
      </c>
      <c r="E488">
        <v>750</v>
      </c>
      <c r="F488">
        <v>4.5</v>
      </c>
      <c r="G488">
        <v>750</v>
      </c>
      <c r="H488">
        <v>4</v>
      </c>
      <c r="I488" t="s">
        <v>2740</v>
      </c>
      <c r="J488" t="s">
        <v>2499</v>
      </c>
      <c r="K488">
        <f t="shared" si="22"/>
        <v>16</v>
      </c>
      <c r="M488" t="str">
        <f t="shared" si="23"/>
        <v>(487,'Giratina','F',450,750,4,true,'Renegade Pokemon'),</v>
      </c>
    </row>
    <row r="489" spans="1:13" x14ac:dyDescent="0.25">
      <c r="A489">
        <v>488</v>
      </c>
      <c r="B489" t="s">
        <v>1326</v>
      </c>
      <c r="C489" t="s">
        <v>2148</v>
      </c>
      <c r="D489">
        <f t="shared" si="21"/>
        <v>150</v>
      </c>
      <c r="E489">
        <v>85.6</v>
      </c>
      <c r="F489">
        <v>1.5</v>
      </c>
      <c r="G489">
        <v>85.6</v>
      </c>
      <c r="H489">
        <v>4</v>
      </c>
      <c r="I489" t="s">
        <v>2740</v>
      </c>
      <c r="J489" t="s">
        <v>2500</v>
      </c>
      <c r="K489">
        <f t="shared" si="22"/>
        <v>13</v>
      </c>
      <c r="M489" t="str">
        <f t="shared" si="23"/>
        <v>(488,'Cresselia','F',150,85.6,4,true,'Lunar Pokemon'),</v>
      </c>
    </row>
    <row r="490" spans="1:13" x14ac:dyDescent="0.25">
      <c r="A490">
        <v>489</v>
      </c>
      <c r="B490" t="s">
        <v>1329</v>
      </c>
      <c r="C490" t="s">
        <v>2148</v>
      </c>
      <c r="D490">
        <f t="shared" si="21"/>
        <v>40</v>
      </c>
      <c r="E490">
        <v>3.1</v>
      </c>
      <c r="F490">
        <v>0.4</v>
      </c>
      <c r="G490">
        <v>3.1</v>
      </c>
      <c r="H490">
        <v>4</v>
      </c>
      <c r="I490" t="s">
        <v>2739</v>
      </c>
      <c r="J490" t="s">
        <v>2501</v>
      </c>
      <c r="K490">
        <f t="shared" si="22"/>
        <v>19</v>
      </c>
      <c r="M490" t="str">
        <f t="shared" si="23"/>
        <v>(489,'Phione','F',40,3.1,4,false,'Sea Drifter Pokemon'),</v>
      </c>
    </row>
    <row r="491" spans="1:13" x14ac:dyDescent="0.25">
      <c r="A491">
        <v>490</v>
      </c>
      <c r="B491" t="s">
        <v>1331</v>
      </c>
      <c r="C491" t="s">
        <v>2148</v>
      </c>
      <c r="D491">
        <f t="shared" si="21"/>
        <v>30</v>
      </c>
      <c r="E491">
        <v>1.4</v>
      </c>
      <c r="F491">
        <v>0.3</v>
      </c>
      <c r="G491">
        <v>1.4</v>
      </c>
      <c r="H491">
        <v>4</v>
      </c>
      <c r="I491" t="s">
        <v>2740</v>
      </c>
      <c r="J491" t="s">
        <v>2502</v>
      </c>
      <c r="K491">
        <f t="shared" si="22"/>
        <v>17</v>
      </c>
      <c r="M491" t="str">
        <f t="shared" si="23"/>
        <v>(490,'Manaphy','F',30,1.4,4,true,'Seafaring Pokemon'),</v>
      </c>
    </row>
    <row r="492" spans="1:13" x14ac:dyDescent="0.25">
      <c r="A492">
        <v>491</v>
      </c>
      <c r="B492" t="s">
        <v>1334</v>
      </c>
      <c r="C492" t="s">
        <v>2148</v>
      </c>
      <c r="D492">
        <f t="shared" si="21"/>
        <v>150</v>
      </c>
      <c r="E492">
        <v>50.5</v>
      </c>
      <c r="F492">
        <v>1.5</v>
      </c>
      <c r="G492">
        <v>50.5</v>
      </c>
      <c r="H492">
        <v>4</v>
      </c>
      <c r="I492" t="s">
        <v>2740</v>
      </c>
      <c r="J492" t="s">
        <v>2503</v>
      </c>
      <c r="K492">
        <f t="shared" si="22"/>
        <v>19</v>
      </c>
      <c r="M492" t="str">
        <f t="shared" si="23"/>
        <v>(491,'Darkrai','F',150,50.5,4,true,'Pitch-Black Pokemon'),</v>
      </c>
    </row>
    <row r="493" spans="1:13" x14ac:dyDescent="0.25">
      <c r="A493">
        <v>492</v>
      </c>
      <c r="B493" t="s">
        <v>1337</v>
      </c>
      <c r="C493" t="s">
        <v>2148</v>
      </c>
      <c r="D493">
        <f t="shared" si="21"/>
        <v>20</v>
      </c>
      <c r="E493">
        <v>2.1</v>
      </c>
      <c r="F493">
        <v>0.2</v>
      </c>
      <c r="G493">
        <v>2.1</v>
      </c>
      <c r="H493">
        <v>4</v>
      </c>
      <c r="I493" t="s">
        <v>2740</v>
      </c>
      <c r="J493" t="s">
        <v>2504</v>
      </c>
      <c r="K493">
        <f t="shared" si="22"/>
        <v>17</v>
      </c>
      <c r="M493" t="str">
        <f t="shared" si="23"/>
        <v>(492,'Shaymin','F',20,2.1,4,true,'Gratitude Pokemon'),</v>
      </c>
    </row>
    <row r="494" spans="1:13" x14ac:dyDescent="0.25">
      <c r="A494">
        <v>493</v>
      </c>
      <c r="B494" t="s">
        <v>1340</v>
      </c>
      <c r="C494" t="s">
        <v>2148</v>
      </c>
      <c r="D494">
        <f t="shared" si="21"/>
        <v>320</v>
      </c>
      <c r="E494">
        <v>320</v>
      </c>
      <c r="F494">
        <v>3.2</v>
      </c>
      <c r="G494">
        <v>320</v>
      </c>
      <c r="H494">
        <v>4</v>
      </c>
      <c r="I494" t="s">
        <v>2740</v>
      </c>
      <c r="J494" t="s">
        <v>2505</v>
      </c>
      <c r="K494">
        <f t="shared" si="22"/>
        <v>13</v>
      </c>
      <c r="M494" t="str">
        <f t="shared" si="23"/>
        <v>(493,'Arceus','F',320,320,4,true,'Alpha Pokemon'),</v>
      </c>
    </row>
    <row r="495" spans="1:13" x14ac:dyDescent="0.25">
      <c r="A495">
        <v>494</v>
      </c>
      <c r="B495" t="s">
        <v>1343</v>
      </c>
      <c r="C495" t="s">
        <v>2148</v>
      </c>
      <c r="D495">
        <f t="shared" si="21"/>
        <v>40</v>
      </c>
      <c r="E495">
        <v>4</v>
      </c>
      <c r="F495">
        <v>0.4</v>
      </c>
      <c r="G495">
        <v>4</v>
      </c>
      <c r="H495">
        <v>5</v>
      </c>
      <c r="I495" t="s">
        <v>2740</v>
      </c>
      <c r="J495" t="s">
        <v>2506</v>
      </c>
      <c r="K495">
        <f t="shared" si="22"/>
        <v>15</v>
      </c>
      <c r="M495" t="str">
        <f t="shared" si="23"/>
        <v>(494,'Victini','F',40,4,5,true,'Victory Pokemon'),</v>
      </c>
    </row>
    <row r="496" spans="1:13" x14ac:dyDescent="0.25">
      <c r="A496">
        <v>495</v>
      </c>
      <c r="B496" t="s">
        <v>1346</v>
      </c>
      <c r="C496" t="s">
        <v>2147</v>
      </c>
      <c r="D496">
        <f t="shared" si="21"/>
        <v>60</v>
      </c>
      <c r="E496">
        <v>8.1</v>
      </c>
      <c r="F496">
        <v>0.6</v>
      </c>
      <c r="G496">
        <v>8.1</v>
      </c>
      <c r="H496">
        <v>5</v>
      </c>
      <c r="I496" t="s">
        <v>2739</v>
      </c>
      <c r="J496" t="s">
        <v>2507</v>
      </c>
      <c r="K496">
        <f t="shared" si="22"/>
        <v>19</v>
      </c>
      <c r="M496" t="str">
        <f t="shared" si="23"/>
        <v>(495,'Snivy','M',60,8.1,5,false,'Grass Snake Pokemon'),</v>
      </c>
    </row>
    <row r="497" spans="1:13" x14ac:dyDescent="0.25">
      <c r="A497">
        <v>496</v>
      </c>
      <c r="B497" t="s">
        <v>1348</v>
      </c>
      <c r="C497" t="s">
        <v>2147</v>
      </c>
      <c r="D497">
        <f t="shared" si="21"/>
        <v>80</v>
      </c>
      <c r="E497">
        <v>16</v>
      </c>
      <c r="F497">
        <v>0.8</v>
      </c>
      <c r="G497">
        <v>16</v>
      </c>
      <c r="H497">
        <v>5</v>
      </c>
      <c r="I497" t="s">
        <v>2739</v>
      </c>
      <c r="J497" t="s">
        <v>2507</v>
      </c>
      <c r="K497">
        <f t="shared" si="22"/>
        <v>19</v>
      </c>
      <c r="M497" t="str">
        <f t="shared" si="23"/>
        <v>(496,'Servine','M',80,16,5,false,'Grass Snake Pokemon'),</v>
      </c>
    </row>
    <row r="498" spans="1:13" x14ac:dyDescent="0.25">
      <c r="A498">
        <v>497</v>
      </c>
      <c r="B498" t="s">
        <v>1350</v>
      </c>
      <c r="C498" t="s">
        <v>2147</v>
      </c>
      <c r="D498">
        <f t="shared" si="21"/>
        <v>330</v>
      </c>
      <c r="E498">
        <v>63</v>
      </c>
      <c r="F498">
        <v>3.3</v>
      </c>
      <c r="G498">
        <v>63</v>
      </c>
      <c r="H498">
        <v>5</v>
      </c>
      <c r="I498" t="s">
        <v>2739</v>
      </c>
      <c r="J498" t="s">
        <v>2508</v>
      </c>
      <c r="K498">
        <f t="shared" si="22"/>
        <v>13</v>
      </c>
      <c r="M498" t="str">
        <f t="shared" si="23"/>
        <v>(497,'Serperior','M',330,63,5,false,'Regal Pokemon'),</v>
      </c>
    </row>
    <row r="499" spans="1:13" x14ac:dyDescent="0.25">
      <c r="A499">
        <v>498</v>
      </c>
      <c r="B499" t="s">
        <v>1353</v>
      </c>
      <c r="C499" t="s">
        <v>2147</v>
      </c>
      <c r="D499">
        <f t="shared" si="21"/>
        <v>50</v>
      </c>
      <c r="E499">
        <v>9.9</v>
      </c>
      <c r="F499">
        <v>0.5</v>
      </c>
      <c r="G499">
        <v>9.9</v>
      </c>
      <c r="H499">
        <v>5</v>
      </c>
      <c r="I499" t="s">
        <v>2739</v>
      </c>
      <c r="J499" t="s">
        <v>2509</v>
      </c>
      <c r="K499">
        <f t="shared" si="22"/>
        <v>16</v>
      </c>
      <c r="M499" t="str">
        <f t="shared" si="23"/>
        <v>(498,'Tepig','M',50,9.9,5,false,'Fire Pig Pokemon'),</v>
      </c>
    </row>
    <row r="500" spans="1:13" x14ac:dyDescent="0.25">
      <c r="A500">
        <v>499</v>
      </c>
      <c r="B500" t="s">
        <v>1355</v>
      </c>
      <c r="C500" t="s">
        <v>2147</v>
      </c>
      <c r="D500">
        <f t="shared" si="21"/>
        <v>100</v>
      </c>
      <c r="E500">
        <v>55.5</v>
      </c>
      <c r="F500">
        <v>1</v>
      </c>
      <c r="G500">
        <v>55.5</v>
      </c>
      <c r="H500">
        <v>5</v>
      </c>
      <c r="I500" t="s">
        <v>2739</v>
      </c>
      <c r="J500" t="s">
        <v>2509</v>
      </c>
      <c r="K500">
        <f t="shared" si="22"/>
        <v>16</v>
      </c>
      <c r="M500" t="str">
        <f t="shared" si="23"/>
        <v>(499,'Pignite','M',100,55.5,5,false,'Fire Pig Pokemon'),</v>
      </c>
    </row>
    <row r="501" spans="1:13" x14ac:dyDescent="0.25">
      <c r="A501">
        <v>500</v>
      </c>
      <c r="B501" t="s">
        <v>1358</v>
      </c>
      <c r="C501" t="s">
        <v>2147</v>
      </c>
      <c r="D501">
        <f t="shared" si="21"/>
        <v>160</v>
      </c>
      <c r="E501">
        <v>150</v>
      </c>
      <c r="F501">
        <v>1.6</v>
      </c>
      <c r="G501">
        <v>150</v>
      </c>
      <c r="H501">
        <v>5</v>
      </c>
      <c r="I501" t="s">
        <v>2739</v>
      </c>
      <c r="J501" t="s">
        <v>2510</v>
      </c>
      <c r="K501">
        <f t="shared" si="22"/>
        <v>21</v>
      </c>
      <c r="M501" t="str">
        <f t="shared" si="23"/>
        <v>(500,'Emboar','M',160,150,5,false,'Mega Fire Pig Pokemon'),</v>
      </c>
    </row>
    <row r="502" spans="1:13" x14ac:dyDescent="0.25">
      <c r="A502">
        <v>501</v>
      </c>
      <c r="B502" t="s">
        <v>1361</v>
      </c>
      <c r="C502" t="s">
        <v>2147</v>
      </c>
      <c r="D502">
        <f t="shared" si="21"/>
        <v>50</v>
      </c>
      <c r="E502">
        <v>5.9</v>
      </c>
      <c r="F502">
        <v>0.5</v>
      </c>
      <c r="G502">
        <v>5.9</v>
      </c>
      <c r="H502">
        <v>5</v>
      </c>
      <c r="I502" t="s">
        <v>2739</v>
      </c>
      <c r="J502" t="s">
        <v>2511</v>
      </c>
      <c r="K502">
        <f t="shared" si="22"/>
        <v>17</v>
      </c>
      <c r="M502" t="str">
        <f t="shared" si="23"/>
        <v>(501,'Oshawott','M',50,5.9,5,false,'Sea Otter Pokemon'),</v>
      </c>
    </row>
    <row r="503" spans="1:13" x14ac:dyDescent="0.25">
      <c r="A503">
        <v>502</v>
      </c>
      <c r="B503" t="s">
        <v>1363</v>
      </c>
      <c r="C503" t="s">
        <v>2147</v>
      </c>
      <c r="D503">
        <f t="shared" si="21"/>
        <v>80</v>
      </c>
      <c r="E503">
        <v>24.5</v>
      </c>
      <c r="F503">
        <v>0.8</v>
      </c>
      <c r="G503">
        <v>24.5</v>
      </c>
      <c r="H503">
        <v>5</v>
      </c>
      <c r="I503" t="s">
        <v>2739</v>
      </c>
      <c r="J503" t="s">
        <v>2512</v>
      </c>
      <c r="K503">
        <f t="shared" si="22"/>
        <v>18</v>
      </c>
      <c r="M503" t="str">
        <f t="shared" si="23"/>
        <v>(502,'Dewott','M',80,24.5,5,false,'Discipline Pokemon'),</v>
      </c>
    </row>
    <row r="504" spans="1:13" x14ac:dyDescent="0.25">
      <c r="A504">
        <v>503</v>
      </c>
      <c r="B504" t="s">
        <v>1365</v>
      </c>
      <c r="C504" t="s">
        <v>2147</v>
      </c>
      <c r="D504">
        <f t="shared" si="21"/>
        <v>150</v>
      </c>
      <c r="E504">
        <v>94.6</v>
      </c>
      <c r="F504">
        <v>1.5</v>
      </c>
      <c r="G504">
        <v>94.6</v>
      </c>
      <c r="H504">
        <v>5</v>
      </c>
      <c r="I504" t="s">
        <v>2739</v>
      </c>
      <c r="J504" t="s">
        <v>2513</v>
      </c>
      <c r="K504">
        <f t="shared" si="22"/>
        <v>18</v>
      </c>
      <c r="M504" t="str">
        <f t="shared" si="23"/>
        <v>(503,'Samurott','M',150,94.6,5,false,'Formidable Pokemon'),</v>
      </c>
    </row>
    <row r="505" spans="1:13" x14ac:dyDescent="0.25">
      <c r="A505">
        <v>504</v>
      </c>
      <c r="B505" t="s">
        <v>1368</v>
      </c>
      <c r="C505" t="s">
        <v>2147</v>
      </c>
      <c r="D505">
        <f t="shared" si="21"/>
        <v>50</v>
      </c>
      <c r="E505">
        <v>11.6</v>
      </c>
      <c r="F505">
        <v>0.5</v>
      </c>
      <c r="G505">
        <v>11.6</v>
      </c>
      <c r="H505">
        <v>5</v>
      </c>
      <c r="I505" t="s">
        <v>2739</v>
      </c>
      <c r="J505" t="s">
        <v>2250</v>
      </c>
      <c r="K505">
        <f t="shared" si="22"/>
        <v>13</v>
      </c>
      <c r="M505" t="str">
        <f t="shared" si="23"/>
        <v>(504,'Patrat','M',50,11.6,5,false,'Scout Pokemon'),</v>
      </c>
    </row>
    <row r="506" spans="1:13" x14ac:dyDescent="0.25">
      <c r="A506">
        <v>505</v>
      </c>
      <c r="B506" t="s">
        <v>1371</v>
      </c>
      <c r="C506" t="s">
        <v>2147</v>
      </c>
      <c r="D506">
        <f t="shared" si="21"/>
        <v>110.00000000000001</v>
      </c>
      <c r="E506">
        <v>27</v>
      </c>
      <c r="F506">
        <v>1.1000000000000001</v>
      </c>
      <c r="G506">
        <v>27</v>
      </c>
      <c r="H506">
        <v>5</v>
      </c>
      <c r="I506" t="s">
        <v>2739</v>
      </c>
      <c r="J506" t="s">
        <v>2514</v>
      </c>
      <c r="K506">
        <f t="shared" si="22"/>
        <v>15</v>
      </c>
      <c r="M506" t="str">
        <f t="shared" si="23"/>
        <v>(505,'Watchog','M',110,27,5,false,'Lookout Pokemon'),</v>
      </c>
    </row>
    <row r="507" spans="1:13" x14ac:dyDescent="0.25">
      <c r="A507">
        <v>506</v>
      </c>
      <c r="B507" t="s">
        <v>1374</v>
      </c>
      <c r="C507" t="s">
        <v>2147</v>
      </c>
      <c r="D507">
        <f t="shared" si="21"/>
        <v>40</v>
      </c>
      <c r="E507">
        <v>4.0999999999999996</v>
      </c>
      <c r="F507">
        <v>0.4</v>
      </c>
      <c r="G507">
        <v>4.0999999999999996</v>
      </c>
      <c r="H507">
        <v>5</v>
      </c>
      <c r="I507" t="s">
        <v>2739</v>
      </c>
      <c r="J507" t="s">
        <v>2183</v>
      </c>
      <c r="K507">
        <f t="shared" si="22"/>
        <v>13</v>
      </c>
      <c r="M507" t="str">
        <f t="shared" si="23"/>
        <v>(506,'Lillipup','M',40,4.1,5,false,'Puppy Pokemon'),</v>
      </c>
    </row>
    <row r="508" spans="1:13" x14ac:dyDescent="0.25">
      <c r="A508">
        <v>507</v>
      </c>
      <c r="B508" t="s">
        <v>1377</v>
      </c>
      <c r="C508" t="s">
        <v>2147</v>
      </c>
      <c r="D508">
        <f t="shared" si="21"/>
        <v>90</v>
      </c>
      <c r="E508">
        <v>14.7</v>
      </c>
      <c r="F508">
        <v>0.9</v>
      </c>
      <c r="G508">
        <v>14.7</v>
      </c>
      <c r="H508">
        <v>5</v>
      </c>
      <c r="I508" t="s">
        <v>2739</v>
      </c>
      <c r="J508" t="s">
        <v>2515</v>
      </c>
      <c r="K508">
        <f t="shared" si="22"/>
        <v>17</v>
      </c>
      <c r="M508" t="str">
        <f t="shared" si="23"/>
        <v>(507,'Herdier','M',90,14.7,5,false,'Loyal Dog Pokemon'),</v>
      </c>
    </row>
    <row r="509" spans="1:13" x14ac:dyDescent="0.25">
      <c r="A509">
        <v>508</v>
      </c>
      <c r="B509" t="s">
        <v>1379</v>
      </c>
      <c r="C509" t="s">
        <v>2147</v>
      </c>
      <c r="D509">
        <f t="shared" si="21"/>
        <v>120</v>
      </c>
      <c r="E509">
        <v>61</v>
      </c>
      <c r="F509">
        <v>1.2</v>
      </c>
      <c r="G509">
        <v>61</v>
      </c>
      <c r="H509">
        <v>5</v>
      </c>
      <c r="I509" t="s">
        <v>2739</v>
      </c>
      <c r="J509" t="s">
        <v>2516</v>
      </c>
      <c r="K509">
        <f t="shared" si="22"/>
        <v>19</v>
      </c>
      <c r="M509" t="str">
        <f t="shared" si="23"/>
        <v>(508,'Stoutland','M',120,61,5,false,'Big-Hearted Pokemon'),</v>
      </c>
    </row>
    <row r="510" spans="1:13" x14ac:dyDescent="0.25">
      <c r="A510">
        <v>509</v>
      </c>
      <c r="B510" t="s">
        <v>1382</v>
      </c>
      <c r="C510" t="s">
        <v>2147</v>
      </c>
      <c r="D510">
        <f t="shared" si="21"/>
        <v>40</v>
      </c>
      <c r="E510">
        <v>10.1</v>
      </c>
      <c r="F510">
        <v>0.4</v>
      </c>
      <c r="G510">
        <v>10.1</v>
      </c>
      <c r="H510">
        <v>5</v>
      </c>
      <c r="I510" t="s">
        <v>2739</v>
      </c>
      <c r="J510" t="s">
        <v>2517</v>
      </c>
      <c r="K510">
        <f t="shared" si="22"/>
        <v>15</v>
      </c>
      <c r="M510" t="str">
        <f t="shared" si="23"/>
        <v>(509,'Purrloin','M',40,10.1,5,false,'Devious Pokemon'),</v>
      </c>
    </row>
    <row r="511" spans="1:13" x14ac:dyDescent="0.25">
      <c r="A511">
        <v>510</v>
      </c>
      <c r="B511" t="s">
        <v>1384</v>
      </c>
      <c r="C511" t="s">
        <v>2147</v>
      </c>
      <c r="D511">
        <f t="shared" si="21"/>
        <v>110.00000000000001</v>
      </c>
      <c r="E511">
        <v>37.5</v>
      </c>
      <c r="F511">
        <v>1.1000000000000001</v>
      </c>
      <c r="G511">
        <v>37.5</v>
      </c>
      <c r="H511">
        <v>5</v>
      </c>
      <c r="I511" t="s">
        <v>2739</v>
      </c>
      <c r="J511" t="s">
        <v>2518</v>
      </c>
      <c r="K511">
        <f t="shared" si="22"/>
        <v>13</v>
      </c>
      <c r="M511" t="str">
        <f t="shared" si="23"/>
        <v>(510,'Liepard','M',110,37.5,5,false,'Cruel Pokemon'),</v>
      </c>
    </row>
    <row r="512" spans="1:13" x14ac:dyDescent="0.25">
      <c r="A512">
        <v>511</v>
      </c>
      <c r="B512" t="s">
        <v>1387</v>
      </c>
      <c r="C512" t="s">
        <v>2147</v>
      </c>
      <c r="D512">
        <f t="shared" si="21"/>
        <v>60</v>
      </c>
      <c r="E512">
        <v>10.5</v>
      </c>
      <c r="F512">
        <v>0.6</v>
      </c>
      <c r="G512">
        <v>10.5</v>
      </c>
      <c r="H512">
        <v>5</v>
      </c>
      <c r="I512" t="s">
        <v>2739</v>
      </c>
      <c r="J512" t="s">
        <v>2519</v>
      </c>
      <c r="K512">
        <f t="shared" si="22"/>
        <v>20</v>
      </c>
      <c r="M512" t="str">
        <f t="shared" si="23"/>
        <v>(511,'Pansage','M',60,10.5,5,false,'Grass Monkey Pokemon'),</v>
      </c>
    </row>
    <row r="513" spans="1:13" x14ac:dyDescent="0.25">
      <c r="A513">
        <v>512</v>
      </c>
      <c r="B513" t="s">
        <v>1389</v>
      </c>
      <c r="C513" t="s">
        <v>2147</v>
      </c>
      <c r="D513">
        <f t="shared" si="21"/>
        <v>110.00000000000001</v>
      </c>
      <c r="E513">
        <v>30.5</v>
      </c>
      <c r="F513">
        <v>1.1000000000000001</v>
      </c>
      <c r="G513">
        <v>30.5</v>
      </c>
      <c r="H513">
        <v>5</v>
      </c>
      <c r="I513" t="s">
        <v>2739</v>
      </c>
      <c r="J513" t="s">
        <v>2520</v>
      </c>
      <c r="K513">
        <f t="shared" si="22"/>
        <v>20</v>
      </c>
      <c r="M513" t="str">
        <f t="shared" si="23"/>
        <v>(512,'Simisage','M',110,30.5,5,false,'Thorn Monkey Pokemon'),</v>
      </c>
    </row>
    <row r="514" spans="1:13" x14ac:dyDescent="0.25">
      <c r="A514">
        <v>513</v>
      </c>
      <c r="B514" t="s">
        <v>1392</v>
      </c>
      <c r="C514" t="s">
        <v>2147</v>
      </c>
      <c r="D514">
        <f t="shared" si="21"/>
        <v>60</v>
      </c>
      <c r="E514">
        <v>11</v>
      </c>
      <c r="F514">
        <v>0.6</v>
      </c>
      <c r="G514">
        <v>11</v>
      </c>
      <c r="H514">
        <v>5</v>
      </c>
      <c r="I514" t="s">
        <v>2739</v>
      </c>
      <c r="J514" t="s">
        <v>2521</v>
      </c>
      <c r="K514">
        <f t="shared" si="22"/>
        <v>17</v>
      </c>
      <c r="M514" t="str">
        <f t="shared" si="23"/>
        <v>(513,'Pansear','M',60,11,5,false,'High Temp Pokemon'),</v>
      </c>
    </row>
    <row r="515" spans="1:13" x14ac:dyDescent="0.25">
      <c r="A515">
        <v>514</v>
      </c>
      <c r="B515" t="s">
        <v>1394</v>
      </c>
      <c r="C515" t="s">
        <v>2147</v>
      </c>
      <c r="D515">
        <f t="shared" ref="D515:D578" si="24">+F515*100</f>
        <v>100</v>
      </c>
      <c r="E515">
        <v>28</v>
      </c>
      <c r="F515">
        <v>1</v>
      </c>
      <c r="G515">
        <v>28</v>
      </c>
      <c r="H515">
        <v>5</v>
      </c>
      <c r="I515" t="s">
        <v>2739</v>
      </c>
      <c r="J515" t="s">
        <v>2522</v>
      </c>
      <c r="K515">
        <f t="shared" ref="K515:K578" si="25">+LEN(J515)</f>
        <v>13</v>
      </c>
      <c r="M515" t="str">
        <f t="shared" ref="M515:M578" si="26">+_xlfn.CONCAT("(",A515,",'",B515,"","','",C515,"',",D515,",",E515,",",H515,",",I515,",'",J515,"'","),")</f>
        <v>(514,'Simisear','M',100,28,5,false,'Ember Pokemon'),</v>
      </c>
    </row>
    <row r="516" spans="1:13" x14ac:dyDescent="0.25">
      <c r="A516">
        <v>515</v>
      </c>
      <c r="B516" t="s">
        <v>1397</v>
      </c>
      <c r="C516" t="s">
        <v>2147</v>
      </c>
      <c r="D516">
        <f t="shared" si="24"/>
        <v>60</v>
      </c>
      <c r="E516">
        <v>13.5</v>
      </c>
      <c r="F516">
        <v>0.6</v>
      </c>
      <c r="G516">
        <v>13.5</v>
      </c>
      <c r="H516">
        <v>5</v>
      </c>
      <c r="I516" t="s">
        <v>2739</v>
      </c>
      <c r="J516" t="s">
        <v>2523</v>
      </c>
      <c r="K516">
        <f t="shared" si="25"/>
        <v>13</v>
      </c>
      <c r="M516" t="str">
        <f t="shared" si="26"/>
        <v>(515,'Panpour','M',60,13.5,5,false,'Spray Pokemon'),</v>
      </c>
    </row>
    <row r="517" spans="1:13" x14ac:dyDescent="0.25">
      <c r="A517">
        <v>516</v>
      </c>
      <c r="B517" t="s">
        <v>1399</v>
      </c>
      <c r="C517" t="s">
        <v>2147</v>
      </c>
      <c r="D517">
        <f t="shared" si="24"/>
        <v>100</v>
      </c>
      <c r="E517">
        <v>29</v>
      </c>
      <c r="F517">
        <v>1</v>
      </c>
      <c r="G517">
        <v>29</v>
      </c>
      <c r="H517">
        <v>5</v>
      </c>
      <c r="I517" t="s">
        <v>2739</v>
      </c>
      <c r="J517" t="s">
        <v>2524</v>
      </c>
      <c r="K517">
        <f t="shared" si="25"/>
        <v>14</v>
      </c>
      <c r="M517" t="str">
        <f t="shared" si="26"/>
        <v>(516,'Simipour','M',100,29,5,false,'Geyser Pokemon'),</v>
      </c>
    </row>
    <row r="518" spans="1:13" x14ac:dyDescent="0.25">
      <c r="A518">
        <v>517</v>
      </c>
      <c r="B518" t="s">
        <v>1402</v>
      </c>
      <c r="C518" t="s">
        <v>2147</v>
      </c>
      <c r="D518">
        <f t="shared" si="24"/>
        <v>60</v>
      </c>
      <c r="E518">
        <v>23.3</v>
      </c>
      <c r="F518">
        <v>0.6</v>
      </c>
      <c r="G518">
        <v>23.3</v>
      </c>
      <c r="H518">
        <v>5</v>
      </c>
      <c r="I518" t="s">
        <v>2739</v>
      </c>
      <c r="J518" t="s">
        <v>2525</v>
      </c>
      <c r="K518">
        <f t="shared" si="25"/>
        <v>19</v>
      </c>
      <c r="M518" t="str">
        <f t="shared" si="26"/>
        <v>(517,'Munna','M',60,23.3,5,false,'Dream Eater Pokemon'),</v>
      </c>
    </row>
    <row r="519" spans="1:13" x14ac:dyDescent="0.25">
      <c r="A519">
        <v>518</v>
      </c>
      <c r="B519" t="s">
        <v>1404</v>
      </c>
      <c r="C519" t="s">
        <v>2147</v>
      </c>
      <c r="D519">
        <f t="shared" si="24"/>
        <v>110.00000000000001</v>
      </c>
      <c r="E519">
        <v>60.5</v>
      </c>
      <c r="F519">
        <v>1.1000000000000001</v>
      </c>
      <c r="G519">
        <v>60.5</v>
      </c>
      <c r="H519">
        <v>5</v>
      </c>
      <c r="I519" t="s">
        <v>2739</v>
      </c>
      <c r="J519" t="s">
        <v>2526</v>
      </c>
      <c r="K519">
        <f t="shared" si="25"/>
        <v>16</v>
      </c>
      <c r="M519" t="str">
        <f t="shared" si="26"/>
        <v>(518,'Musharna','M',110,60.5,5,false,'Drowsing Pokemon'),</v>
      </c>
    </row>
    <row r="520" spans="1:13" x14ac:dyDescent="0.25">
      <c r="A520">
        <v>519</v>
      </c>
      <c r="B520" t="s">
        <v>1407</v>
      </c>
      <c r="C520" t="s">
        <v>2147</v>
      </c>
      <c r="D520">
        <f t="shared" si="24"/>
        <v>30</v>
      </c>
      <c r="E520">
        <v>2.1</v>
      </c>
      <c r="F520">
        <v>0.3</v>
      </c>
      <c r="G520">
        <v>2.1</v>
      </c>
      <c r="H520">
        <v>5</v>
      </c>
      <c r="I520" t="s">
        <v>2739</v>
      </c>
      <c r="J520" t="s">
        <v>2527</v>
      </c>
      <c r="K520">
        <f t="shared" si="25"/>
        <v>19</v>
      </c>
      <c r="M520" t="str">
        <f t="shared" si="26"/>
        <v>(519,'Pidove','M',30,2.1,5,false,'Tiny Pigeon Pokemon'),</v>
      </c>
    </row>
    <row r="521" spans="1:13" x14ac:dyDescent="0.25">
      <c r="A521">
        <v>520</v>
      </c>
      <c r="B521" t="s">
        <v>1409</v>
      </c>
      <c r="C521" t="s">
        <v>2147</v>
      </c>
      <c r="D521">
        <f t="shared" si="24"/>
        <v>60</v>
      </c>
      <c r="E521">
        <v>15</v>
      </c>
      <c r="F521">
        <v>0.6</v>
      </c>
      <c r="G521">
        <v>15</v>
      </c>
      <c r="H521">
        <v>5</v>
      </c>
      <c r="I521" t="s">
        <v>2739</v>
      </c>
      <c r="J521" t="s">
        <v>2528</v>
      </c>
      <c r="K521">
        <f t="shared" si="25"/>
        <v>19</v>
      </c>
      <c r="M521" t="str">
        <f t="shared" si="26"/>
        <v>(520,'Tranquill','M',60,15,5,false,'Wild Pigeon Pokemon'),</v>
      </c>
    </row>
    <row r="522" spans="1:13" x14ac:dyDescent="0.25">
      <c r="A522">
        <v>521</v>
      </c>
      <c r="B522" t="s">
        <v>1411</v>
      </c>
      <c r="C522" t="s">
        <v>2147</v>
      </c>
      <c r="D522">
        <f t="shared" si="24"/>
        <v>120</v>
      </c>
      <c r="E522">
        <v>29</v>
      </c>
      <c r="F522">
        <v>1.2</v>
      </c>
      <c r="G522">
        <v>29</v>
      </c>
      <c r="H522">
        <v>5</v>
      </c>
      <c r="I522" t="s">
        <v>2739</v>
      </c>
      <c r="J522" t="s">
        <v>2529</v>
      </c>
      <c r="K522">
        <f t="shared" si="25"/>
        <v>13</v>
      </c>
      <c r="M522" t="str">
        <f t="shared" si="26"/>
        <v>(521,'Unfezant','M',120,29,5,false,'Proud Pokemon'),</v>
      </c>
    </row>
    <row r="523" spans="1:13" x14ac:dyDescent="0.25">
      <c r="A523">
        <v>522</v>
      </c>
      <c r="B523" t="s">
        <v>1414</v>
      </c>
      <c r="C523" t="s">
        <v>2147</v>
      </c>
      <c r="D523">
        <f t="shared" si="24"/>
        <v>80</v>
      </c>
      <c r="E523">
        <v>29.8</v>
      </c>
      <c r="F523">
        <v>0.8</v>
      </c>
      <c r="G523">
        <v>29.8</v>
      </c>
      <c r="H523">
        <v>5</v>
      </c>
      <c r="I523" t="s">
        <v>2739</v>
      </c>
      <c r="J523" t="s">
        <v>2530</v>
      </c>
      <c r="K523">
        <f t="shared" si="25"/>
        <v>19</v>
      </c>
      <c r="M523" t="str">
        <f t="shared" si="26"/>
        <v>(522,'Blitzle','M',80,29.8,5,false,'Electrified Pokemon'),</v>
      </c>
    </row>
    <row r="524" spans="1:13" x14ac:dyDescent="0.25">
      <c r="A524">
        <v>523</v>
      </c>
      <c r="B524" t="s">
        <v>1416</v>
      </c>
      <c r="C524" t="s">
        <v>2147</v>
      </c>
      <c r="D524">
        <f t="shared" si="24"/>
        <v>160</v>
      </c>
      <c r="E524">
        <v>79.5</v>
      </c>
      <c r="F524">
        <v>1.6</v>
      </c>
      <c r="G524">
        <v>79.5</v>
      </c>
      <c r="H524">
        <v>5</v>
      </c>
      <c r="I524" t="s">
        <v>2739</v>
      </c>
      <c r="J524" t="s">
        <v>2481</v>
      </c>
      <c r="K524">
        <f t="shared" si="25"/>
        <v>19</v>
      </c>
      <c r="M524" t="str">
        <f t="shared" si="26"/>
        <v>(523,'Zebstrika','M',160,79.5,5,false,'Thunderbolt Pokemon'),</v>
      </c>
    </row>
    <row r="525" spans="1:13" x14ac:dyDescent="0.25">
      <c r="A525">
        <v>524</v>
      </c>
      <c r="B525" t="s">
        <v>1419</v>
      </c>
      <c r="C525" t="s">
        <v>2147</v>
      </c>
      <c r="D525">
        <f t="shared" si="24"/>
        <v>40</v>
      </c>
      <c r="E525">
        <v>18</v>
      </c>
      <c r="F525">
        <v>0.4</v>
      </c>
      <c r="G525">
        <v>18</v>
      </c>
      <c r="H525">
        <v>5</v>
      </c>
      <c r="I525" t="s">
        <v>2739</v>
      </c>
      <c r="J525" t="s">
        <v>2531</v>
      </c>
      <c r="K525">
        <f t="shared" si="25"/>
        <v>14</v>
      </c>
      <c r="M525" t="str">
        <f t="shared" si="26"/>
        <v>(524,'Roggenrola','M',40,18,5,false,'Mantle Pokemon'),</v>
      </c>
    </row>
    <row r="526" spans="1:13" x14ac:dyDescent="0.25">
      <c r="A526">
        <v>525</v>
      </c>
      <c r="B526" t="s">
        <v>1421</v>
      </c>
      <c r="C526" t="s">
        <v>2147</v>
      </c>
      <c r="D526">
        <f t="shared" si="24"/>
        <v>90</v>
      </c>
      <c r="E526">
        <v>102</v>
      </c>
      <c r="F526">
        <v>0.9</v>
      </c>
      <c r="G526">
        <v>102</v>
      </c>
      <c r="H526">
        <v>5</v>
      </c>
      <c r="I526" t="s">
        <v>2739</v>
      </c>
      <c r="J526" t="s">
        <v>2532</v>
      </c>
      <c r="K526">
        <f t="shared" si="25"/>
        <v>11</v>
      </c>
      <c r="M526" t="str">
        <f t="shared" si="26"/>
        <v>(525,'Boldore','M',90,102,5,false,'Ore Pokemon'),</v>
      </c>
    </row>
    <row r="527" spans="1:13" x14ac:dyDescent="0.25">
      <c r="A527">
        <v>526</v>
      </c>
      <c r="B527" t="s">
        <v>1424</v>
      </c>
      <c r="C527" t="s">
        <v>2147</v>
      </c>
      <c r="D527">
        <f t="shared" si="24"/>
        <v>170</v>
      </c>
      <c r="E527">
        <v>260</v>
      </c>
      <c r="F527">
        <v>1.7</v>
      </c>
      <c r="G527">
        <v>260</v>
      </c>
      <c r="H527">
        <v>5</v>
      </c>
      <c r="I527" t="s">
        <v>2739</v>
      </c>
      <c r="J527" t="s">
        <v>2533</v>
      </c>
      <c r="K527">
        <f t="shared" si="25"/>
        <v>18</v>
      </c>
      <c r="M527" t="str">
        <f t="shared" si="26"/>
        <v>(526,'Gigalith','M',170,260,5,false,'Compressed Pokemon'),</v>
      </c>
    </row>
    <row r="528" spans="1:13" x14ac:dyDescent="0.25">
      <c r="A528">
        <v>527</v>
      </c>
      <c r="B528" t="s">
        <v>1427</v>
      </c>
      <c r="C528" t="s">
        <v>2147</v>
      </c>
      <c r="D528">
        <f t="shared" si="24"/>
        <v>40</v>
      </c>
      <c r="E528">
        <v>2.1</v>
      </c>
      <c r="F528">
        <v>0.4</v>
      </c>
      <c r="G528">
        <v>2.1</v>
      </c>
      <c r="H528">
        <v>5</v>
      </c>
      <c r="I528" t="s">
        <v>2739</v>
      </c>
      <c r="J528" t="s">
        <v>2172</v>
      </c>
      <c r="K528">
        <f t="shared" si="25"/>
        <v>11</v>
      </c>
      <c r="M528" t="str">
        <f t="shared" si="26"/>
        <v>(527,'Woobat','M',40,2.1,5,false,'Bat Pokemon'),</v>
      </c>
    </row>
    <row r="529" spans="1:13" x14ac:dyDescent="0.25">
      <c r="A529">
        <v>528</v>
      </c>
      <c r="B529" t="s">
        <v>1429</v>
      </c>
      <c r="C529" t="s">
        <v>2147</v>
      </c>
      <c r="D529">
        <f t="shared" si="24"/>
        <v>90</v>
      </c>
      <c r="E529">
        <v>10.5</v>
      </c>
      <c r="F529">
        <v>0.9</v>
      </c>
      <c r="G529">
        <v>10.5</v>
      </c>
      <c r="H529">
        <v>5</v>
      </c>
      <c r="I529" t="s">
        <v>2739</v>
      </c>
      <c r="J529" t="s">
        <v>2534</v>
      </c>
      <c r="K529">
        <f t="shared" si="25"/>
        <v>16</v>
      </c>
      <c r="M529" t="str">
        <f t="shared" si="26"/>
        <v>(528,'Swoobat','M',90,10.5,5,false,'Courting Pokemon'),</v>
      </c>
    </row>
    <row r="530" spans="1:13" x14ac:dyDescent="0.25">
      <c r="A530">
        <v>529</v>
      </c>
      <c r="B530" t="s">
        <v>1432</v>
      </c>
      <c r="C530" t="s">
        <v>2147</v>
      </c>
      <c r="D530">
        <f t="shared" si="24"/>
        <v>30</v>
      </c>
      <c r="E530">
        <v>8.5</v>
      </c>
      <c r="F530">
        <v>0.3</v>
      </c>
      <c r="G530">
        <v>8.5</v>
      </c>
      <c r="H530">
        <v>5</v>
      </c>
      <c r="I530" t="s">
        <v>2739</v>
      </c>
      <c r="J530" t="s">
        <v>2178</v>
      </c>
      <c r="K530">
        <f t="shared" si="25"/>
        <v>12</v>
      </c>
      <c r="M530" t="str">
        <f t="shared" si="26"/>
        <v>(529,'Drilbur','M',30,8.5,5,false,'Mole Pokemon'),</v>
      </c>
    </row>
    <row r="531" spans="1:13" x14ac:dyDescent="0.25">
      <c r="A531">
        <v>530</v>
      </c>
      <c r="B531" t="s">
        <v>1434</v>
      </c>
      <c r="C531" t="s">
        <v>2147</v>
      </c>
      <c r="D531">
        <f t="shared" si="24"/>
        <v>70</v>
      </c>
      <c r="E531">
        <v>40.4</v>
      </c>
      <c r="F531">
        <v>0.7</v>
      </c>
      <c r="G531">
        <v>40.4</v>
      </c>
      <c r="H531">
        <v>5</v>
      </c>
      <c r="I531" t="s">
        <v>2739</v>
      </c>
      <c r="J531" t="s">
        <v>2535</v>
      </c>
      <c r="K531">
        <f t="shared" si="25"/>
        <v>18</v>
      </c>
      <c r="M531" t="str">
        <f t="shared" si="26"/>
        <v>(530,'Excadrill','M',70,40.4,5,false,'Subterrene Pokemon'),</v>
      </c>
    </row>
    <row r="532" spans="1:13" x14ac:dyDescent="0.25">
      <c r="A532">
        <v>531</v>
      </c>
      <c r="B532" t="s">
        <v>1437</v>
      </c>
      <c r="C532" t="s">
        <v>2147</v>
      </c>
      <c r="D532">
        <f t="shared" si="24"/>
        <v>110.00000000000001</v>
      </c>
      <c r="E532">
        <v>31</v>
      </c>
      <c r="F532">
        <v>1.1000000000000001</v>
      </c>
      <c r="G532">
        <v>31</v>
      </c>
      <c r="H532">
        <v>5</v>
      </c>
      <c r="I532" t="s">
        <v>2739</v>
      </c>
      <c r="J532" t="s">
        <v>2536</v>
      </c>
      <c r="K532">
        <f t="shared" si="25"/>
        <v>15</v>
      </c>
      <c r="M532" t="str">
        <f t="shared" si="26"/>
        <v>(531,'Audino','M',110,31,5,false,'Hearing Pokemon'),</v>
      </c>
    </row>
    <row r="533" spans="1:13" x14ac:dyDescent="0.25">
      <c r="A533">
        <v>532</v>
      </c>
      <c r="B533" t="s">
        <v>1440</v>
      </c>
      <c r="C533" t="s">
        <v>2147</v>
      </c>
      <c r="D533">
        <f t="shared" si="24"/>
        <v>60</v>
      </c>
      <c r="E533">
        <v>12.5</v>
      </c>
      <c r="F533">
        <v>0.6</v>
      </c>
      <c r="G533">
        <v>12.5</v>
      </c>
      <c r="H533">
        <v>5</v>
      </c>
      <c r="I533" t="s">
        <v>2739</v>
      </c>
      <c r="J533" t="s">
        <v>2537</v>
      </c>
      <c r="K533">
        <f t="shared" si="25"/>
        <v>16</v>
      </c>
      <c r="M533" t="str">
        <f t="shared" si="26"/>
        <v>(532,'Timburr','M',60,12.5,5,false,'Muscular Pokemon'),</v>
      </c>
    </row>
    <row r="534" spans="1:13" x14ac:dyDescent="0.25">
      <c r="A534">
        <v>533</v>
      </c>
      <c r="B534" t="s">
        <v>1442</v>
      </c>
      <c r="C534" t="s">
        <v>2147</v>
      </c>
      <c r="D534">
        <f t="shared" si="24"/>
        <v>120</v>
      </c>
      <c r="E534">
        <v>40</v>
      </c>
      <c r="F534">
        <v>1.2</v>
      </c>
      <c r="G534">
        <v>40</v>
      </c>
      <c r="H534">
        <v>5</v>
      </c>
      <c r="I534" t="s">
        <v>2739</v>
      </c>
      <c r="J534" t="s">
        <v>2537</v>
      </c>
      <c r="K534">
        <f t="shared" si="25"/>
        <v>16</v>
      </c>
      <c r="M534" t="str">
        <f t="shared" si="26"/>
        <v>(533,'Gurdurr','M',120,40,5,false,'Muscular Pokemon'),</v>
      </c>
    </row>
    <row r="535" spans="1:13" x14ac:dyDescent="0.25">
      <c r="A535">
        <v>534</v>
      </c>
      <c r="B535" t="s">
        <v>1444</v>
      </c>
      <c r="C535" t="s">
        <v>2147</v>
      </c>
      <c r="D535">
        <f t="shared" si="24"/>
        <v>140</v>
      </c>
      <c r="E535">
        <v>87</v>
      </c>
      <c r="F535">
        <v>1.4</v>
      </c>
      <c r="G535">
        <v>87</v>
      </c>
      <c r="H535">
        <v>5</v>
      </c>
      <c r="I535" t="s">
        <v>2739</v>
      </c>
      <c r="J535" t="s">
        <v>2537</v>
      </c>
      <c r="K535">
        <f t="shared" si="25"/>
        <v>16</v>
      </c>
      <c r="M535" t="str">
        <f t="shared" si="26"/>
        <v>(534,'Conkeldurr','M',140,87,5,false,'Muscular Pokemon'),</v>
      </c>
    </row>
    <row r="536" spans="1:13" x14ac:dyDescent="0.25">
      <c r="A536">
        <v>535</v>
      </c>
      <c r="B536" t="s">
        <v>1447</v>
      </c>
      <c r="C536" t="s">
        <v>2147</v>
      </c>
      <c r="D536">
        <f t="shared" si="24"/>
        <v>50</v>
      </c>
      <c r="E536">
        <v>4.5</v>
      </c>
      <c r="F536">
        <v>0.5</v>
      </c>
      <c r="G536">
        <v>4.5</v>
      </c>
      <c r="H536">
        <v>5</v>
      </c>
      <c r="I536" t="s">
        <v>2739</v>
      </c>
      <c r="J536" t="s">
        <v>2185</v>
      </c>
      <c r="K536">
        <f t="shared" si="25"/>
        <v>15</v>
      </c>
      <c r="M536" t="str">
        <f t="shared" si="26"/>
        <v>(535,'Tympole','M',50,4.5,5,false,'Tadpole Pokemon'),</v>
      </c>
    </row>
    <row r="537" spans="1:13" x14ac:dyDescent="0.25">
      <c r="A537">
        <v>536</v>
      </c>
      <c r="B537" t="s">
        <v>1449</v>
      </c>
      <c r="C537" t="s">
        <v>2147</v>
      </c>
      <c r="D537">
        <f t="shared" si="24"/>
        <v>80</v>
      </c>
      <c r="E537">
        <v>17</v>
      </c>
      <c r="F537">
        <v>0.8</v>
      </c>
      <c r="G537">
        <v>17</v>
      </c>
      <c r="H537">
        <v>5</v>
      </c>
      <c r="I537" t="s">
        <v>2739</v>
      </c>
      <c r="J537" t="s">
        <v>2374</v>
      </c>
      <c r="K537">
        <f t="shared" si="25"/>
        <v>17</v>
      </c>
      <c r="M537" t="str">
        <f t="shared" si="26"/>
        <v>(536,'Palpitoad','M',80,17,5,false,'Vibration Pokemon'),</v>
      </c>
    </row>
    <row r="538" spans="1:13" x14ac:dyDescent="0.25">
      <c r="A538">
        <v>537</v>
      </c>
      <c r="B538" t="s">
        <v>1452</v>
      </c>
      <c r="C538" t="s">
        <v>2147</v>
      </c>
      <c r="D538">
        <f t="shared" si="24"/>
        <v>150</v>
      </c>
      <c r="E538">
        <v>62</v>
      </c>
      <c r="F538">
        <v>1.5</v>
      </c>
      <c r="G538">
        <v>62</v>
      </c>
      <c r="H538">
        <v>5</v>
      </c>
      <c r="I538" t="s">
        <v>2739</v>
      </c>
      <c r="J538" t="s">
        <v>2374</v>
      </c>
      <c r="K538">
        <f t="shared" si="25"/>
        <v>17</v>
      </c>
      <c r="M538" t="str">
        <f t="shared" si="26"/>
        <v>(537,'Seismitoad','M',150,62,5,false,'Vibration Pokemon'),</v>
      </c>
    </row>
    <row r="539" spans="1:13" x14ac:dyDescent="0.25">
      <c r="A539">
        <v>538</v>
      </c>
      <c r="B539" t="s">
        <v>1455</v>
      </c>
      <c r="C539" t="s">
        <v>2147</v>
      </c>
      <c r="D539">
        <f t="shared" si="24"/>
        <v>130</v>
      </c>
      <c r="E539">
        <v>55.5</v>
      </c>
      <c r="F539">
        <v>1.3</v>
      </c>
      <c r="G539">
        <v>55.5</v>
      </c>
      <c r="H539">
        <v>5</v>
      </c>
      <c r="I539" t="s">
        <v>2739</v>
      </c>
      <c r="J539" t="s">
        <v>2538</v>
      </c>
      <c r="K539">
        <f t="shared" si="25"/>
        <v>12</v>
      </c>
      <c r="M539" t="str">
        <f t="shared" si="26"/>
        <v>(538,'Throh','M',130,55.5,5,false,'Judo Pokemon'),</v>
      </c>
    </row>
    <row r="540" spans="1:13" x14ac:dyDescent="0.25">
      <c r="A540">
        <v>539</v>
      </c>
      <c r="B540" t="s">
        <v>1458</v>
      </c>
      <c r="C540" t="s">
        <v>2147</v>
      </c>
      <c r="D540">
        <f t="shared" si="24"/>
        <v>140</v>
      </c>
      <c r="E540">
        <v>51</v>
      </c>
      <c r="F540">
        <v>1.4</v>
      </c>
      <c r="G540">
        <v>51</v>
      </c>
      <c r="H540">
        <v>5</v>
      </c>
      <c r="I540" t="s">
        <v>2739</v>
      </c>
      <c r="J540" t="s">
        <v>2539</v>
      </c>
      <c r="K540">
        <f t="shared" si="25"/>
        <v>14</v>
      </c>
      <c r="M540" t="str">
        <f t="shared" si="26"/>
        <v>(539,'Sawk','M',140,51,5,false,'Karate Pokemon'),</v>
      </c>
    </row>
    <row r="541" spans="1:13" x14ac:dyDescent="0.25">
      <c r="A541">
        <v>540</v>
      </c>
      <c r="B541" t="s">
        <v>1461</v>
      </c>
      <c r="C541" t="s">
        <v>2147</v>
      </c>
      <c r="D541">
        <f t="shared" si="24"/>
        <v>30</v>
      </c>
      <c r="E541">
        <v>2.5</v>
      </c>
      <c r="F541">
        <v>0.3</v>
      </c>
      <c r="G541">
        <v>2.5</v>
      </c>
      <c r="H541">
        <v>5</v>
      </c>
      <c r="I541" t="s">
        <v>2739</v>
      </c>
      <c r="J541" t="s">
        <v>2540</v>
      </c>
      <c r="K541">
        <f t="shared" si="25"/>
        <v>14</v>
      </c>
      <c r="M541" t="str">
        <f t="shared" si="26"/>
        <v>(540,'Sewaddle','M',30,2.5,5,false,'Sewing Pokemon'),</v>
      </c>
    </row>
    <row r="542" spans="1:13" x14ac:dyDescent="0.25">
      <c r="A542">
        <v>541</v>
      </c>
      <c r="B542" t="s">
        <v>1464</v>
      </c>
      <c r="C542" t="s">
        <v>2147</v>
      </c>
      <c r="D542">
        <f t="shared" si="24"/>
        <v>50</v>
      </c>
      <c r="E542">
        <v>7.3</v>
      </c>
      <c r="F542">
        <v>0.5</v>
      </c>
      <c r="G542">
        <v>7.3</v>
      </c>
      <c r="H542">
        <v>5</v>
      </c>
      <c r="I542" t="s">
        <v>2739</v>
      </c>
      <c r="J542" t="s">
        <v>2541</v>
      </c>
      <c r="K542">
        <f t="shared" si="25"/>
        <v>20</v>
      </c>
      <c r="M542" t="str">
        <f t="shared" si="26"/>
        <v>(541,'Swadloon','M',50,7.3,5,false,'Leaf-Wrapped Pokemon'),</v>
      </c>
    </row>
    <row r="543" spans="1:13" x14ac:dyDescent="0.25">
      <c r="A543">
        <v>542</v>
      </c>
      <c r="B543" t="s">
        <v>1466</v>
      </c>
      <c r="C543" t="s">
        <v>2147</v>
      </c>
      <c r="D543">
        <f t="shared" si="24"/>
        <v>120</v>
      </c>
      <c r="E543">
        <v>20.5</v>
      </c>
      <c r="F543">
        <v>1.2</v>
      </c>
      <c r="G543">
        <v>20.5</v>
      </c>
      <c r="H543">
        <v>5</v>
      </c>
      <c r="I543" t="s">
        <v>2739</v>
      </c>
      <c r="J543" t="s">
        <v>2542</v>
      </c>
      <c r="K543">
        <f t="shared" si="25"/>
        <v>17</v>
      </c>
      <c r="M543" t="str">
        <f t="shared" si="26"/>
        <v>(542,'Leavanny','M',120,20.5,5,false,'Nurturing Pokemon'),</v>
      </c>
    </row>
    <row r="544" spans="1:13" x14ac:dyDescent="0.25">
      <c r="A544">
        <v>543</v>
      </c>
      <c r="B544" t="s">
        <v>1469</v>
      </c>
      <c r="C544" t="s">
        <v>2147</v>
      </c>
      <c r="D544">
        <f t="shared" si="24"/>
        <v>40</v>
      </c>
      <c r="E544">
        <v>5.3</v>
      </c>
      <c r="F544">
        <v>0.4</v>
      </c>
      <c r="G544">
        <v>5.3</v>
      </c>
      <c r="H544">
        <v>5</v>
      </c>
      <c r="I544" t="s">
        <v>2739</v>
      </c>
      <c r="J544" t="s">
        <v>2543</v>
      </c>
      <c r="K544">
        <f t="shared" si="25"/>
        <v>17</v>
      </c>
      <c r="M544" t="str">
        <f t="shared" si="26"/>
        <v>(543,'Venipede','M',40,5.3,5,false,'Centipede Pokemon'),</v>
      </c>
    </row>
    <row r="545" spans="1:13" x14ac:dyDescent="0.25">
      <c r="A545">
        <v>544</v>
      </c>
      <c r="B545" t="s">
        <v>1471</v>
      </c>
      <c r="C545" t="s">
        <v>2147</v>
      </c>
      <c r="D545">
        <f t="shared" si="24"/>
        <v>120</v>
      </c>
      <c r="E545">
        <v>58.5</v>
      </c>
      <c r="F545">
        <v>1.2</v>
      </c>
      <c r="G545">
        <v>58.5</v>
      </c>
      <c r="H545">
        <v>5</v>
      </c>
      <c r="I545" t="s">
        <v>2739</v>
      </c>
      <c r="J545" t="s">
        <v>2544</v>
      </c>
      <c r="K545">
        <f t="shared" si="25"/>
        <v>17</v>
      </c>
      <c r="M545" t="str">
        <f t="shared" si="26"/>
        <v>(544,'Whirlipede','M',120,58.5,5,false,'Curlipede Pokemon'),</v>
      </c>
    </row>
    <row r="546" spans="1:13" x14ac:dyDescent="0.25">
      <c r="A546">
        <v>545</v>
      </c>
      <c r="B546" t="s">
        <v>1473</v>
      </c>
      <c r="C546" t="s">
        <v>2147</v>
      </c>
      <c r="D546">
        <f t="shared" si="24"/>
        <v>250</v>
      </c>
      <c r="E546">
        <v>200.5</v>
      </c>
      <c r="F546">
        <v>2.5</v>
      </c>
      <c r="G546">
        <v>200.5</v>
      </c>
      <c r="H546">
        <v>5</v>
      </c>
      <c r="I546" t="s">
        <v>2739</v>
      </c>
      <c r="J546" t="s">
        <v>2545</v>
      </c>
      <c r="K546">
        <f t="shared" si="25"/>
        <v>16</v>
      </c>
      <c r="M546" t="str">
        <f t="shared" si="26"/>
        <v>(545,'Scolipede','M',250,200.5,5,false,'Megapede Pokemon'),</v>
      </c>
    </row>
    <row r="547" spans="1:13" x14ac:dyDescent="0.25">
      <c r="A547">
        <v>546</v>
      </c>
      <c r="B547" t="s">
        <v>1476</v>
      </c>
      <c r="C547" t="s">
        <v>2147</v>
      </c>
      <c r="D547">
        <f t="shared" si="24"/>
        <v>30</v>
      </c>
      <c r="E547">
        <v>0.6</v>
      </c>
      <c r="F547">
        <v>0.3</v>
      </c>
      <c r="G547">
        <v>0.6</v>
      </c>
      <c r="H547">
        <v>5</v>
      </c>
      <c r="I547" t="s">
        <v>2739</v>
      </c>
      <c r="J547" t="s">
        <v>2546</v>
      </c>
      <c r="K547">
        <f t="shared" si="25"/>
        <v>19</v>
      </c>
      <c r="M547" t="str">
        <f t="shared" si="26"/>
        <v>(546,'Cottonee','M',30,0.6,5,false,'Cotton Puff Pokemon'),</v>
      </c>
    </row>
    <row r="548" spans="1:13" x14ac:dyDescent="0.25">
      <c r="A548">
        <v>547</v>
      </c>
      <c r="B548" t="s">
        <v>1478</v>
      </c>
      <c r="C548" t="s">
        <v>2147</v>
      </c>
      <c r="D548">
        <f t="shared" si="24"/>
        <v>70</v>
      </c>
      <c r="E548">
        <v>6.6</v>
      </c>
      <c r="F548">
        <v>0.7</v>
      </c>
      <c r="G548">
        <v>6.6</v>
      </c>
      <c r="H548">
        <v>5</v>
      </c>
      <c r="I548" t="s">
        <v>2739</v>
      </c>
      <c r="J548" t="s">
        <v>2547</v>
      </c>
      <c r="K548">
        <f t="shared" si="25"/>
        <v>18</v>
      </c>
      <c r="M548" t="str">
        <f t="shared" si="26"/>
        <v>(547,'Whimsicott','M',70,6.6,5,false,'Windveiled Pokemon'),</v>
      </c>
    </row>
    <row r="549" spans="1:13" x14ac:dyDescent="0.25">
      <c r="A549">
        <v>548</v>
      </c>
      <c r="B549" t="s">
        <v>1481</v>
      </c>
      <c r="C549" t="s">
        <v>2148</v>
      </c>
      <c r="D549">
        <f t="shared" si="24"/>
        <v>50</v>
      </c>
      <c r="E549">
        <v>6.6</v>
      </c>
      <c r="F549">
        <v>0.5</v>
      </c>
      <c r="G549">
        <v>6.6</v>
      </c>
      <c r="H549">
        <v>5</v>
      </c>
      <c r="I549" t="s">
        <v>2739</v>
      </c>
      <c r="J549" t="s">
        <v>2548</v>
      </c>
      <c r="K549">
        <f t="shared" si="25"/>
        <v>12</v>
      </c>
      <c r="M549" t="str">
        <f t="shared" si="26"/>
        <v>(548,'Petilil','F',50,6.6,5,false,'Bulb Pokemon'),</v>
      </c>
    </row>
    <row r="550" spans="1:13" x14ac:dyDescent="0.25">
      <c r="A550">
        <v>549</v>
      </c>
      <c r="B550" t="s">
        <v>1483</v>
      </c>
      <c r="C550" t="s">
        <v>2148</v>
      </c>
      <c r="D550">
        <f t="shared" si="24"/>
        <v>110.00000000000001</v>
      </c>
      <c r="E550">
        <v>16.3</v>
      </c>
      <c r="F550">
        <v>1.1000000000000001</v>
      </c>
      <c r="G550">
        <v>16.3</v>
      </c>
      <c r="H550">
        <v>5</v>
      </c>
      <c r="I550" t="s">
        <v>2739</v>
      </c>
      <c r="J550" t="s">
        <v>2549</v>
      </c>
      <c r="K550">
        <f t="shared" si="25"/>
        <v>17</v>
      </c>
      <c r="M550" t="str">
        <f t="shared" si="26"/>
        <v>(549,'Lilligant','F',110,16.3,5,false,'Flowering Pokemon'),</v>
      </c>
    </row>
    <row r="551" spans="1:13" x14ac:dyDescent="0.25">
      <c r="A551">
        <v>550</v>
      </c>
      <c r="B551" t="s">
        <v>1486</v>
      </c>
      <c r="C551" t="s">
        <v>2147</v>
      </c>
      <c r="D551">
        <f t="shared" si="24"/>
        <v>100</v>
      </c>
      <c r="E551">
        <v>18</v>
      </c>
      <c r="F551">
        <v>1</v>
      </c>
      <c r="G551">
        <v>18</v>
      </c>
      <c r="H551">
        <v>5</v>
      </c>
      <c r="I551" t="s">
        <v>2739</v>
      </c>
      <c r="J551" t="s">
        <v>2550</v>
      </c>
      <c r="K551">
        <f t="shared" si="25"/>
        <v>15</v>
      </c>
      <c r="M551" t="str">
        <f t="shared" si="26"/>
        <v>(550,'Basculin','M',100,18,5,false,'Hostile Pokemon'),</v>
      </c>
    </row>
    <row r="552" spans="1:13" x14ac:dyDescent="0.25">
      <c r="A552">
        <v>551</v>
      </c>
      <c r="B552" t="s">
        <v>1489</v>
      </c>
      <c r="C552" t="s">
        <v>2147</v>
      </c>
      <c r="D552">
        <f t="shared" si="24"/>
        <v>70</v>
      </c>
      <c r="E552">
        <v>15.2</v>
      </c>
      <c r="F552">
        <v>0.7</v>
      </c>
      <c r="G552">
        <v>15.2</v>
      </c>
      <c r="H552">
        <v>5</v>
      </c>
      <c r="I552" t="s">
        <v>2739</v>
      </c>
      <c r="J552" t="s">
        <v>2551</v>
      </c>
      <c r="K552">
        <f t="shared" si="25"/>
        <v>19</v>
      </c>
      <c r="M552" t="str">
        <f t="shared" si="26"/>
        <v>(551,'Sandile','M',70,15.2,5,false,'Desert Croc Pokemon'),</v>
      </c>
    </row>
    <row r="553" spans="1:13" x14ac:dyDescent="0.25">
      <c r="A553">
        <v>552</v>
      </c>
      <c r="B553" t="s">
        <v>1491</v>
      </c>
      <c r="C553" t="s">
        <v>2147</v>
      </c>
      <c r="D553">
        <f t="shared" si="24"/>
        <v>100</v>
      </c>
      <c r="E553">
        <v>33.4</v>
      </c>
      <c r="F553">
        <v>1</v>
      </c>
      <c r="G553">
        <v>33.4</v>
      </c>
      <c r="H553">
        <v>5</v>
      </c>
      <c r="I553" t="s">
        <v>2739</v>
      </c>
      <c r="J553" t="s">
        <v>2551</v>
      </c>
      <c r="K553">
        <f t="shared" si="25"/>
        <v>19</v>
      </c>
      <c r="M553" t="str">
        <f t="shared" si="26"/>
        <v>(552,'Krokorok','M',100,33.4,5,false,'Desert Croc Pokemon'),</v>
      </c>
    </row>
    <row r="554" spans="1:13" x14ac:dyDescent="0.25">
      <c r="A554">
        <v>553</v>
      </c>
      <c r="B554" t="s">
        <v>1493</v>
      </c>
      <c r="C554" t="s">
        <v>2147</v>
      </c>
      <c r="D554">
        <f t="shared" si="24"/>
        <v>150</v>
      </c>
      <c r="E554">
        <v>96.3</v>
      </c>
      <c r="F554">
        <v>1.5</v>
      </c>
      <c r="G554">
        <v>96.3</v>
      </c>
      <c r="H554">
        <v>5</v>
      </c>
      <c r="I554" t="s">
        <v>2739</v>
      </c>
      <c r="J554" t="s">
        <v>2552</v>
      </c>
      <c r="K554">
        <f t="shared" si="25"/>
        <v>20</v>
      </c>
      <c r="M554" t="str">
        <f t="shared" si="26"/>
        <v>(553,'Krookodile','M',150,96.3,5,false,'Intimidation Pokemon'),</v>
      </c>
    </row>
    <row r="555" spans="1:13" x14ac:dyDescent="0.25">
      <c r="A555">
        <v>554</v>
      </c>
      <c r="B555" t="s">
        <v>1496</v>
      </c>
      <c r="C555" t="s">
        <v>2147</v>
      </c>
      <c r="D555">
        <f t="shared" si="24"/>
        <v>60</v>
      </c>
      <c r="E555">
        <v>37.5</v>
      </c>
      <c r="F555">
        <v>0.6</v>
      </c>
      <c r="G555">
        <v>37.5</v>
      </c>
      <c r="H555">
        <v>5</v>
      </c>
      <c r="I555" t="s">
        <v>2739</v>
      </c>
      <c r="J555" t="s">
        <v>2553</v>
      </c>
      <c r="K555">
        <f t="shared" si="25"/>
        <v>17</v>
      </c>
      <c r="M555" t="str">
        <f t="shared" si="26"/>
        <v>(554,'Darumaka','M',60,37.5,5,false,'Zen Charm Pokemon'),</v>
      </c>
    </row>
    <row r="556" spans="1:13" x14ac:dyDescent="0.25">
      <c r="A556">
        <v>555</v>
      </c>
      <c r="B556" t="s">
        <v>1499</v>
      </c>
      <c r="C556" t="s">
        <v>2147</v>
      </c>
      <c r="D556">
        <f t="shared" si="24"/>
        <v>130</v>
      </c>
      <c r="E556">
        <v>92.9</v>
      </c>
      <c r="F556">
        <v>1.3</v>
      </c>
      <c r="G556">
        <v>92.9</v>
      </c>
      <c r="H556">
        <v>5</v>
      </c>
      <c r="I556" t="s">
        <v>2739</v>
      </c>
      <c r="J556" t="s">
        <v>2554</v>
      </c>
      <c r="K556">
        <f t="shared" si="25"/>
        <v>15</v>
      </c>
      <c r="M556" t="str">
        <f t="shared" si="26"/>
        <v>(555,'Darmanitan','M',130,92.9,5,false,'Blazing Pokemon'),</v>
      </c>
    </row>
    <row r="557" spans="1:13" x14ac:dyDescent="0.25">
      <c r="A557">
        <v>556</v>
      </c>
      <c r="B557" t="s">
        <v>1502</v>
      </c>
      <c r="C557" t="s">
        <v>2147</v>
      </c>
      <c r="D557">
        <f t="shared" si="24"/>
        <v>100</v>
      </c>
      <c r="E557">
        <v>28</v>
      </c>
      <c r="F557">
        <v>1</v>
      </c>
      <c r="G557">
        <v>28</v>
      </c>
      <c r="H557">
        <v>5</v>
      </c>
      <c r="I557" t="s">
        <v>2739</v>
      </c>
      <c r="J557" t="s">
        <v>2375</v>
      </c>
      <c r="K557">
        <f t="shared" si="25"/>
        <v>14</v>
      </c>
      <c r="M557" t="str">
        <f t="shared" si="26"/>
        <v>(556,'Maractus','M',100,28,5,false,'Cactus Pokemon'),</v>
      </c>
    </row>
    <row r="558" spans="1:13" x14ac:dyDescent="0.25">
      <c r="A558">
        <v>557</v>
      </c>
      <c r="B558" t="s">
        <v>1505</v>
      </c>
      <c r="C558" t="s">
        <v>2147</v>
      </c>
      <c r="D558">
        <f t="shared" si="24"/>
        <v>30</v>
      </c>
      <c r="E558">
        <v>14.5</v>
      </c>
      <c r="F558">
        <v>0.3</v>
      </c>
      <c r="G558">
        <v>14.5</v>
      </c>
      <c r="H558">
        <v>5</v>
      </c>
      <c r="I558" t="s">
        <v>2739</v>
      </c>
      <c r="J558" t="s">
        <v>2555</v>
      </c>
      <c r="K558">
        <f t="shared" si="25"/>
        <v>16</v>
      </c>
      <c r="M558" t="str">
        <f t="shared" si="26"/>
        <v>(557,'Dwebble','M',30,14.5,5,false,'Rock Inn Pokemon'),</v>
      </c>
    </row>
    <row r="559" spans="1:13" x14ac:dyDescent="0.25">
      <c r="A559">
        <v>558</v>
      </c>
      <c r="B559" t="s">
        <v>1507</v>
      </c>
      <c r="C559" t="s">
        <v>2147</v>
      </c>
      <c r="D559">
        <f t="shared" si="24"/>
        <v>140</v>
      </c>
      <c r="E559">
        <v>200</v>
      </c>
      <c r="F559">
        <v>1.4</v>
      </c>
      <c r="G559">
        <v>200</v>
      </c>
      <c r="H559">
        <v>5</v>
      </c>
      <c r="I559" t="s">
        <v>2739</v>
      </c>
      <c r="J559" t="s">
        <v>2556</v>
      </c>
      <c r="K559">
        <f t="shared" si="25"/>
        <v>18</v>
      </c>
      <c r="M559" t="str">
        <f t="shared" si="26"/>
        <v>(558,'Crustle','M',140,200,5,false,'Stone Home Pokemon'),</v>
      </c>
    </row>
    <row r="560" spans="1:13" x14ac:dyDescent="0.25">
      <c r="A560">
        <v>559</v>
      </c>
      <c r="B560" t="s">
        <v>1510</v>
      </c>
      <c r="C560" t="s">
        <v>2147</v>
      </c>
      <c r="D560">
        <f t="shared" si="24"/>
        <v>60</v>
      </c>
      <c r="E560">
        <v>11.8</v>
      </c>
      <c r="F560">
        <v>0.6</v>
      </c>
      <c r="G560">
        <v>11.8</v>
      </c>
      <c r="H560">
        <v>5</v>
      </c>
      <c r="I560" t="s">
        <v>2739</v>
      </c>
      <c r="J560" t="s">
        <v>2557</v>
      </c>
      <c r="K560">
        <f t="shared" si="25"/>
        <v>16</v>
      </c>
      <c r="M560" t="str">
        <f t="shared" si="26"/>
        <v>(559,'Scraggy','M',60,11.8,5,false,'Shedding Pokemon'),</v>
      </c>
    </row>
    <row r="561" spans="1:13" x14ac:dyDescent="0.25">
      <c r="A561">
        <v>560</v>
      </c>
      <c r="B561" t="s">
        <v>1512</v>
      </c>
      <c r="C561" t="s">
        <v>2147</v>
      </c>
      <c r="D561">
        <f t="shared" si="24"/>
        <v>110.00000000000001</v>
      </c>
      <c r="E561">
        <v>30</v>
      </c>
      <c r="F561">
        <v>1.1000000000000001</v>
      </c>
      <c r="G561">
        <v>30</v>
      </c>
      <c r="H561">
        <v>5</v>
      </c>
      <c r="I561" t="s">
        <v>2739</v>
      </c>
      <c r="J561" t="s">
        <v>2558</v>
      </c>
      <c r="K561">
        <f t="shared" si="25"/>
        <v>15</v>
      </c>
      <c r="M561" t="str">
        <f t="shared" si="26"/>
        <v>(560,'Scrafty','M',110,30,5,false,'Hoodlum Pokemon'),</v>
      </c>
    </row>
    <row r="562" spans="1:13" x14ac:dyDescent="0.25">
      <c r="A562">
        <v>561</v>
      </c>
      <c r="B562" t="s">
        <v>1515</v>
      </c>
      <c r="C562" t="s">
        <v>2147</v>
      </c>
      <c r="D562">
        <f t="shared" si="24"/>
        <v>140</v>
      </c>
      <c r="E562">
        <v>14</v>
      </c>
      <c r="F562">
        <v>1.4</v>
      </c>
      <c r="G562">
        <v>14</v>
      </c>
      <c r="H562">
        <v>5</v>
      </c>
      <c r="I562" t="s">
        <v>2739</v>
      </c>
      <c r="J562" t="s">
        <v>2559</v>
      </c>
      <c r="K562">
        <f t="shared" si="25"/>
        <v>16</v>
      </c>
      <c r="M562" t="str">
        <f t="shared" si="26"/>
        <v>(561,'Sigilyph','M',140,14,5,false,'Avianoid Pokemon'),</v>
      </c>
    </row>
    <row r="563" spans="1:13" x14ac:dyDescent="0.25">
      <c r="A563">
        <v>562</v>
      </c>
      <c r="B563" t="s">
        <v>1518</v>
      </c>
      <c r="C563" t="s">
        <v>2147</v>
      </c>
      <c r="D563">
        <f t="shared" si="24"/>
        <v>50</v>
      </c>
      <c r="E563">
        <v>1.5</v>
      </c>
      <c r="F563">
        <v>0.5</v>
      </c>
      <c r="G563">
        <v>1.5</v>
      </c>
      <c r="H563">
        <v>5</v>
      </c>
      <c r="I563" t="s">
        <v>2739</v>
      </c>
      <c r="J563" t="s">
        <v>2560</v>
      </c>
      <c r="K563">
        <f t="shared" si="25"/>
        <v>14</v>
      </c>
      <c r="M563" t="str">
        <f t="shared" si="26"/>
        <v>(562,'Yamask','M',50,1.5,5,false,'Spirit Pokemon'),</v>
      </c>
    </row>
    <row r="564" spans="1:13" x14ac:dyDescent="0.25">
      <c r="A564">
        <v>563</v>
      </c>
      <c r="B564" t="s">
        <v>1520</v>
      </c>
      <c r="C564" t="s">
        <v>2147</v>
      </c>
      <c r="D564">
        <f t="shared" si="24"/>
        <v>170</v>
      </c>
      <c r="E564">
        <v>76.5</v>
      </c>
      <c r="F564">
        <v>1.7</v>
      </c>
      <c r="G564">
        <v>76.5</v>
      </c>
      <c r="H564">
        <v>5</v>
      </c>
      <c r="I564" t="s">
        <v>2739</v>
      </c>
      <c r="J564" t="s">
        <v>2561</v>
      </c>
      <c r="K564">
        <f t="shared" si="25"/>
        <v>14</v>
      </c>
      <c r="M564" t="str">
        <f t="shared" si="26"/>
        <v>(563,'Cofagrigus','M',170,76.5,5,false,'Coffin Pokemon'),</v>
      </c>
    </row>
    <row r="565" spans="1:13" x14ac:dyDescent="0.25">
      <c r="A565">
        <v>564</v>
      </c>
      <c r="B565" t="s">
        <v>1523</v>
      </c>
      <c r="C565" t="s">
        <v>2147</v>
      </c>
      <c r="D565">
        <f t="shared" si="24"/>
        <v>70</v>
      </c>
      <c r="E565">
        <v>16.5</v>
      </c>
      <c r="F565">
        <v>0.7</v>
      </c>
      <c r="G565">
        <v>16.5</v>
      </c>
      <c r="H565">
        <v>5</v>
      </c>
      <c r="I565" t="s">
        <v>2739</v>
      </c>
      <c r="J565" t="s">
        <v>2562</v>
      </c>
      <c r="K565">
        <f t="shared" si="25"/>
        <v>19</v>
      </c>
      <c r="M565" t="str">
        <f t="shared" si="26"/>
        <v>(564,'Tirtouga','M',70,16.5,5,false,'Prototurtle Pokemon'),</v>
      </c>
    </row>
    <row r="566" spans="1:13" x14ac:dyDescent="0.25">
      <c r="A566">
        <v>565</v>
      </c>
      <c r="B566" t="s">
        <v>1525</v>
      </c>
      <c r="C566" t="s">
        <v>2147</v>
      </c>
      <c r="D566">
        <f t="shared" si="24"/>
        <v>120</v>
      </c>
      <c r="E566">
        <v>81</v>
      </c>
      <c r="F566">
        <v>1.2</v>
      </c>
      <c r="G566">
        <v>81</v>
      </c>
      <c r="H566">
        <v>5</v>
      </c>
      <c r="I566" t="s">
        <v>2739</v>
      </c>
      <c r="J566" t="s">
        <v>2562</v>
      </c>
      <c r="K566">
        <f t="shared" si="25"/>
        <v>19</v>
      </c>
      <c r="M566" t="str">
        <f t="shared" si="26"/>
        <v>(565,'Carracosta','M',120,81,5,false,'Prototurtle Pokemon'),</v>
      </c>
    </row>
    <row r="567" spans="1:13" x14ac:dyDescent="0.25">
      <c r="A567">
        <v>566</v>
      </c>
      <c r="B567" t="s">
        <v>1528</v>
      </c>
      <c r="C567" t="s">
        <v>2147</v>
      </c>
      <c r="D567">
        <f t="shared" si="24"/>
        <v>50</v>
      </c>
      <c r="E567">
        <v>9.5</v>
      </c>
      <c r="F567">
        <v>0.5</v>
      </c>
      <c r="G567">
        <v>9.5</v>
      </c>
      <c r="H567">
        <v>5</v>
      </c>
      <c r="I567" t="s">
        <v>2739</v>
      </c>
      <c r="J567" t="s">
        <v>2563</v>
      </c>
      <c r="K567">
        <f t="shared" si="25"/>
        <v>18</v>
      </c>
      <c r="M567" t="str">
        <f t="shared" si="26"/>
        <v>(566,'Archen','M',50,9.5,5,false,'First Bird Pokemon'),</v>
      </c>
    </row>
    <row r="568" spans="1:13" x14ac:dyDescent="0.25">
      <c r="A568">
        <v>567</v>
      </c>
      <c r="B568" t="s">
        <v>1530</v>
      </c>
      <c r="C568" t="s">
        <v>2147</v>
      </c>
      <c r="D568">
        <f t="shared" si="24"/>
        <v>140</v>
      </c>
      <c r="E568">
        <v>32</v>
      </c>
      <c r="F568">
        <v>1.4</v>
      </c>
      <c r="G568">
        <v>32</v>
      </c>
      <c r="H568">
        <v>5</v>
      </c>
      <c r="I568" t="s">
        <v>2739</v>
      </c>
      <c r="J568" t="s">
        <v>2563</v>
      </c>
      <c r="K568">
        <f t="shared" si="25"/>
        <v>18</v>
      </c>
      <c r="M568" t="str">
        <f t="shared" si="26"/>
        <v>(567,'Archeops','M',140,32,5,false,'First Bird Pokemon'),</v>
      </c>
    </row>
    <row r="569" spans="1:13" x14ac:dyDescent="0.25">
      <c r="A569">
        <v>568</v>
      </c>
      <c r="B569" t="s">
        <v>1533</v>
      </c>
      <c r="C569" t="s">
        <v>2147</v>
      </c>
      <c r="D569">
        <f t="shared" si="24"/>
        <v>60</v>
      </c>
      <c r="E569">
        <v>31</v>
      </c>
      <c r="F569">
        <v>0.6</v>
      </c>
      <c r="G569">
        <v>31</v>
      </c>
      <c r="H569">
        <v>5</v>
      </c>
      <c r="I569" t="s">
        <v>2739</v>
      </c>
      <c r="J569" t="s">
        <v>2564</v>
      </c>
      <c r="K569">
        <f t="shared" si="25"/>
        <v>17</v>
      </c>
      <c r="M569" t="str">
        <f t="shared" si="26"/>
        <v>(568,'Trubbish','M',60,31,5,false,'Trash Bag Pokemon'),</v>
      </c>
    </row>
    <row r="570" spans="1:13" x14ac:dyDescent="0.25">
      <c r="A570">
        <v>569</v>
      </c>
      <c r="B570" t="s">
        <v>1536</v>
      </c>
      <c r="C570" t="s">
        <v>2147</v>
      </c>
      <c r="D570">
        <f t="shared" si="24"/>
        <v>190</v>
      </c>
      <c r="E570">
        <v>107.3</v>
      </c>
      <c r="F570">
        <v>1.9</v>
      </c>
      <c r="G570">
        <v>107.3</v>
      </c>
      <c r="H570">
        <v>5</v>
      </c>
      <c r="I570" t="s">
        <v>2739</v>
      </c>
      <c r="J570" t="s">
        <v>2565</v>
      </c>
      <c r="K570">
        <f t="shared" si="25"/>
        <v>18</v>
      </c>
      <c r="M570" t="str">
        <f t="shared" si="26"/>
        <v>(569,'Garbodor','M',190,107.3,5,false,'Trash Heap Pokemon'),</v>
      </c>
    </row>
    <row r="571" spans="1:13" x14ac:dyDescent="0.25">
      <c r="A571">
        <v>570</v>
      </c>
      <c r="B571" t="s">
        <v>1539</v>
      </c>
      <c r="C571" t="s">
        <v>2147</v>
      </c>
      <c r="D571">
        <f t="shared" si="24"/>
        <v>70</v>
      </c>
      <c r="E571">
        <v>12.5</v>
      </c>
      <c r="F571">
        <v>0.7</v>
      </c>
      <c r="G571">
        <v>12.5</v>
      </c>
      <c r="H571">
        <v>5</v>
      </c>
      <c r="I571" t="s">
        <v>2739</v>
      </c>
      <c r="J571" t="s">
        <v>2566</v>
      </c>
      <c r="K571">
        <f t="shared" si="25"/>
        <v>18</v>
      </c>
      <c r="M571" t="str">
        <f t="shared" si="26"/>
        <v>(570,'Zorua','M',70,12.5,5,false,'Tricky Fox Pokemon'),</v>
      </c>
    </row>
    <row r="572" spans="1:13" x14ac:dyDescent="0.25">
      <c r="A572">
        <v>571</v>
      </c>
      <c r="B572" t="s">
        <v>1541</v>
      </c>
      <c r="C572" t="s">
        <v>2147</v>
      </c>
      <c r="D572">
        <f t="shared" si="24"/>
        <v>160</v>
      </c>
      <c r="E572">
        <v>81.099999999999994</v>
      </c>
      <c r="F572">
        <v>1.6</v>
      </c>
      <c r="G572">
        <v>81.099999999999994</v>
      </c>
      <c r="H572">
        <v>5</v>
      </c>
      <c r="I572" t="s">
        <v>2739</v>
      </c>
      <c r="J572" t="s">
        <v>2567</v>
      </c>
      <c r="K572">
        <f t="shared" si="25"/>
        <v>20</v>
      </c>
      <c r="M572" t="str">
        <f t="shared" si="26"/>
        <v>(571,'Zoroark','M',160,81.1,5,false,'Illusion Fox Pokemon'),</v>
      </c>
    </row>
    <row r="573" spans="1:13" x14ac:dyDescent="0.25">
      <c r="A573">
        <v>572</v>
      </c>
      <c r="B573" t="s">
        <v>1544</v>
      </c>
      <c r="C573" t="s">
        <v>2147</v>
      </c>
      <c r="D573">
        <f t="shared" si="24"/>
        <v>40</v>
      </c>
      <c r="E573">
        <v>5.8</v>
      </c>
      <c r="F573">
        <v>0.4</v>
      </c>
      <c r="G573">
        <v>5.8</v>
      </c>
      <c r="H573">
        <v>5</v>
      </c>
      <c r="I573" t="s">
        <v>2739</v>
      </c>
      <c r="J573" t="s">
        <v>2568</v>
      </c>
      <c r="K573">
        <f t="shared" si="25"/>
        <v>18</v>
      </c>
      <c r="M573" t="str">
        <f t="shared" si="26"/>
        <v>(572,'Minccino','M',40,5.8,5,false,'Chinchilla Pokemon'),</v>
      </c>
    </row>
    <row r="574" spans="1:13" x14ac:dyDescent="0.25">
      <c r="A574">
        <v>573</v>
      </c>
      <c r="B574" t="s">
        <v>1546</v>
      </c>
      <c r="C574" t="s">
        <v>2147</v>
      </c>
      <c r="D574">
        <f t="shared" si="24"/>
        <v>50</v>
      </c>
      <c r="E574">
        <v>7.5</v>
      </c>
      <c r="F574">
        <v>0.5</v>
      </c>
      <c r="G574">
        <v>7.5</v>
      </c>
      <c r="H574">
        <v>5</v>
      </c>
      <c r="I574" t="s">
        <v>2739</v>
      </c>
      <c r="J574" t="s">
        <v>2569</v>
      </c>
      <c r="K574">
        <f t="shared" si="25"/>
        <v>13</v>
      </c>
      <c r="M574" t="str">
        <f t="shared" si="26"/>
        <v>(573,'Cinccino','M',50,7.5,5,false,'Scarf Pokemon'),</v>
      </c>
    </row>
    <row r="575" spans="1:13" x14ac:dyDescent="0.25">
      <c r="A575">
        <v>574</v>
      </c>
      <c r="B575" t="s">
        <v>1549</v>
      </c>
      <c r="C575" t="s">
        <v>2147</v>
      </c>
      <c r="D575">
        <f t="shared" si="24"/>
        <v>40</v>
      </c>
      <c r="E575">
        <v>5.8</v>
      </c>
      <c r="F575">
        <v>0.4</v>
      </c>
      <c r="G575">
        <v>5.8</v>
      </c>
      <c r="H575">
        <v>5</v>
      </c>
      <c r="I575" t="s">
        <v>2739</v>
      </c>
      <c r="J575" t="s">
        <v>2570</v>
      </c>
      <c r="K575">
        <f t="shared" si="25"/>
        <v>16</v>
      </c>
      <c r="M575" t="str">
        <f t="shared" si="26"/>
        <v>(574,'Gothita','M',40,5.8,5,false,'Fixation Pokemon'),</v>
      </c>
    </row>
    <row r="576" spans="1:13" x14ac:dyDescent="0.25">
      <c r="A576">
        <v>575</v>
      </c>
      <c r="B576" t="s">
        <v>1551</v>
      </c>
      <c r="C576" t="s">
        <v>2147</v>
      </c>
      <c r="D576">
        <f t="shared" si="24"/>
        <v>70</v>
      </c>
      <c r="E576">
        <v>18</v>
      </c>
      <c r="F576">
        <v>0.7</v>
      </c>
      <c r="G576">
        <v>18</v>
      </c>
      <c r="H576">
        <v>5</v>
      </c>
      <c r="I576" t="s">
        <v>2739</v>
      </c>
      <c r="J576" t="s">
        <v>2371</v>
      </c>
      <c r="K576">
        <f t="shared" si="25"/>
        <v>18</v>
      </c>
      <c r="M576" t="str">
        <f t="shared" si="26"/>
        <v>(575,'Gothorita','M',70,18,5,false,'Manipulate Pokemon'),</v>
      </c>
    </row>
    <row r="577" spans="1:13" x14ac:dyDescent="0.25">
      <c r="A577">
        <v>576</v>
      </c>
      <c r="B577" t="s">
        <v>1553</v>
      </c>
      <c r="C577" t="s">
        <v>2147</v>
      </c>
      <c r="D577">
        <f t="shared" si="24"/>
        <v>150</v>
      </c>
      <c r="E577">
        <v>44</v>
      </c>
      <c r="F577">
        <v>1.5</v>
      </c>
      <c r="G577">
        <v>44</v>
      </c>
      <c r="H577">
        <v>5</v>
      </c>
      <c r="I577" t="s">
        <v>2739</v>
      </c>
      <c r="J577" t="s">
        <v>2571</v>
      </c>
      <c r="K577">
        <f t="shared" si="25"/>
        <v>19</v>
      </c>
      <c r="M577" t="str">
        <f t="shared" si="26"/>
        <v>(576,'Gothitelle','M',150,44,5,false,'Astral Body Pokemon'),</v>
      </c>
    </row>
    <row r="578" spans="1:13" x14ac:dyDescent="0.25">
      <c r="A578">
        <v>577</v>
      </c>
      <c r="B578" t="s">
        <v>1556</v>
      </c>
      <c r="C578" t="s">
        <v>2147</v>
      </c>
      <c r="D578">
        <f t="shared" si="24"/>
        <v>30</v>
      </c>
      <c r="E578">
        <v>1</v>
      </c>
      <c r="F578">
        <v>0.3</v>
      </c>
      <c r="G578">
        <v>1</v>
      </c>
      <c r="H578">
        <v>5</v>
      </c>
      <c r="I578" t="s">
        <v>2739</v>
      </c>
      <c r="J578" t="s">
        <v>2572</v>
      </c>
      <c r="K578">
        <f t="shared" si="25"/>
        <v>12</v>
      </c>
      <c r="M578" t="str">
        <f t="shared" si="26"/>
        <v>(577,'Solosis','M',30,1,5,false,'Cell Pokemon'),</v>
      </c>
    </row>
    <row r="579" spans="1:13" x14ac:dyDescent="0.25">
      <c r="A579">
        <v>578</v>
      </c>
      <c r="B579" t="s">
        <v>1558</v>
      </c>
      <c r="C579" t="s">
        <v>2147</v>
      </c>
      <c r="D579">
        <f t="shared" ref="D579:D642" si="27">+F579*100</f>
        <v>60</v>
      </c>
      <c r="E579">
        <v>8</v>
      </c>
      <c r="F579">
        <v>0.6</v>
      </c>
      <c r="G579">
        <v>8</v>
      </c>
      <c r="H579">
        <v>5</v>
      </c>
      <c r="I579" t="s">
        <v>2739</v>
      </c>
      <c r="J579" t="s">
        <v>2573</v>
      </c>
      <c r="K579">
        <f t="shared" ref="K579:K642" si="28">+LEN(J579)</f>
        <v>15</v>
      </c>
      <c r="M579" t="str">
        <f t="shared" ref="M579:M642" si="29">+_xlfn.CONCAT("(",A579,",'",B579,"","','",C579,"',",D579,",",E579,",",H579,",",I579,",'",J579,"'","),")</f>
        <v>(578,'Duosion','M',60,8,5,false,'Mitosis Pokemon'),</v>
      </c>
    </row>
    <row r="580" spans="1:13" x14ac:dyDescent="0.25">
      <c r="A580">
        <v>579</v>
      </c>
      <c r="B580" t="s">
        <v>1560</v>
      </c>
      <c r="C580" t="s">
        <v>2147</v>
      </c>
      <c r="D580">
        <f t="shared" si="27"/>
        <v>100</v>
      </c>
      <c r="E580">
        <v>20.100000000000001</v>
      </c>
      <c r="F580">
        <v>1</v>
      </c>
      <c r="G580">
        <v>20.100000000000001</v>
      </c>
      <c r="H580">
        <v>5</v>
      </c>
      <c r="I580" t="s">
        <v>2739</v>
      </c>
      <c r="J580" t="s">
        <v>2574</v>
      </c>
      <c r="K580">
        <f t="shared" si="28"/>
        <v>19</v>
      </c>
      <c r="M580" t="str">
        <f t="shared" si="29"/>
        <v>(579,'Reuniclus','M',100,20.1,5,false,'Multiplying Pokemon'),</v>
      </c>
    </row>
    <row r="581" spans="1:13" x14ac:dyDescent="0.25">
      <c r="A581">
        <v>580</v>
      </c>
      <c r="B581" t="s">
        <v>1563</v>
      </c>
      <c r="C581" t="s">
        <v>2147</v>
      </c>
      <c r="D581">
        <f t="shared" si="27"/>
        <v>50</v>
      </c>
      <c r="E581">
        <v>5.5</v>
      </c>
      <c r="F581">
        <v>0.5</v>
      </c>
      <c r="G581">
        <v>5.5</v>
      </c>
      <c r="H581">
        <v>5</v>
      </c>
      <c r="I581" t="s">
        <v>2739</v>
      </c>
      <c r="J581" t="s">
        <v>2333</v>
      </c>
      <c r="K581">
        <f t="shared" si="28"/>
        <v>18</v>
      </c>
      <c r="M581" t="str">
        <f t="shared" si="29"/>
        <v>(580,'Ducklett','M',50,5.5,5,false,'Water Bird Pokemon'),</v>
      </c>
    </row>
    <row r="582" spans="1:13" x14ac:dyDescent="0.25">
      <c r="A582">
        <v>581</v>
      </c>
      <c r="B582" t="s">
        <v>1565</v>
      </c>
      <c r="C582" t="s">
        <v>2147</v>
      </c>
      <c r="D582">
        <f t="shared" si="27"/>
        <v>130</v>
      </c>
      <c r="E582">
        <v>24.2</v>
      </c>
      <c r="F582">
        <v>1.3</v>
      </c>
      <c r="G582">
        <v>24.2</v>
      </c>
      <c r="H582">
        <v>5</v>
      </c>
      <c r="I582" t="s">
        <v>2739</v>
      </c>
      <c r="J582" t="s">
        <v>2575</v>
      </c>
      <c r="K582">
        <f t="shared" si="28"/>
        <v>18</v>
      </c>
      <c r="M582" t="str">
        <f t="shared" si="29"/>
        <v>(581,'Swanna','M',130,24.2,5,false,'White Bird Pokemon'),</v>
      </c>
    </row>
    <row r="583" spans="1:13" x14ac:dyDescent="0.25">
      <c r="A583">
        <v>582</v>
      </c>
      <c r="B583" t="s">
        <v>1568</v>
      </c>
      <c r="C583" t="s">
        <v>2147</v>
      </c>
      <c r="D583">
        <f t="shared" si="27"/>
        <v>40</v>
      </c>
      <c r="E583">
        <v>5.7</v>
      </c>
      <c r="F583">
        <v>0.4</v>
      </c>
      <c r="G583">
        <v>5.7</v>
      </c>
      <c r="H583">
        <v>5</v>
      </c>
      <c r="I583" t="s">
        <v>2739</v>
      </c>
      <c r="J583" t="s">
        <v>2486</v>
      </c>
      <c r="K583">
        <f t="shared" si="28"/>
        <v>18</v>
      </c>
      <c r="M583" t="str">
        <f t="shared" si="29"/>
        <v>(582,'Vanillite','M',40,5.7,5,false,'Fresh Snow Pokemon'),</v>
      </c>
    </row>
    <row r="584" spans="1:13" x14ac:dyDescent="0.25">
      <c r="A584">
        <v>583</v>
      </c>
      <c r="B584" t="s">
        <v>1570</v>
      </c>
      <c r="C584" t="s">
        <v>2147</v>
      </c>
      <c r="D584">
        <f t="shared" si="27"/>
        <v>110.00000000000001</v>
      </c>
      <c r="E584">
        <v>41</v>
      </c>
      <c r="F584">
        <v>1.1000000000000001</v>
      </c>
      <c r="G584">
        <v>41</v>
      </c>
      <c r="H584">
        <v>5</v>
      </c>
      <c r="I584" t="s">
        <v>2739</v>
      </c>
      <c r="J584" t="s">
        <v>2576</v>
      </c>
      <c r="K584">
        <f t="shared" si="28"/>
        <v>16</v>
      </c>
      <c r="M584" t="str">
        <f t="shared" si="29"/>
        <v>(583,'Vanillish','M',110,41,5,false,'Icy Snow Pokemon'),</v>
      </c>
    </row>
    <row r="585" spans="1:13" x14ac:dyDescent="0.25">
      <c r="A585">
        <v>584</v>
      </c>
      <c r="B585" t="s">
        <v>1573</v>
      </c>
      <c r="C585" t="s">
        <v>2147</v>
      </c>
      <c r="D585">
        <f t="shared" si="27"/>
        <v>130</v>
      </c>
      <c r="E585">
        <v>57.5</v>
      </c>
      <c r="F585">
        <v>1.3</v>
      </c>
      <c r="G585">
        <v>57.5</v>
      </c>
      <c r="H585">
        <v>5</v>
      </c>
      <c r="I585" t="s">
        <v>2739</v>
      </c>
      <c r="J585" t="s">
        <v>2577</v>
      </c>
      <c r="K585">
        <f t="shared" si="28"/>
        <v>17</v>
      </c>
      <c r="M585" t="str">
        <f t="shared" si="29"/>
        <v>(584,'Vanilluxe','M',130,57.5,5,false,'Snowstorm Pokemon'),</v>
      </c>
    </row>
    <row r="586" spans="1:13" x14ac:dyDescent="0.25">
      <c r="A586">
        <v>585</v>
      </c>
      <c r="B586" t="s">
        <v>1576</v>
      </c>
      <c r="C586" t="s">
        <v>2147</v>
      </c>
      <c r="D586">
        <f t="shared" si="27"/>
        <v>60</v>
      </c>
      <c r="E586">
        <v>19.5</v>
      </c>
      <c r="F586">
        <v>0.6</v>
      </c>
      <c r="G586">
        <v>19.5</v>
      </c>
      <c r="H586">
        <v>5</v>
      </c>
      <c r="I586" t="s">
        <v>2739</v>
      </c>
      <c r="J586" t="s">
        <v>2578</v>
      </c>
      <c r="K586">
        <f t="shared" si="28"/>
        <v>14</v>
      </c>
      <c r="M586" t="str">
        <f t="shared" si="29"/>
        <v>(585,'Deerling','M',60,19.5,5,false,'Season Pokemon'),</v>
      </c>
    </row>
    <row r="587" spans="1:13" x14ac:dyDescent="0.25">
      <c r="A587">
        <v>586</v>
      </c>
      <c r="B587" t="s">
        <v>1578</v>
      </c>
      <c r="C587" t="s">
        <v>2147</v>
      </c>
      <c r="D587">
        <f t="shared" si="27"/>
        <v>190</v>
      </c>
      <c r="E587">
        <v>92.5</v>
      </c>
      <c r="F587">
        <v>1.9</v>
      </c>
      <c r="G587">
        <v>92.5</v>
      </c>
      <c r="H587">
        <v>5</v>
      </c>
      <c r="I587" t="s">
        <v>2739</v>
      </c>
      <c r="J587" t="s">
        <v>2578</v>
      </c>
      <c r="K587">
        <f t="shared" si="28"/>
        <v>14</v>
      </c>
      <c r="M587" t="str">
        <f t="shared" si="29"/>
        <v>(586,'Sawsbuck','M',190,92.5,5,false,'Season Pokemon'),</v>
      </c>
    </row>
    <row r="588" spans="1:13" x14ac:dyDescent="0.25">
      <c r="A588">
        <v>587</v>
      </c>
      <c r="B588" t="s">
        <v>1581</v>
      </c>
      <c r="C588" t="s">
        <v>2147</v>
      </c>
      <c r="D588">
        <f t="shared" si="27"/>
        <v>40</v>
      </c>
      <c r="E588">
        <v>5</v>
      </c>
      <c r="F588">
        <v>0.4</v>
      </c>
      <c r="G588">
        <v>5</v>
      </c>
      <c r="H588">
        <v>5</v>
      </c>
      <c r="I588" t="s">
        <v>2739</v>
      </c>
      <c r="J588" t="s">
        <v>2579</v>
      </c>
      <c r="K588">
        <f t="shared" si="28"/>
        <v>20</v>
      </c>
      <c r="M588" t="str">
        <f t="shared" si="29"/>
        <v>(587,'Emolga','M',40,5,5,false,'Sky Squirrel Pokemon'),</v>
      </c>
    </row>
    <row r="589" spans="1:13" x14ac:dyDescent="0.25">
      <c r="A589">
        <v>588</v>
      </c>
      <c r="B589" t="s">
        <v>1584</v>
      </c>
      <c r="C589" t="s">
        <v>2147</v>
      </c>
      <c r="D589">
        <f t="shared" si="27"/>
        <v>50</v>
      </c>
      <c r="E589">
        <v>5.9</v>
      </c>
      <c r="F589">
        <v>0.5</v>
      </c>
      <c r="G589">
        <v>5.9</v>
      </c>
      <c r="H589">
        <v>5</v>
      </c>
      <c r="I589" t="s">
        <v>2739</v>
      </c>
      <c r="J589" t="s">
        <v>2580</v>
      </c>
      <c r="K589">
        <f t="shared" si="28"/>
        <v>16</v>
      </c>
      <c r="M589" t="str">
        <f t="shared" si="29"/>
        <v>(588,'Karrablast','M',50,5.9,5,false,'Clamping Pokemon'),</v>
      </c>
    </row>
    <row r="590" spans="1:13" x14ac:dyDescent="0.25">
      <c r="A590">
        <v>589</v>
      </c>
      <c r="B590" t="s">
        <v>1587</v>
      </c>
      <c r="C590" t="s">
        <v>2147</v>
      </c>
      <c r="D590">
        <f t="shared" si="27"/>
        <v>100</v>
      </c>
      <c r="E590">
        <v>33</v>
      </c>
      <c r="F590">
        <v>1</v>
      </c>
      <c r="G590">
        <v>33</v>
      </c>
      <c r="H590">
        <v>5</v>
      </c>
      <c r="I590" t="s">
        <v>2739</v>
      </c>
      <c r="J590" t="s">
        <v>2581</v>
      </c>
      <c r="K590">
        <f t="shared" si="28"/>
        <v>15</v>
      </c>
      <c r="M590" t="str">
        <f t="shared" si="29"/>
        <v>(589,'Escavalier','M',100,33,5,false,'Cavalry Pokemon'),</v>
      </c>
    </row>
    <row r="591" spans="1:13" x14ac:dyDescent="0.25">
      <c r="A591">
        <v>590</v>
      </c>
      <c r="B591" t="s">
        <v>1590</v>
      </c>
      <c r="C591" t="s">
        <v>2147</v>
      </c>
      <c r="D591">
        <f t="shared" si="27"/>
        <v>20</v>
      </c>
      <c r="E591">
        <v>1</v>
      </c>
      <c r="F591">
        <v>0.2</v>
      </c>
      <c r="G591">
        <v>1</v>
      </c>
      <c r="H591">
        <v>5</v>
      </c>
      <c r="I591" t="s">
        <v>2739</v>
      </c>
      <c r="J591" t="s">
        <v>2175</v>
      </c>
      <c r="K591">
        <f t="shared" si="28"/>
        <v>16</v>
      </c>
      <c r="M591" t="str">
        <f t="shared" si="29"/>
        <v>(590,'Foongus','M',20,1,5,false,'Mushroom Pokemon'),</v>
      </c>
    </row>
    <row r="592" spans="1:13" x14ac:dyDescent="0.25">
      <c r="A592">
        <v>591</v>
      </c>
      <c r="B592" t="s">
        <v>1592</v>
      </c>
      <c r="C592" t="s">
        <v>2147</v>
      </c>
      <c r="D592">
        <f t="shared" si="27"/>
        <v>60</v>
      </c>
      <c r="E592">
        <v>10.5</v>
      </c>
      <c r="F592">
        <v>0.6</v>
      </c>
      <c r="G592">
        <v>10.5</v>
      </c>
      <c r="H592">
        <v>5</v>
      </c>
      <c r="I592" t="s">
        <v>2739</v>
      </c>
      <c r="J592" t="s">
        <v>2175</v>
      </c>
      <c r="K592">
        <f t="shared" si="28"/>
        <v>16</v>
      </c>
      <c r="M592" t="str">
        <f t="shared" si="29"/>
        <v>(591,'Amoonguss','M',60,10.5,5,false,'Mushroom Pokemon'),</v>
      </c>
    </row>
    <row r="593" spans="1:13" x14ac:dyDescent="0.25">
      <c r="A593">
        <v>592</v>
      </c>
      <c r="B593" t="s">
        <v>1595</v>
      </c>
      <c r="C593" t="s">
        <v>2147</v>
      </c>
      <c r="D593">
        <f t="shared" si="27"/>
        <v>120</v>
      </c>
      <c r="E593">
        <v>33</v>
      </c>
      <c r="F593">
        <v>1.2</v>
      </c>
      <c r="G593">
        <v>33</v>
      </c>
      <c r="H593">
        <v>5</v>
      </c>
      <c r="I593" t="s">
        <v>2739</v>
      </c>
      <c r="J593" t="s">
        <v>2582</v>
      </c>
      <c r="K593">
        <f t="shared" si="28"/>
        <v>16</v>
      </c>
      <c r="M593" t="str">
        <f t="shared" si="29"/>
        <v>(592,'Frillish','M',120,33,5,false,'Floating Pokemon'),</v>
      </c>
    </row>
    <row r="594" spans="1:13" x14ac:dyDescent="0.25">
      <c r="A594">
        <v>593</v>
      </c>
      <c r="B594" t="s">
        <v>1597</v>
      </c>
      <c r="C594" t="s">
        <v>2147</v>
      </c>
      <c r="D594">
        <f t="shared" si="27"/>
        <v>220.00000000000003</v>
      </c>
      <c r="E594">
        <v>135</v>
      </c>
      <c r="F594">
        <v>2.2000000000000002</v>
      </c>
      <c r="G594">
        <v>135</v>
      </c>
      <c r="H594">
        <v>5</v>
      </c>
      <c r="I594" t="s">
        <v>2739</v>
      </c>
      <c r="J594" t="s">
        <v>2582</v>
      </c>
      <c r="K594">
        <f t="shared" si="28"/>
        <v>16</v>
      </c>
      <c r="M594" t="str">
        <f t="shared" si="29"/>
        <v>(593,'Jellicent','M',220,135,5,false,'Floating Pokemon'),</v>
      </c>
    </row>
    <row r="595" spans="1:13" x14ac:dyDescent="0.25">
      <c r="A595">
        <v>594</v>
      </c>
      <c r="B595" t="s">
        <v>1600</v>
      </c>
      <c r="C595" t="s">
        <v>2147</v>
      </c>
      <c r="D595">
        <f t="shared" si="27"/>
        <v>120</v>
      </c>
      <c r="E595">
        <v>31.6</v>
      </c>
      <c r="F595">
        <v>1.2</v>
      </c>
      <c r="G595">
        <v>31.6</v>
      </c>
      <c r="H595">
        <v>5</v>
      </c>
      <c r="I595" t="s">
        <v>2739</v>
      </c>
      <c r="J595" t="s">
        <v>2583</v>
      </c>
      <c r="K595">
        <f t="shared" si="28"/>
        <v>14</v>
      </c>
      <c r="M595" t="str">
        <f t="shared" si="29"/>
        <v>(594,'Alomomola','M',120,31.6,5,false,'Caring Pokemon'),</v>
      </c>
    </row>
    <row r="596" spans="1:13" x14ac:dyDescent="0.25">
      <c r="A596">
        <v>595</v>
      </c>
      <c r="B596" t="s">
        <v>1603</v>
      </c>
      <c r="C596" t="s">
        <v>2147</v>
      </c>
      <c r="D596">
        <f t="shared" si="27"/>
        <v>10</v>
      </c>
      <c r="E596">
        <v>0.6</v>
      </c>
      <c r="F596">
        <v>0.1</v>
      </c>
      <c r="G596">
        <v>0.6</v>
      </c>
      <c r="H596">
        <v>5</v>
      </c>
      <c r="I596" t="s">
        <v>2739</v>
      </c>
      <c r="J596" t="s">
        <v>2584</v>
      </c>
      <c r="K596">
        <f t="shared" si="28"/>
        <v>17</v>
      </c>
      <c r="M596" t="str">
        <f t="shared" si="29"/>
        <v>(595,'Joltik','M',10,0.6,5,false,'Attaching Pokemon'),</v>
      </c>
    </row>
    <row r="597" spans="1:13" x14ac:dyDescent="0.25">
      <c r="A597">
        <v>596</v>
      </c>
      <c r="B597" t="s">
        <v>1605</v>
      </c>
      <c r="C597" t="s">
        <v>2147</v>
      </c>
      <c r="D597">
        <f t="shared" si="27"/>
        <v>80</v>
      </c>
      <c r="E597">
        <v>14.3</v>
      </c>
      <c r="F597">
        <v>0.8</v>
      </c>
      <c r="G597">
        <v>14.3</v>
      </c>
      <c r="H597">
        <v>5</v>
      </c>
      <c r="I597" t="s">
        <v>2739</v>
      </c>
      <c r="J597" t="s">
        <v>2585</v>
      </c>
      <c r="K597">
        <f t="shared" si="28"/>
        <v>17</v>
      </c>
      <c r="M597" t="str">
        <f t="shared" si="29"/>
        <v>(596,'Galvantula','M',80,14.3,5,false,'EleSpider Pokemon'),</v>
      </c>
    </row>
    <row r="598" spans="1:13" x14ac:dyDescent="0.25">
      <c r="A598">
        <v>597</v>
      </c>
      <c r="B598" t="s">
        <v>1608</v>
      </c>
      <c r="C598" t="s">
        <v>2147</v>
      </c>
      <c r="D598">
        <f t="shared" si="27"/>
        <v>60</v>
      </c>
      <c r="E598">
        <v>18.8</v>
      </c>
      <c r="F598">
        <v>0.6</v>
      </c>
      <c r="G598">
        <v>18.8</v>
      </c>
      <c r="H598">
        <v>5</v>
      </c>
      <c r="I598" t="s">
        <v>2739</v>
      </c>
      <c r="J598" t="s">
        <v>2586</v>
      </c>
      <c r="K598">
        <f t="shared" si="28"/>
        <v>18</v>
      </c>
      <c r="M598" t="str">
        <f t="shared" si="29"/>
        <v>(597,'Ferroseed','M',60,18.8,5,false,'Thorn Seed Pokemon'),</v>
      </c>
    </row>
    <row r="599" spans="1:13" x14ac:dyDescent="0.25">
      <c r="A599">
        <v>598</v>
      </c>
      <c r="B599" t="s">
        <v>1611</v>
      </c>
      <c r="C599" t="s">
        <v>2147</v>
      </c>
      <c r="D599">
        <f t="shared" si="27"/>
        <v>100</v>
      </c>
      <c r="E599">
        <v>110</v>
      </c>
      <c r="F599">
        <v>1</v>
      </c>
      <c r="G599">
        <v>110</v>
      </c>
      <c r="H599">
        <v>5</v>
      </c>
      <c r="I599" t="s">
        <v>2739</v>
      </c>
      <c r="J599" t="s">
        <v>2587</v>
      </c>
      <c r="K599">
        <f t="shared" si="28"/>
        <v>17</v>
      </c>
      <c r="M599" t="str">
        <f t="shared" si="29"/>
        <v>(598,'Ferrothorn','M',100,110,5,false,'Thorn Pod Pokemon'),</v>
      </c>
    </row>
    <row r="600" spans="1:13" x14ac:dyDescent="0.25">
      <c r="A600">
        <v>599</v>
      </c>
      <c r="B600" t="s">
        <v>1614</v>
      </c>
      <c r="C600" t="s">
        <v>2148</v>
      </c>
      <c r="D600">
        <f t="shared" si="27"/>
        <v>30</v>
      </c>
      <c r="E600">
        <v>21</v>
      </c>
      <c r="F600">
        <v>0.3</v>
      </c>
      <c r="G600">
        <v>21</v>
      </c>
      <c r="H600">
        <v>5</v>
      </c>
      <c r="I600" t="s">
        <v>2739</v>
      </c>
      <c r="J600" t="s">
        <v>2588</v>
      </c>
      <c r="K600">
        <f t="shared" si="28"/>
        <v>12</v>
      </c>
      <c r="M600" t="str">
        <f t="shared" si="29"/>
        <v>(599,'Klink','F',30,21,5,false,'Gear Pokemon'),</v>
      </c>
    </row>
    <row r="601" spans="1:13" x14ac:dyDescent="0.25">
      <c r="A601">
        <v>600</v>
      </c>
      <c r="B601" t="s">
        <v>1616</v>
      </c>
      <c r="C601" t="s">
        <v>2148</v>
      </c>
      <c r="D601">
        <f t="shared" si="27"/>
        <v>60</v>
      </c>
      <c r="E601">
        <v>51</v>
      </c>
      <c r="F601">
        <v>0.6</v>
      </c>
      <c r="G601">
        <v>51</v>
      </c>
      <c r="H601">
        <v>5</v>
      </c>
      <c r="I601" t="s">
        <v>2739</v>
      </c>
      <c r="J601" t="s">
        <v>2588</v>
      </c>
      <c r="K601">
        <f t="shared" si="28"/>
        <v>12</v>
      </c>
      <c r="M601" t="str">
        <f t="shared" si="29"/>
        <v>(600,'Klang','F',60,51,5,false,'Gear Pokemon'),</v>
      </c>
    </row>
    <row r="602" spans="1:13" x14ac:dyDescent="0.25">
      <c r="A602">
        <v>601</v>
      </c>
      <c r="B602" t="s">
        <v>1618</v>
      </c>
      <c r="C602" t="s">
        <v>2148</v>
      </c>
      <c r="D602">
        <f t="shared" si="27"/>
        <v>60</v>
      </c>
      <c r="E602">
        <v>81</v>
      </c>
      <c r="F602">
        <v>0.6</v>
      </c>
      <c r="G602">
        <v>81</v>
      </c>
      <c r="H602">
        <v>5</v>
      </c>
      <c r="I602" t="s">
        <v>2739</v>
      </c>
      <c r="J602" t="s">
        <v>2588</v>
      </c>
      <c r="K602">
        <f t="shared" si="28"/>
        <v>12</v>
      </c>
      <c r="M602" t="str">
        <f t="shared" si="29"/>
        <v>(601,'Klinklang','F',60,81,5,false,'Gear Pokemon'),</v>
      </c>
    </row>
    <row r="603" spans="1:13" x14ac:dyDescent="0.25">
      <c r="A603">
        <v>602</v>
      </c>
      <c r="B603" t="s">
        <v>1620</v>
      </c>
      <c r="C603" t="s">
        <v>2147</v>
      </c>
      <c r="D603">
        <f t="shared" si="27"/>
        <v>20</v>
      </c>
      <c r="E603">
        <v>0.3</v>
      </c>
      <c r="F603">
        <v>0.2</v>
      </c>
      <c r="G603">
        <v>0.3</v>
      </c>
      <c r="H603">
        <v>5</v>
      </c>
      <c r="I603" t="s">
        <v>2739</v>
      </c>
      <c r="J603" t="s">
        <v>2589</v>
      </c>
      <c r="K603">
        <f t="shared" si="28"/>
        <v>15</v>
      </c>
      <c r="M603" t="str">
        <f t="shared" si="29"/>
        <v>(602,'Tynamo','M',20,0.3,5,false,'EleFish Pokemon'),</v>
      </c>
    </row>
    <row r="604" spans="1:13" x14ac:dyDescent="0.25">
      <c r="A604">
        <v>603</v>
      </c>
      <c r="B604" t="s">
        <v>1622</v>
      </c>
      <c r="C604" t="s">
        <v>2147</v>
      </c>
      <c r="D604">
        <f t="shared" si="27"/>
        <v>120</v>
      </c>
      <c r="E604">
        <v>22</v>
      </c>
      <c r="F604">
        <v>1.2</v>
      </c>
      <c r="G604">
        <v>22</v>
      </c>
      <c r="H604">
        <v>5</v>
      </c>
      <c r="I604" t="s">
        <v>2739</v>
      </c>
      <c r="J604" t="s">
        <v>2589</v>
      </c>
      <c r="K604">
        <f t="shared" si="28"/>
        <v>15</v>
      </c>
      <c r="M604" t="str">
        <f t="shared" si="29"/>
        <v>(603,'Eelektrik','M',120,22,5,false,'EleFish Pokemon'),</v>
      </c>
    </row>
    <row r="605" spans="1:13" x14ac:dyDescent="0.25">
      <c r="A605">
        <v>604</v>
      </c>
      <c r="B605" t="s">
        <v>1624</v>
      </c>
      <c r="C605" t="s">
        <v>2147</v>
      </c>
      <c r="D605">
        <f t="shared" si="27"/>
        <v>210</v>
      </c>
      <c r="E605">
        <v>80.5</v>
      </c>
      <c r="F605">
        <v>2.1</v>
      </c>
      <c r="G605">
        <v>80.5</v>
      </c>
      <c r="H605">
        <v>5</v>
      </c>
      <c r="I605" t="s">
        <v>2739</v>
      </c>
      <c r="J605" t="s">
        <v>2589</v>
      </c>
      <c r="K605">
        <f t="shared" si="28"/>
        <v>15</v>
      </c>
      <c r="M605" t="str">
        <f t="shared" si="29"/>
        <v>(604,'Eelektross','M',210,80.5,5,false,'EleFish Pokemon'),</v>
      </c>
    </row>
    <row r="606" spans="1:13" x14ac:dyDescent="0.25">
      <c r="A606">
        <v>605</v>
      </c>
      <c r="B606" t="s">
        <v>1627</v>
      </c>
      <c r="C606" t="s">
        <v>2147</v>
      </c>
      <c r="D606">
        <f t="shared" si="27"/>
        <v>50</v>
      </c>
      <c r="E606">
        <v>9</v>
      </c>
      <c r="F606">
        <v>0.5</v>
      </c>
      <c r="G606">
        <v>9</v>
      </c>
      <c r="H606">
        <v>5</v>
      </c>
      <c r="I606" t="s">
        <v>2739</v>
      </c>
      <c r="J606" t="s">
        <v>2590</v>
      </c>
      <c r="K606">
        <f t="shared" si="28"/>
        <v>16</v>
      </c>
      <c r="M606" t="str">
        <f t="shared" si="29"/>
        <v>(605,'Elgyem','M',50,9,5,false,'Cerebral Pokemon'),</v>
      </c>
    </row>
    <row r="607" spans="1:13" x14ac:dyDescent="0.25">
      <c r="A607">
        <v>606</v>
      </c>
      <c r="B607" t="s">
        <v>1629</v>
      </c>
      <c r="C607" t="s">
        <v>2147</v>
      </c>
      <c r="D607">
        <f t="shared" si="27"/>
        <v>100</v>
      </c>
      <c r="E607">
        <v>34.5</v>
      </c>
      <c r="F607">
        <v>1</v>
      </c>
      <c r="G607">
        <v>34.5</v>
      </c>
      <c r="H607">
        <v>5</v>
      </c>
      <c r="I607" t="s">
        <v>2739</v>
      </c>
      <c r="J607" t="s">
        <v>2590</v>
      </c>
      <c r="K607">
        <f t="shared" si="28"/>
        <v>16</v>
      </c>
      <c r="M607" t="str">
        <f t="shared" si="29"/>
        <v>(606,'Beheeyem','M',100,34.5,5,false,'Cerebral Pokemon'),</v>
      </c>
    </row>
    <row r="608" spans="1:13" x14ac:dyDescent="0.25">
      <c r="A608">
        <v>607</v>
      </c>
      <c r="B608" t="s">
        <v>1632</v>
      </c>
      <c r="C608" t="s">
        <v>2147</v>
      </c>
      <c r="D608">
        <f t="shared" si="27"/>
        <v>30</v>
      </c>
      <c r="E608">
        <v>3.1</v>
      </c>
      <c r="F608">
        <v>0.3</v>
      </c>
      <c r="G608">
        <v>3.1</v>
      </c>
      <c r="H608">
        <v>5</v>
      </c>
      <c r="I608" t="s">
        <v>2739</v>
      </c>
      <c r="J608" t="s">
        <v>2591</v>
      </c>
      <c r="K608">
        <f t="shared" si="28"/>
        <v>14</v>
      </c>
      <c r="M608" t="str">
        <f t="shared" si="29"/>
        <v>(607,'Litwick','M',30,3.1,5,false,'Candle Pokemon'),</v>
      </c>
    </row>
    <row r="609" spans="1:13" x14ac:dyDescent="0.25">
      <c r="A609">
        <v>608</v>
      </c>
      <c r="B609" t="s">
        <v>1634</v>
      </c>
      <c r="C609" t="s">
        <v>2147</v>
      </c>
      <c r="D609">
        <f t="shared" si="27"/>
        <v>60</v>
      </c>
      <c r="E609">
        <v>13</v>
      </c>
      <c r="F609">
        <v>0.6</v>
      </c>
      <c r="G609">
        <v>13</v>
      </c>
      <c r="H609">
        <v>5</v>
      </c>
      <c r="I609" t="s">
        <v>2739</v>
      </c>
      <c r="J609" t="s">
        <v>2592</v>
      </c>
      <c r="K609">
        <f t="shared" si="28"/>
        <v>12</v>
      </c>
      <c r="M609" t="str">
        <f t="shared" si="29"/>
        <v>(608,'Lampent','M',60,13,5,false,'Lamp Pokemon'),</v>
      </c>
    </row>
    <row r="610" spans="1:13" x14ac:dyDescent="0.25">
      <c r="A610">
        <v>609</v>
      </c>
      <c r="B610" t="s">
        <v>1636</v>
      </c>
      <c r="C610" t="s">
        <v>2147</v>
      </c>
      <c r="D610">
        <f t="shared" si="27"/>
        <v>100</v>
      </c>
      <c r="E610">
        <v>34.299999999999997</v>
      </c>
      <c r="F610">
        <v>1</v>
      </c>
      <c r="G610">
        <v>34.299999999999997</v>
      </c>
      <c r="H610">
        <v>5</v>
      </c>
      <c r="I610" t="s">
        <v>2739</v>
      </c>
      <c r="J610" t="s">
        <v>2593</v>
      </c>
      <c r="K610">
        <f t="shared" si="28"/>
        <v>14</v>
      </c>
      <c r="M610" t="str">
        <f t="shared" si="29"/>
        <v>(609,'Chandelure','M',100,34.3,5,false,'Luring Pokemon'),</v>
      </c>
    </row>
    <row r="611" spans="1:13" x14ac:dyDescent="0.25">
      <c r="A611">
        <v>610</v>
      </c>
      <c r="B611" t="s">
        <v>1639</v>
      </c>
      <c r="C611" t="s">
        <v>2147</v>
      </c>
      <c r="D611">
        <f t="shared" si="27"/>
        <v>60</v>
      </c>
      <c r="E611">
        <v>18</v>
      </c>
      <c r="F611">
        <v>0.6</v>
      </c>
      <c r="G611">
        <v>18</v>
      </c>
      <c r="H611">
        <v>5</v>
      </c>
      <c r="I611" t="s">
        <v>2739</v>
      </c>
      <c r="J611" t="s">
        <v>2594</v>
      </c>
      <c r="K611">
        <f t="shared" si="28"/>
        <v>12</v>
      </c>
      <c r="M611" t="str">
        <f t="shared" si="29"/>
        <v>(610,'Axew','M',60,18,5,false,'Tusk Pokemon'),</v>
      </c>
    </row>
    <row r="612" spans="1:13" x14ac:dyDescent="0.25">
      <c r="A612">
        <v>611</v>
      </c>
      <c r="B612" t="s">
        <v>1641</v>
      </c>
      <c r="C612" t="s">
        <v>2147</v>
      </c>
      <c r="D612">
        <f t="shared" si="27"/>
        <v>100</v>
      </c>
      <c r="E612">
        <v>36</v>
      </c>
      <c r="F612">
        <v>1</v>
      </c>
      <c r="G612">
        <v>36</v>
      </c>
      <c r="H612">
        <v>5</v>
      </c>
      <c r="I612" t="s">
        <v>2739</v>
      </c>
      <c r="J612" t="s">
        <v>2595</v>
      </c>
      <c r="K612">
        <f t="shared" si="28"/>
        <v>15</v>
      </c>
      <c r="M612" t="str">
        <f t="shared" si="29"/>
        <v>(611,'Fraxure','M',100,36,5,false,'Axe Jaw Pokemon'),</v>
      </c>
    </row>
    <row r="613" spans="1:13" x14ac:dyDescent="0.25">
      <c r="A613">
        <v>612</v>
      </c>
      <c r="B613" t="s">
        <v>1643</v>
      </c>
      <c r="C613" t="s">
        <v>2147</v>
      </c>
      <c r="D613">
        <f t="shared" si="27"/>
        <v>180</v>
      </c>
      <c r="E613">
        <v>105.5</v>
      </c>
      <c r="F613">
        <v>1.8</v>
      </c>
      <c r="G613">
        <v>105.5</v>
      </c>
      <c r="H613">
        <v>5</v>
      </c>
      <c r="I613" t="s">
        <v>2739</v>
      </c>
      <c r="J613" t="s">
        <v>2595</v>
      </c>
      <c r="K613">
        <f t="shared" si="28"/>
        <v>15</v>
      </c>
      <c r="M613" t="str">
        <f t="shared" si="29"/>
        <v>(612,'Haxorus','M',180,105.5,5,false,'Axe Jaw Pokemon'),</v>
      </c>
    </row>
    <row r="614" spans="1:13" x14ac:dyDescent="0.25">
      <c r="A614">
        <v>613</v>
      </c>
      <c r="B614" t="s">
        <v>1646</v>
      </c>
      <c r="C614" t="s">
        <v>2147</v>
      </c>
      <c r="D614">
        <f t="shared" si="27"/>
        <v>50</v>
      </c>
      <c r="E614">
        <v>8.5</v>
      </c>
      <c r="F614">
        <v>0.5</v>
      </c>
      <c r="G614">
        <v>8.5</v>
      </c>
      <c r="H614">
        <v>5</v>
      </c>
      <c r="I614" t="s">
        <v>2739</v>
      </c>
      <c r="J614" t="s">
        <v>2596</v>
      </c>
      <c r="K614">
        <f t="shared" si="28"/>
        <v>13</v>
      </c>
      <c r="M614" t="str">
        <f t="shared" si="29"/>
        <v>(613,'Cubchoo','M',50,8.5,5,false,'Chill Pokemon'),</v>
      </c>
    </row>
    <row r="615" spans="1:13" x14ac:dyDescent="0.25">
      <c r="A615">
        <v>614</v>
      </c>
      <c r="B615" t="s">
        <v>1649</v>
      </c>
      <c r="C615" t="s">
        <v>2147</v>
      </c>
      <c r="D615">
        <f t="shared" si="27"/>
        <v>260</v>
      </c>
      <c r="E615">
        <v>260</v>
      </c>
      <c r="F615">
        <v>2.6</v>
      </c>
      <c r="G615">
        <v>260</v>
      </c>
      <c r="H615">
        <v>5</v>
      </c>
      <c r="I615" t="s">
        <v>2739</v>
      </c>
      <c r="J615" t="s">
        <v>2597</v>
      </c>
      <c r="K615">
        <f t="shared" si="28"/>
        <v>16</v>
      </c>
      <c r="M615" t="str">
        <f t="shared" si="29"/>
        <v>(614,'Beartic','M',260,260,5,false,'Freezing Pokemon'),</v>
      </c>
    </row>
    <row r="616" spans="1:13" x14ac:dyDescent="0.25">
      <c r="A616">
        <v>615</v>
      </c>
      <c r="B616" t="s">
        <v>1651</v>
      </c>
      <c r="C616" t="s">
        <v>2148</v>
      </c>
      <c r="D616">
        <f t="shared" si="27"/>
        <v>110.00000000000001</v>
      </c>
      <c r="E616">
        <v>148</v>
      </c>
      <c r="F616">
        <v>1.1000000000000001</v>
      </c>
      <c r="G616">
        <v>148</v>
      </c>
      <c r="H616">
        <v>5</v>
      </c>
      <c r="I616" t="s">
        <v>2739</v>
      </c>
      <c r="J616" t="s">
        <v>2598</v>
      </c>
      <c r="K616">
        <f t="shared" si="28"/>
        <v>21</v>
      </c>
      <c r="M616" t="str">
        <f t="shared" si="29"/>
        <v>(615,'Cryogonal','F',110,148,5,false,'Crystallizing Pokemon'),</v>
      </c>
    </row>
    <row r="617" spans="1:13" x14ac:dyDescent="0.25">
      <c r="A617">
        <v>616</v>
      </c>
      <c r="B617" t="s">
        <v>1654</v>
      </c>
      <c r="C617" t="s">
        <v>2147</v>
      </c>
      <c r="D617">
        <f t="shared" si="27"/>
        <v>40</v>
      </c>
      <c r="E617">
        <v>7.7</v>
      </c>
      <c r="F617">
        <v>0.4</v>
      </c>
      <c r="G617">
        <v>7.7</v>
      </c>
      <c r="H617">
        <v>5</v>
      </c>
      <c r="I617" t="s">
        <v>2739</v>
      </c>
      <c r="J617" t="s">
        <v>2599</v>
      </c>
      <c r="K617">
        <f t="shared" si="28"/>
        <v>13</v>
      </c>
      <c r="M617" t="str">
        <f t="shared" si="29"/>
        <v>(616,'Shelmet','M',40,7.7,5,false,'Snail Pokemon'),</v>
      </c>
    </row>
    <row r="618" spans="1:13" x14ac:dyDescent="0.25">
      <c r="A618">
        <v>617</v>
      </c>
      <c r="B618" t="s">
        <v>1657</v>
      </c>
      <c r="C618" t="s">
        <v>2147</v>
      </c>
      <c r="D618">
        <f t="shared" si="27"/>
        <v>80</v>
      </c>
      <c r="E618">
        <v>25.3</v>
      </c>
      <c r="F618">
        <v>0.8</v>
      </c>
      <c r="G618">
        <v>25.3</v>
      </c>
      <c r="H618">
        <v>5</v>
      </c>
      <c r="I618" t="s">
        <v>2739</v>
      </c>
      <c r="J618" t="s">
        <v>2600</v>
      </c>
      <c r="K618">
        <f t="shared" si="28"/>
        <v>17</v>
      </c>
      <c r="M618" t="str">
        <f t="shared" si="29"/>
        <v>(617,'Accelgor','M',80,25.3,5,false,'Shell Out Pokemon'),</v>
      </c>
    </row>
    <row r="619" spans="1:13" x14ac:dyDescent="0.25">
      <c r="A619">
        <v>618</v>
      </c>
      <c r="B619" t="s">
        <v>1660</v>
      </c>
      <c r="C619" t="s">
        <v>2147</v>
      </c>
      <c r="D619">
        <f t="shared" si="27"/>
        <v>70</v>
      </c>
      <c r="E619">
        <v>11</v>
      </c>
      <c r="F619">
        <v>0.7</v>
      </c>
      <c r="G619">
        <v>11</v>
      </c>
      <c r="H619">
        <v>5</v>
      </c>
      <c r="I619" t="s">
        <v>2739</v>
      </c>
      <c r="J619" t="s">
        <v>2601</v>
      </c>
      <c r="K619">
        <f t="shared" si="28"/>
        <v>12</v>
      </c>
      <c r="M619" t="str">
        <f t="shared" si="29"/>
        <v>(618,'Stunfisk','M',70,11,5,false,'Trap Pokemon'),</v>
      </c>
    </row>
    <row r="620" spans="1:13" x14ac:dyDescent="0.25">
      <c r="A620">
        <v>619</v>
      </c>
      <c r="B620" t="s">
        <v>1663</v>
      </c>
      <c r="C620" t="s">
        <v>2147</v>
      </c>
      <c r="D620">
        <f t="shared" si="27"/>
        <v>90</v>
      </c>
      <c r="E620">
        <v>20</v>
      </c>
      <c r="F620">
        <v>0.9</v>
      </c>
      <c r="G620">
        <v>20</v>
      </c>
      <c r="H620">
        <v>5</v>
      </c>
      <c r="I620" t="s">
        <v>2739</v>
      </c>
      <c r="J620" t="s">
        <v>2602</v>
      </c>
      <c r="K620">
        <f t="shared" si="28"/>
        <v>20</v>
      </c>
      <c r="M620" t="str">
        <f t="shared" si="29"/>
        <v>(619,'Mienfoo','M',90,20,5,false,'Martial Arts Pokemon'),</v>
      </c>
    </row>
    <row r="621" spans="1:13" x14ac:dyDescent="0.25">
      <c r="A621">
        <v>620</v>
      </c>
      <c r="B621" t="s">
        <v>1665</v>
      </c>
      <c r="C621" t="s">
        <v>2147</v>
      </c>
      <c r="D621">
        <f t="shared" si="27"/>
        <v>140</v>
      </c>
      <c r="E621">
        <v>35.5</v>
      </c>
      <c r="F621">
        <v>1.4</v>
      </c>
      <c r="G621">
        <v>35.5</v>
      </c>
      <c r="H621">
        <v>5</v>
      </c>
      <c r="I621" t="s">
        <v>2739</v>
      </c>
      <c r="J621" t="s">
        <v>2602</v>
      </c>
      <c r="K621">
        <f t="shared" si="28"/>
        <v>20</v>
      </c>
      <c r="M621" t="str">
        <f t="shared" si="29"/>
        <v>(620,'Mienshao','M',140,35.5,5,false,'Martial Arts Pokemon'),</v>
      </c>
    </row>
    <row r="622" spans="1:13" x14ac:dyDescent="0.25">
      <c r="A622">
        <v>621</v>
      </c>
      <c r="B622" t="s">
        <v>1668</v>
      </c>
      <c r="C622" t="s">
        <v>2147</v>
      </c>
      <c r="D622">
        <f t="shared" si="27"/>
        <v>160</v>
      </c>
      <c r="E622">
        <v>139</v>
      </c>
      <c r="F622">
        <v>1.6</v>
      </c>
      <c r="G622">
        <v>139</v>
      </c>
      <c r="H622">
        <v>5</v>
      </c>
      <c r="I622" t="s">
        <v>2739</v>
      </c>
      <c r="J622" t="s">
        <v>2466</v>
      </c>
      <c r="K622">
        <f t="shared" si="28"/>
        <v>12</v>
      </c>
      <c r="M622" t="str">
        <f t="shared" si="29"/>
        <v>(621,'Druddigon','M',160,139,5,false,'Cave Pokemon'),</v>
      </c>
    </row>
    <row r="623" spans="1:13" x14ac:dyDescent="0.25">
      <c r="A623">
        <v>622</v>
      </c>
      <c r="B623" t="s">
        <v>1671</v>
      </c>
      <c r="C623" t="s">
        <v>2148</v>
      </c>
      <c r="D623">
        <f t="shared" si="27"/>
        <v>100</v>
      </c>
      <c r="E623">
        <v>92</v>
      </c>
      <c r="F623">
        <v>1</v>
      </c>
      <c r="G623">
        <v>92</v>
      </c>
      <c r="H623">
        <v>5</v>
      </c>
      <c r="I623" t="s">
        <v>2739</v>
      </c>
      <c r="J623" t="s">
        <v>2603</v>
      </c>
      <c r="K623">
        <f t="shared" si="28"/>
        <v>17</v>
      </c>
      <c r="M623" t="str">
        <f t="shared" si="29"/>
        <v>(622,'Golett','F',100,92,5,false,'Automaton Pokemon'),</v>
      </c>
    </row>
    <row r="624" spans="1:13" x14ac:dyDescent="0.25">
      <c r="A624">
        <v>623</v>
      </c>
      <c r="B624" t="s">
        <v>1673</v>
      </c>
      <c r="C624" t="s">
        <v>2148</v>
      </c>
      <c r="D624">
        <f t="shared" si="27"/>
        <v>280</v>
      </c>
      <c r="E624">
        <v>330</v>
      </c>
      <c r="F624">
        <v>2.8</v>
      </c>
      <c r="G624">
        <v>330</v>
      </c>
      <c r="H624">
        <v>5</v>
      </c>
      <c r="I624" t="s">
        <v>2739</v>
      </c>
      <c r="J624" t="s">
        <v>2603</v>
      </c>
      <c r="K624">
        <f t="shared" si="28"/>
        <v>17</v>
      </c>
      <c r="M624" t="str">
        <f t="shared" si="29"/>
        <v>(623,'Golurk','F',280,330,5,false,'Automaton Pokemon'),</v>
      </c>
    </row>
    <row r="625" spans="1:13" x14ac:dyDescent="0.25">
      <c r="A625">
        <v>624</v>
      </c>
      <c r="B625" t="s">
        <v>1676</v>
      </c>
      <c r="C625" t="s">
        <v>2147</v>
      </c>
      <c r="D625">
        <f t="shared" si="27"/>
        <v>50</v>
      </c>
      <c r="E625">
        <v>10.199999999999999</v>
      </c>
      <c r="F625">
        <v>0.5</v>
      </c>
      <c r="G625">
        <v>10.199999999999999</v>
      </c>
      <c r="H625">
        <v>5</v>
      </c>
      <c r="I625" t="s">
        <v>2739</v>
      </c>
      <c r="J625" t="s">
        <v>2604</v>
      </c>
      <c r="K625">
        <f t="shared" si="28"/>
        <v>19</v>
      </c>
      <c r="M625" t="str">
        <f t="shared" si="29"/>
        <v>(624,'Pawniard','M',50,10.2,5,false,'Sharp Blade Pokemon'),</v>
      </c>
    </row>
    <row r="626" spans="1:13" x14ac:dyDescent="0.25">
      <c r="A626">
        <v>625</v>
      </c>
      <c r="B626" t="s">
        <v>1678</v>
      </c>
      <c r="C626" t="s">
        <v>2147</v>
      </c>
      <c r="D626">
        <f t="shared" si="27"/>
        <v>160</v>
      </c>
      <c r="E626">
        <v>70</v>
      </c>
      <c r="F626">
        <v>1.6</v>
      </c>
      <c r="G626">
        <v>70</v>
      </c>
      <c r="H626">
        <v>5</v>
      </c>
      <c r="I626" t="s">
        <v>2739</v>
      </c>
      <c r="J626" t="s">
        <v>2605</v>
      </c>
      <c r="K626">
        <f t="shared" si="28"/>
        <v>19</v>
      </c>
      <c r="M626" t="str">
        <f t="shared" si="29"/>
        <v>(625,'Bisharp','M',160,70,5,false,'Sword Blade Pokemon'),</v>
      </c>
    </row>
    <row r="627" spans="1:13" x14ac:dyDescent="0.25">
      <c r="A627">
        <v>626</v>
      </c>
      <c r="B627" t="s">
        <v>1681</v>
      </c>
      <c r="C627" t="s">
        <v>2147</v>
      </c>
      <c r="D627">
        <f t="shared" si="27"/>
        <v>160</v>
      </c>
      <c r="E627">
        <v>94.6</v>
      </c>
      <c r="F627">
        <v>1.6</v>
      </c>
      <c r="G627">
        <v>94.6</v>
      </c>
      <c r="H627">
        <v>5</v>
      </c>
      <c r="I627" t="s">
        <v>2739</v>
      </c>
      <c r="J627" t="s">
        <v>2606</v>
      </c>
      <c r="K627">
        <f t="shared" si="28"/>
        <v>20</v>
      </c>
      <c r="M627" t="str">
        <f t="shared" si="29"/>
        <v>(626,'Bouffalant','M',160,94.6,5,false,'Bash Buffalo Pokemon'),</v>
      </c>
    </row>
    <row r="628" spans="1:13" x14ac:dyDescent="0.25">
      <c r="A628">
        <v>627</v>
      </c>
      <c r="B628" t="s">
        <v>1684</v>
      </c>
      <c r="C628" t="s">
        <v>2147</v>
      </c>
      <c r="D628">
        <f t="shared" si="27"/>
        <v>50</v>
      </c>
      <c r="E628">
        <v>10.5</v>
      </c>
      <c r="F628">
        <v>0.5</v>
      </c>
      <c r="G628">
        <v>10.5</v>
      </c>
      <c r="H628">
        <v>5</v>
      </c>
      <c r="I628" t="s">
        <v>2739</v>
      </c>
      <c r="J628" t="s">
        <v>2607</v>
      </c>
      <c r="K628">
        <f t="shared" si="28"/>
        <v>14</v>
      </c>
      <c r="M628" t="str">
        <f t="shared" si="29"/>
        <v>(627,'Rufflet','M',50,10.5,5,false,'Eaglet Pokemon'),</v>
      </c>
    </row>
    <row r="629" spans="1:13" x14ac:dyDescent="0.25">
      <c r="A629">
        <v>628</v>
      </c>
      <c r="B629" t="s">
        <v>1687</v>
      </c>
      <c r="C629" t="s">
        <v>2147</v>
      </c>
      <c r="D629">
        <f t="shared" si="27"/>
        <v>150</v>
      </c>
      <c r="E629">
        <v>41</v>
      </c>
      <c r="F629">
        <v>1.5</v>
      </c>
      <c r="G629">
        <v>41</v>
      </c>
      <c r="H629">
        <v>5</v>
      </c>
      <c r="I629" t="s">
        <v>2739</v>
      </c>
      <c r="J629" t="s">
        <v>2608</v>
      </c>
      <c r="K629">
        <f t="shared" si="28"/>
        <v>15</v>
      </c>
      <c r="M629" t="str">
        <f t="shared" si="29"/>
        <v>(628,'Braviary','M',150,41,5,false,'Valiant Pokemon'),</v>
      </c>
    </row>
    <row r="630" spans="1:13" x14ac:dyDescent="0.25">
      <c r="A630">
        <v>629</v>
      </c>
      <c r="B630" t="s">
        <v>1690</v>
      </c>
      <c r="C630" t="s">
        <v>2148</v>
      </c>
      <c r="D630">
        <f t="shared" si="27"/>
        <v>50</v>
      </c>
      <c r="E630">
        <v>9</v>
      </c>
      <c r="F630">
        <v>0.5</v>
      </c>
      <c r="G630">
        <v>9</v>
      </c>
      <c r="H630">
        <v>5</v>
      </c>
      <c r="I630" t="s">
        <v>2739</v>
      </c>
      <c r="J630" t="s">
        <v>2609</v>
      </c>
      <c r="K630">
        <f t="shared" si="28"/>
        <v>16</v>
      </c>
      <c r="M630" t="str">
        <f t="shared" si="29"/>
        <v>(629,'Vullaby','F',50,9,5,false,'Diapered Pokemon'),</v>
      </c>
    </row>
    <row r="631" spans="1:13" x14ac:dyDescent="0.25">
      <c r="A631">
        <v>630</v>
      </c>
      <c r="B631" t="s">
        <v>1692</v>
      </c>
      <c r="C631" t="s">
        <v>2148</v>
      </c>
      <c r="D631">
        <f t="shared" si="27"/>
        <v>120</v>
      </c>
      <c r="E631">
        <v>39.5</v>
      </c>
      <c r="F631">
        <v>1.2</v>
      </c>
      <c r="G631">
        <v>39.5</v>
      </c>
      <c r="H631">
        <v>5</v>
      </c>
      <c r="I631" t="s">
        <v>2739</v>
      </c>
      <c r="J631" t="s">
        <v>2610</v>
      </c>
      <c r="K631">
        <f t="shared" si="28"/>
        <v>20</v>
      </c>
      <c r="M631" t="str">
        <f t="shared" si="29"/>
        <v>(630,'Mandibuzz','F',120,39.5,5,false,'Bone Vulture Pokemon'),</v>
      </c>
    </row>
    <row r="632" spans="1:13" x14ac:dyDescent="0.25">
      <c r="A632">
        <v>631</v>
      </c>
      <c r="B632" t="s">
        <v>1695</v>
      </c>
      <c r="C632" t="s">
        <v>2147</v>
      </c>
      <c r="D632">
        <f t="shared" si="27"/>
        <v>140</v>
      </c>
      <c r="E632">
        <v>58</v>
      </c>
      <c r="F632">
        <v>1.4</v>
      </c>
      <c r="G632">
        <v>58</v>
      </c>
      <c r="H632">
        <v>5</v>
      </c>
      <c r="I632" t="s">
        <v>2739</v>
      </c>
      <c r="J632" t="s">
        <v>2611</v>
      </c>
      <c r="K632">
        <f t="shared" si="28"/>
        <v>16</v>
      </c>
      <c r="M632" t="str">
        <f t="shared" si="29"/>
        <v>(631,'Heatmor','M',140,58,5,false,'Anteater Pokemon'),</v>
      </c>
    </row>
    <row r="633" spans="1:13" x14ac:dyDescent="0.25">
      <c r="A633">
        <v>632</v>
      </c>
      <c r="B633" t="s">
        <v>1698</v>
      </c>
      <c r="C633" t="s">
        <v>2147</v>
      </c>
      <c r="D633">
        <f t="shared" si="27"/>
        <v>30</v>
      </c>
      <c r="E633">
        <v>33</v>
      </c>
      <c r="F633">
        <v>0.3</v>
      </c>
      <c r="G633">
        <v>33</v>
      </c>
      <c r="H633">
        <v>5</v>
      </c>
      <c r="I633" t="s">
        <v>2739</v>
      </c>
      <c r="J633" t="s">
        <v>2612</v>
      </c>
      <c r="K633">
        <f t="shared" si="28"/>
        <v>16</v>
      </c>
      <c r="M633" t="str">
        <f t="shared" si="29"/>
        <v>(632,'Durant','M',30,33,5,false,'Iron Ant Pokemon'),</v>
      </c>
    </row>
    <row r="634" spans="1:13" x14ac:dyDescent="0.25">
      <c r="A634">
        <v>633</v>
      </c>
      <c r="B634" t="s">
        <v>1701</v>
      </c>
      <c r="C634" t="s">
        <v>2147</v>
      </c>
      <c r="D634">
        <f t="shared" si="27"/>
        <v>80</v>
      </c>
      <c r="E634">
        <v>17.3</v>
      </c>
      <c r="F634">
        <v>0.8</v>
      </c>
      <c r="G634">
        <v>17.3</v>
      </c>
      <c r="H634">
        <v>5</v>
      </c>
      <c r="I634" t="s">
        <v>2739</v>
      </c>
      <c r="J634" t="s">
        <v>2613</v>
      </c>
      <c r="K634">
        <f t="shared" si="28"/>
        <v>13</v>
      </c>
      <c r="M634" t="str">
        <f t="shared" si="29"/>
        <v>(633,'Deino','M',80,17.3,5,false,'Irate Pokemon'),</v>
      </c>
    </row>
    <row r="635" spans="1:13" x14ac:dyDescent="0.25">
      <c r="A635">
        <v>634</v>
      </c>
      <c r="B635" t="s">
        <v>1703</v>
      </c>
      <c r="C635" t="s">
        <v>2147</v>
      </c>
      <c r="D635">
        <f t="shared" si="27"/>
        <v>140</v>
      </c>
      <c r="E635">
        <v>50</v>
      </c>
      <c r="F635">
        <v>1.4</v>
      </c>
      <c r="G635">
        <v>50</v>
      </c>
      <c r="H635">
        <v>5</v>
      </c>
      <c r="I635" t="s">
        <v>2739</v>
      </c>
      <c r="J635" t="s">
        <v>2550</v>
      </c>
      <c r="K635">
        <f t="shared" si="28"/>
        <v>15</v>
      </c>
      <c r="M635" t="str">
        <f t="shared" si="29"/>
        <v>(634,'Zweilous','M',140,50,5,false,'Hostile Pokemon'),</v>
      </c>
    </row>
    <row r="636" spans="1:13" x14ac:dyDescent="0.25">
      <c r="A636">
        <v>635</v>
      </c>
      <c r="B636" t="s">
        <v>1705</v>
      </c>
      <c r="C636" t="s">
        <v>2147</v>
      </c>
      <c r="D636">
        <f t="shared" si="27"/>
        <v>180</v>
      </c>
      <c r="E636">
        <v>160</v>
      </c>
      <c r="F636">
        <v>1.8</v>
      </c>
      <c r="G636">
        <v>160</v>
      </c>
      <c r="H636">
        <v>5</v>
      </c>
      <c r="I636" t="s">
        <v>2739</v>
      </c>
      <c r="J636" t="s">
        <v>2364</v>
      </c>
      <c r="K636">
        <f t="shared" si="28"/>
        <v>14</v>
      </c>
      <c r="M636" t="str">
        <f t="shared" si="29"/>
        <v>(635,'Hydreigon','M',180,160,5,false,'Brutal Pokemon'),</v>
      </c>
    </row>
    <row r="637" spans="1:13" x14ac:dyDescent="0.25">
      <c r="A637">
        <v>636</v>
      </c>
      <c r="B637" t="s">
        <v>1708</v>
      </c>
      <c r="C637" t="s">
        <v>2147</v>
      </c>
      <c r="D637">
        <f t="shared" si="27"/>
        <v>110.00000000000001</v>
      </c>
      <c r="E637">
        <v>28.8</v>
      </c>
      <c r="F637">
        <v>1.1000000000000001</v>
      </c>
      <c r="G637">
        <v>28.8</v>
      </c>
      <c r="H637">
        <v>5</v>
      </c>
      <c r="I637" t="s">
        <v>2739</v>
      </c>
      <c r="J637" t="s">
        <v>2614</v>
      </c>
      <c r="K637">
        <f t="shared" si="28"/>
        <v>13</v>
      </c>
      <c r="M637" t="str">
        <f t="shared" si="29"/>
        <v>(636,'Larvesta','M',110,28.8,5,false,'Torch Pokemon'),</v>
      </c>
    </row>
    <row r="638" spans="1:13" x14ac:dyDescent="0.25">
      <c r="A638">
        <v>637</v>
      </c>
      <c r="B638" t="s">
        <v>1710</v>
      </c>
      <c r="C638" t="s">
        <v>2147</v>
      </c>
      <c r="D638">
        <f t="shared" si="27"/>
        <v>160</v>
      </c>
      <c r="E638">
        <v>46</v>
      </c>
      <c r="F638">
        <v>1.6</v>
      </c>
      <c r="G638">
        <v>46</v>
      </c>
      <c r="H638">
        <v>5</v>
      </c>
      <c r="I638" t="s">
        <v>2739</v>
      </c>
      <c r="J638" t="s">
        <v>2271</v>
      </c>
      <c r="K638">
        <f t="shared" si="28"/>
        <v>11</v>
      </c>
      <c r="M638" t="str">
        <f t="shared" si="29"/>
        <v>(637,'Volcarona','M',160,46,5,false,'Sun Pokemon'),</v>
      </c>
    </row>
    <row r="639" spans="1:13" x14ac:dyDescent="0.25">
      <c r="A639">
        <v>638</v>
      </c>
      <c r="B639" t="s">
        <v>1713</v>
      </c>
      <c r="C639" t="s">
        <v>2148</v>
      </c>
      <c r="D639">
        <f t="shared" si="27"/>
        <v>210</v>
      </c>
      <c r="E639">
        <v>250</v>
      </c>
      <c r="F639">
        <v>2.1</v>
      </c>
      <c r="G639">
        <v>250</v>
      </c>
      <c r="H639">
        <v>5</v>
      </c>
      <c r="I639" t="s">
        <v>2740</v>
      </c>
      <c r="J639" t="s">
        <v>2615</v>
      </c>
      <c r="K639">
        <f t="shared" si="28"/>
        <v>17</v>
      </c>
      <c r="M639" t="str">
        <f t="shared" si="29"/>
        <v>(638,'Cobalion','F',210,250,5,true,'Iron Will Pokemon'),</v>
      </c>
    </row>
    <row r="640" spans="1:13" x14ac:dyDescent="0.25">
      <c r="A640">
        <v>639</v>
      </c>
      <c r="B640" t="s">
        <v>1715</v>
      </c>
      <c r="C640" t="s">
        <v>2148</v>
      </c>
      <c r="D640">
        <f t="shared" si="27"/>
        <v>190</v>
      </c>
      <c r="E640">
        <v>260</v>
      </c>
      <c r="F640">
        <v>1.9</v>
      </c>
      <c r="G640">
        <v>260</v>
      </c>
      <c r="H640">
        <v>5</v>
      </c>
      <c r="I640" t="s">
        <v>2740</v>
      </c>
      <c r="J640" t="s">
        <v>2616</v>
      </c>
      <c r="K640">
        <f t="shared" si="28"/>
        <v>14</v>
      </c>
      <c r="M640" t="str">
        <f t="shared" si="29"/>
        <v>(639,'Terrakion','F',190,260,5,true,'Cavern Pokemon'),</v>
      </c>
    </row>
    <row r="641" spans="1:13" x14ac:dyDescent="0.25">
      <c r="A641">
        <v>640</v>
      </c>
      <c r="B641" t="s">
        <v>1717</v>
      </c>
      <c r="C641" t="s">
        <v>2148</v>
      </c>
      <c r="D641">
        <f t="shared" si="27"/>
        <v>200</v>
      </c>
      <c r="E641">
        <v>200</v>
      </c>
      <c r="F641">
        <v>2</v>
      </c>
      <c r="G641">
        <v>200</v>
      </c>
      <c r="H641">
        <v>5</v>
      </c>
      <c r="I641" t="s">
        <v>2740</v>
      </c>
      <c r="J641" t="s">
        <v>2617</v>
      </c>
      <c r="K641">
        <f t="shared" si="28"/>
        <v>17</v>
      </c>
      <c r="M641" t="str">
        <f t="shared" si="29"/>
        <v>(640,'Virizion','F',200,200,5,true,'Grassland Pokemon'),</v>
      </c>
    </row>
    <row r="642" spans="1:13" x14ac:dyDescent="0.25">
      <c r="A642">
        <v>641</v>
      </c>
      <c r="B642" t="s">
        <v>1720</v>
      </c>
      <c r="C642" t="s">
        <v>2147</v>
      </c>
      <c r="D642">
        <f t="shared" si="27"/>
        <v>150</v>
      </c>
      <c r="E642">
        <v>63</v>
      </c>
      <c r="F642">
        <v>1.5</v>
      </c>
      <c r="G642">
        <v>63</v>
      </c>
      <c r="H642">
        <v>5</v>
      </c>
      <c r="I642" t="s">
        <v>2740</v>
      </c>
      <c r="J642" t="s">
        <v>2618</v>
      </c>
      <c r="K642">
        <f t="shared" si="28"/>
        <v>15</v>
      </c>
      <c r="M642" t="str">
        <f t="shared" si="29"/>
        <v>(641,'Tornadus','M',150,63,5,true,'Cyclone Pokemon'),</v>
      </c>
    </row>
    <row r="643" spans="1:13" x14ac:dyDescent="0.25">
      <c r="A643">
        <v>642</v>
      </c>
      <c r="B643" t="s">
        <v>1723</v>
      </c>
      <c r="C643" t="s">
        <v>2147</v>
      </c>
      <c r="D643">
        <f t="shared" ref="D643:D706" si="30">+F643*100</f>
        <v>150</v>
      </c>
      <c r="E643">
        <v>61</v>
      </c>
      <c r="F643">
        <v>1.5</v>
      </c>
      <c r="G643">
        <v>61</v>
      </c>
      <c r="H643">
        <v>5</v>
      </c>
      <c r="I643" t="s">
        <v>2740</v>
      </c>
      <c r="J643" t="s">
        <v>2619</v>
      </c>
      <c r="K643">
        <f t="shared" ref="K643:K706" si="31">+LEN(J643)</f>
        <v>19</v>
      </c>
      <c r="M643" t="str">
        <f t="shared" ref="M643:M706" si="32">+_xlfn.CONCAT("(",A643,",'",B643,"","','",C643,"',",D643,",",E643,",",H643,",",I643,",'",J643,"'","),")</f>
        <v>(642,'Thundurus','M',150,61,5,true,'Bolt Strike Pokemon'),</v>
      </c>
    </row>
    <row r="644" spans="1:13" x14ac:dyDescent="0.25">
      <c r="A644">
        <v>643</v>
      </c>
      <c r="B644" t="s">
        <v>1726</v>
      </c>
      <c r="C644" t="s">
        <v>2148</v>
      </c>
      <c r="D644">
        <f t="shared" si="30"/>
        <v>320</v>
      </c>
      <c r="E644">
        <v>330</v>
      </c>
      <c r="F644">
        <v>3.2</v>
      </c>
      <c r="G644">
        <v>330</v>
      </c>
      <c r="H644">
        <v>5</v>
      </c>
      <c r="I644" t="s">
        <v>2740</v>
      </c>
      <c r="J644" t="s">
        <v>2620</v>
      </c>
      <c r="K644">
        <f t="shared" si="31"/>
        <v>18</v>
      </c>
      <c r="M644" t="str">
        <f t="shared" si="32"/>
        <v>(643,'Reshiram','F',320,330,5,true,'Vast White Pokemon'),</v>
      </c>
    </row>
    <row r="645" spans="1:13" x14ac:dyDescent="0.25">
      <c r="A645">
        <v>644</v>
      </c>
      <c r="B645" t="s">
        <v>1729</v>
      </c>
      <c r="C645" t="s">
        <v>2148</v>
      </c>
      <c r="D645">
        <f t="shared" si="30"/>
        <v>290</v>
      </c>
      <c r="E645">
        <v>345</v>
      </c>
      <c r="F645">
        <v>2.9</v>
      </c>
      <c r="G645">
        <v>345</v>
      </c>
      <c r="H645">
        <v>5</v>
      </c>
      <c r="I645" t="s">
        <v>2740</v>
      </c>
      <c r="J645" t="s">
        <v>2621</v>
      </c>
      <c r="K645">
        <f t="shared" si="31"/>
        <v>18</v>
      </c>
      <c r="M645" t="str">
        <f t="shared" si="32"/>
        <v>(644,'Zekrom','F',290,345,5,true,'Deep Black Pokemon'),</v>
      </c>
    </row>
    <row r="646" spans="1:13" x14ac:dyDescent="0.25">
      <c r="A646">
        <v>645</v>
      </c>
      <c r="B646" t="s">
        <v>1732</v>
      </c>
      <c r="C646" t="s">
        <v>2147</v>
      </c>
      <c r="D646">
        <f t="shared" si="30"/>
        <v>150</v>
      </c>
      <c r="E646">
        <v>68</v>
      </c>
      <c r="F646">
        <v>1.5</v>
      </c>
      <c r="G646">
        <v>68</v>
      </c>
      <c r="H646">
        <v>5</v>
      </c>
      <c r="I646" t="s">
        <v>2740</v>
      </c>
      <c r="J646" t="s">
        <v>2622</v>
      </c>
      <c r="K646">
        <f t="shared" si="31"/>
        <v>17</v>
      </c>
      <c r="M646" t="str">
        <f t="shared" si="32"/>
        <v>(645,'Landorus','M',150,68,5,true,'Abundance Pokemon'),</v>
      </c>
    </row>
    <row r="647" spans="1:13" x14ac:dyDescent="0.25">
      <c r="A647">
        <v>646</v>
      </c>
      <c r="B647" t="s">
        <v>1735</v>
      </c>
      <c r="C647" t="s">
        <v>2148</v>
      </c>
      <c r="D647">
        <f t="shared" si="30"/>
        <v>300</v>
      </c>
      <c r="E647">
        <v>325</v>
      </c>
      <c r="F647">
        <v>3</v>
      </c>
      <c r="G647">
        <v>325</v>
      </c>
      <c r="H647">
        <v>5</v>
      </c>
      <c r="I647" t="s">
        <v>2740</v>
      </c>
      <c r="J647" t="s">
        <v>2623</v>
      </c>
      <c r="K647">
        <f t="shared" si="31"/>
        <v>16</v>
      </c>
      <c r="M647" t="str">
        <f t="shared" si="32"/>
        <v>(646,'Kyurem','F',300,325,5,true,'Boundary Pokemon'),</v>
      </c>
    </row>
    <row r="648" spans="1:13" x14ac:dyDescent="0.25">
      <c r="A648">
        <v>647</v>
      </c>
      <c r="B648" t="s">
        <v>1737</v>
      </c>
      <c r="C648" t="s">
        <v>2148</v>
      </c>
      <c r="D648">
        <f t="shared" si="30"/>
        <v>140</v>
      </c>
      <c r="E648">
        <v>48.5</v>
      </c>
      <c r="F648">
        <v>1.4</v>
      </c>
      <c r="G648">
        <v>48.5</v>
      </c>
      <c r="H648">
        <v>5</v>
      </c>
      <c r="I648" t="s">
        <v>2740</v>
      </c>
      <c r="J648" t="s">
        <v>2624</v>
      </c>
      <c r="K648">
        <f t="shared" si="31"/>
        <v>12</v>
      </c>
      <c r="M648" t="str">
        <f t="shared" si="32"/>
        <v>(647,'Keldeo','F',140,48.5,5,true,'Colt Pokemon'),</v>
      </c>
    </row>
    <row r="649" spans="1:13" x14ac:dyDescent="0.25">
      <c r="A649">
        <v>648</v>
      </c>
      <c r="B649" t="s">
        <v>1739</v>
      </c>
      <c r="C649" t="s">
        <v>2148</v>
      </c>
      <c r="D649">
        <f t="shared" si="30"/>
        <v>60</v>
      </c>
      <c r="E649">
        <v>6.5</v>
      </c>
      <c r="F649">
        <v>0.6</v>
      </c>
      <c r="G649">
        <v>6.5</v>
      </c>
      <c r="H649">
        <v>5</v>
      </c>
      <c r="I649" t="s">
        <v>2740</v>
      </c>
      <c r="J649" t="s">
        <v>2625</v>
      </c>
      <c r="K649">
        <f t="shared" si="31"/>
        <v>14</v>
      </c>
      <c r="M649" t="str">
        <f t="shared" si="32"/>
        <v>(648,'Meloetta','F',60,6.5,5,true,'Melody Pokemon'),</v>
      </c>
    </row>
    <row r="650" spans="1:13" x14ac:dyDescent="0.25">
      <c r="A650">
        <v>649</v>
      </c>
      <c r="B650" t="s">
        <v>1742</v>
      </c>
      <c r="C650" t="s">
        <v>2148</v>
      </c>
      <c r="D650">
        <f t="shared" si="30"/>
        <v>150</v>
      </c>
      <c r="E650">
        <v>82.5</v>
      </c>
      <c r="F650">
        <v>1.5</v>
      </c>
      <c r="G650">
        <v>82.5</v>
      </c>
      <c r="H650">
        <v>5</v>
      </c>
      <c r="I650" t="s">
        <v>2740</v>
      </c>
      <c r="J650" t="s">
        <v>2626</v>
      </c>
      <c r="K650">
        <f t="shared" si="31"/>
        <v>17</v>
      </c>
      <c r="M650" t="str">
        <f t="shared" si="32"/>
        <v>(649,'Genesect','F',150,82.5,5,true,'Paleozoic Pokemon'),</v>
      </c>
    </row>
    <row r="651" spans="1:13" x14ac:dyDescent="0.25">
      <c r="A651">
        <v>650</v>
      </c>
      <c r="B651" t="s">
        <v>1745</v>
      </c>
      <c r="C651" t="s">
        <v>2147</v>
      </c>
      <c r="D651">
        <f t="shared" si="30"/>
        <v>40</v>
      </c>
      <c r="E651">
        <v>9</v>
      </c>
      <c r="F651">
        <v>0.4</v>
      </c>
      <c r="G651">
        <v>9</v>
      </c>
      <c r="H651">
        <v>6</v>
      </c>
      <c r="I651" t="s">
        <v>2739</v>
      </c>
      <c r="J651" t="s">
        <v>2627</v>
      </c>
      <c r="K651">
        <f t="shared" si="31"/>
        <v>17</v>
      </c>
      <c r="M651" t="str">
        <f t="shared" si="32"/>
        <v>(650,'Chespin','M',40,9,6,false,'Spiky Nut Pokemon'),</v>
      </c>
    </row>
    <row r="652" spans="1:13" x14ac:dyDescent="0.25">
      <c r="A652">
        <v>651</v>
      </c>
      <c r="B652" t="s">
        <v>1747</v>
      </c>
      <c r="C652" t="s">
        <v>2147</v>
      </c>
      <c r="D652">
        <f t="shared" si="30"/>
        <v>70</v>
      </c>
      <c r="E652">
        <v>29</v>
      </c>
      <c r="F652">
        <v>0.7</v>
      </c>
      <c r="G652">
        <v>29</v>
      </c>
      <c r="H652">
        <v>6</v>
      </c>
      <c r="I652" t="s">
        <v>2739</v>
      </c>
      <c r="J652" t="s">
        <v>2628</v>
      </c>
      <c r="K652">
        <f t="shared" si="31"/>
        <v>19</v>
      </c>
      <c r="M652" t="str">
        <f t="shared" si="32"/>
        <v>(651,'Quilladin','M',70,29,6,false,'Spiny Armor Pokemon'),</v>
      </c>
    </row>
    <row r="653" spans="1:13" x14ac:dyDescent="0.25">
      <c r="A653">
        <v>652</v>
      </c>
      <c r="B653" t="s">
        <v>1749</v>
      </c>
      <c r="C653" t="s">
        <v>2147</v>
      </c>
      <c r="D653">
        <f t="shared" si="30"/>
        <v>160</v>
      </c>
      <c r="E653">
        <v>90</v>
      </c>
      <c r="F653">
        <v>1.6</v>
      </c>
      <c r="G653">
        <v>90</v>
      </c>
      <c r="H653">
        <v>6</v>
      </c>
      <c r="I653" t="s">
        <v>2739</v>
      </c>
      <c r="J653" t="s">
        <v>2628</v>
      </c>
      <c r="K653">
        <f t="shared" si="31"/>
        <v>19</v>
      </c>
      <c r="M653" t="str">
        <f t="shared" si="32"/>
        <v>(652,'Chesnaught','M',160,90,6,false,'Spiny Armor Pokemon'),</v>
      </c>
    </row>
    <row r="654" spans="1:13" x14ac:dyDescent="0.25">
      <c r="A654">
        <v>653</v>
      </c>
      <c r="B654" t="s">
        <v>1752</v>
      </c>
      <c r="C654" t="s">
        <v>2147</v>
      </c>
      <c r="D654">
        <f t="shared" si="30"/>
        <v>40</v>
      </c>
      <c r="E654">
        <v>9.4</v>
      </c>
      <c r="F654">
        <v>0.4</v>
      </c>
      <c r="G654">
        <v>9.4</v>
      </c>
      <c r="H654">
        <v>6</v>
      </c>
      <c r="I654" t="s">
        <v>2739</v>
      </c>
      <c r="J654" t="s">
        <v>2170</v>
      </c>
      <c r="K654">
        <f t="shared" si="31"/>
        <v>11</v>
      </c>
      <c r="M654" t="str">
        <f t="shared" si="32"/>
        <v>(653,'Fennekin','M',40,9.4,6,false,'Fox Pokemon'),</v>
      </c>
    </row>
    <row r="655" spans="1:13" x14ac:dyDescent="0.25">
      <c r="A655">
        <v>654</v>
      </c>
      <c r="B655" t="s">
        <v>1754</v>
      </c>
      <c r="C655" t="s">
        <v>2147</v>
      </c>
      <c r="D655">
        <f t="shared" si="30"/>
        <v>100</v>
      </c>
      <c r="E655">
        <v>14.5</v>
      </c>
      <c r="F655">
        <v>1</v>
      </c>
      <c r="G655">
        <v>14.5</v>
      </c>
      <c r="H655">
        <v>6</v>
      </c>
      <c r="I655" t="s">
        <v>2739</v>
      </c>
      <c r="J655" t="s">
        <v>2170</v>
      </c>
      <c r="K655">
        <f t="shared" si="31"/>
        <v>11</v>
      </c>
      <c r="M655" t="str">
        <f t="shared" si="32"/>
        <v>(654,'Braixen','M',100,14.5,6,false,'Fox Pokemon'),</v>
      </c>
    </row>
    <row r="656" spans="1:13" x14ac:dyDescent="0.25">
      <c r="A656">
        <v>655</v>
      </c>
      <c r="B656" t="s">
        <v>1756</v>
      </c>
      <c r="C656" t="s">
        <v>2147</v>
      </c>
      <c r="D656">
        <f t="shared" si="30"/>
        <v>150</v>
      </c>
      <c r="E656">
        <v>39</v>
      </c>
      <c r="F656">
        <v>1.5</v>
      </c>
      <c r="G656">
        <v>39</v>
      </c>
      <c r="H656">
        <v>6</v>
      </c>
      <c r="I656" t="s">
        <v>2739</v>
      </c>
      <c r="J656" t="s">
        <v>2170</v>
      </c>
      <c r="K656">
        <f t="shared" si="31"/>
        <v>11</v>
      </c>
      <c r="M656" t="str">
        <f t="shared" si="32"/>
        <v>(655,'Delphox','M',150,39,6,false,'Fox Pokemon'),</v>
      </c>
    </row>
    <row r="657" spans="1:13" x14ac:dyDescent="0.25">
      <c r="A657">
        <v>656</v>
      </c>
      <c r="B657" t="s">
        <v>1759</v>
      </c>
      <c r="C657" t="s">
        <v>2147</v>
      </c>
      <c r="D657">
        <f t="shared" si="30"/>
        <v>30</v>
      </c>
      <c r="E657">
        <v>7</v>
      </c>
      <c r="F657">
        <v>0.3</v>
      </c>
      <c r="G657">
        <v>7</v>
      </c>
      <c r="H657">
        <v>6</v>
      </c>
      <c r="I657" t="s">
        <v>2739</v>
      </c>
      <c r="J657" t="s">
        <v>2629</v>
      </c>
      <c r="K657">
        <f t="shared" si="31"/>
        <v>19</v>
      </c>
      <c r="M657" t="str">
        <f t="shared" si="32"/>
        <v>(656,'Froakie','M',30,7,6,false,'Bubble Frog Pokemon'),</v>
      </c>
    </row>
    <row r="658" spans="1:13" x14ac:dyDescent="0.25">
      <c r="A658">
        <v>657</v>
      </c>
      <c r="B658" t="s">
        <v>1761</v>
      </c>
      <c r="C658" t="s">
        <v>2147</v>
      </c>
      <c r="D658">
        <f t="shared" si="30"/>
        <v>60</v>
      </c>
      <c r="E658">
        <v>10.9</v>
      </c>
      <c r="F658">
        <v>0.6</v>
      </c>
      <c r="G658">
        <v>10.9</v>
      </c>
      <c r="H658">
        <v>6</v>
      </c>
      <c r="I658" t="s">
        <v>2739</v>
      </c>
      <c r="J658" t="s">
        <v>2629</v>
      </c>
      <c r="K658">
        <f t="shared" si="31"/>
        <v>19</v>
      </c>
      <c r="M658" t="str">
        <f t="shared" si="32"/>
        <v>(657,'Frogadier','M',60,10.9,6,false,'Bubble Frog Pokemon'),</v>
      </c>
    </row>
    <row r="659" spans="1:13" x14ac:dyDescent="0.25">
      <c r="A659">
        <v>658</v>
      </c>
      <c r="B659" t="s">
        <v>1764</v>
      </c>
      <c r="C659" t="s">
        <v>2147</v>
      </c>
      <c r="D659">
        <f t="shared" si="30"/>
        <v>150</v>
      </c>
      <c r="E659">
        <v>40</v>
      </c>
      <c r="F659">
        <v>1.5</v>
      </c>
      <c r="G659">
        <v>40</v>
      </c>
      <c r="H659">
        <v>6</v>
      </c>
      <c r="I659" t="s">
        <v>2739</v>
      </c>
      <c r="J659" t="s">
        <v>2343</v>
      </c>
      <c r="K659">
        <f t="shared" si="31"/>
        <v>13</v>
      </c>
      <c r="M659" t="str">
        <f t="shared" si="32"/>
        <v>(658,'Greninja','M',150,40,6,false,'Ninja Pokemon'),</v>
      </c>
    </row>
    <row r="660" spans="1:13" x14ac:dyDescent="0.25">
      <c r="A660">
        <v>659</v>
      </c>
      <c r="B660" t="s">
        <v>1767</v>
      </c>
      <c r="C660" t="s">
        <v>2147</v>
      </c>
      <c r="D660">
        <f t="shared" si="30"/>
        <v>40</v>
      </c>
      <c r="E660">
        <v>5</v>
      </c>
      <c r="F660">
        <v>0.4</v>
      </c>
      <c r="G660">
        <v>5</v>
      </c>
      <c r="H660">
        <v>6</v>
      </c>
      <c r="I660" t="s">
        <v>2739</v>
      </c>
      <c r="J660" t="s">
        <v>2630</v>
      </c>
      <c r="K660">
        <f t="shared" si="31"/>
        <v>15</v>
      </c>
      <c r="M660" t="str">
        <f t="shared" si="32"/>
        <v>(659,'Bunnelby','M',40,5,6,false,'Digging Pokemon'),</v>
      </c>
    </row>
    <row r="661" spans="1:13" x14ac:dyDescent="0.25">
      <c r="A661">
        <v>660</v>
      </c>
      <c r="B661" t="s">
        <v>1769</v>
      </c>
      <c r="C661" t="s">
        <v>2147</v>
      </c>
      <c r="D661">
        <f t="shared" si="30"/>
        <v>100</v>
      </c>
      <c r="E661">
        <v>42.4</v>
      </c>
      <c r="F661">
        <v>1</v>
      </c>
      <c r="G661">
        <v>42.4</v>
      </c>
      <c r="H661">
        <v>6</v>
      </c>
      <c r="I661" t="s">
        <v>2739</v>
      </c>
      <c r="J661" t="s">
        <v>2630</v>
      </c>
      <c r="K661">
        <f t="shared" si="31"/>
        <v>15</v>
      </c>
      <c r="M661" t="str">
        <f t="shared" si="32"/>
        <v>(660,'Diggersby','M',100,42.4,6,false,'Digging Pokemon'),</v>
      </c>
    </row>
    <row r="662" spans="1:13" x14ac:dyDescent="0.25">
      <c r="A662">
        <v>661</v>
      </c>
      <c r="B662" t="s">
        <v>1772</v>
      </c>
      <c r="C662" t="s">
        <v>2147</v>
      </c>
      <c r="D662">
        <f t="shared" si="30"/>
        <v>30</v>
      </c>
      <c r="E662">
        <v>1.7</v>
      </c>
      <c r="F662">
        <v>0.3</v>
      </c>
      <c r="G662">
        <v>1.7</v>
      </c>
      <c r="H662">
        <v>6</v>
      </c>
      <c r="I662" t="s">
        <v>2739</v>
      </c>
      <c r="J662" t="s">
        <v>2631</v>
      </c>
      <c r="K662">
        <f t="shared" si="31"/>
        <v>18</v>
      </c>
      <c r="M662" t="str">
        <f t="shared" si="32"/>
        <v>(661,'Fletchling','M',30,1.7,6,false,'Tiny Robin Pokemon'),</v>
      </c>
    </row>
    <row r="663" spans="1:13" x14ac:dyDescent="0.25">
      <c r="A663">
        <v>662</v>
      </c>
      <c r="B663" t="s">
        <v>1775</v>
      </c>
      <c r="C663" t="s">
        <v>2147</v>
      </c>
      <c r="D663">
        <f t="shared" si="30"/>
        <v>70</v>
      </c>
      <c r="E663">
        <v>16</v>
      </c>
      <c r="F663">
        <v>0.7</v>
      </c>
      <c r="G663">
        <v>16</v>
      </c>
      <c r="H663">
        <v>6</v>
      </c>
      <c r="I663" t="s">
        <v>2739</v>
      </c>
      <c r="J663" t="s">
        <v>2522</v>
      </c>
      <c r="K663">
        <f t="shared" si="31"/>
        <v>13</v>
      </c>
      <c r="M663" t="str">
        <f t="shared" si="32"/>
        <v>(662,'Fletchinder','M',70,16,6,false,'Ember Pokemon'),</v>
      </c>
    </row>
    <row r="664" spans="1:13" x14ac:dyDescent="0.25">
      <c r="A664">
        <v>663</v>
      </c>
      <c r="B664" t="s">
        <v>1777</v>
      </c>
      <c r="C664" t="s">
        <v>2147</v>
      </c>
      <c r="D664">
        <f t="shared" si="30"/>
        <v>120</v>
      </c>
      <c r="E664">
        <v>24.5</v>
      </c>
      <c r="F664">
        <v>1.2</v>
      </c>
      <c r="G664">
        <v>24.5</v>
      </c>
      <c r="H664">
        <v>6</v>
      </c>
      <c r="I664" t="s">
        <v>2739</v>
      </c>
      <c r="J664" t="s">
        <v>2632</v>
      </c>
      <c r="K664">
        <f t="shared" si="31"/>
        <v>17</v>
      </c>
      <c r="M664" t="str">
        <f t="shared" si="32"/>
        <v>(663,'Talonflame','M',120,24.5,6,false,'Scorching Pokemon'),</v>
      </c>
    </row>
    <row r="665" spans="1:13" x14ac:dyDescent="0.25">
      <c r="A665">
        <v>664</v>
      </c>
      <c r="B665" t="s">
        <v>1780</v>
      </c>
      <c r="C665" t="s">
        <v>2147</v>
      </c>
      <c r="D665">
        <f t="shared" si="30"/>
        <v>30</v>
      </c>
      <c r="E665">
        <v>2.5</v>
      </c>
      <c r="F665">
        <v>0.3</v>
      </c>
      <c r="G665">
        <v>2.5</v>
      </c>
      <c r="H665">
        <v>6</v>
      </c>
      <c r="I665" t="s">
        <v>2739</v>
      </c>
      <c r="J665" t="s">
        <v>2633</v>
      </c>
      <c r="K665">
        <f t="shared" si="31"/>
        <v>19</v>
      </c>
      <c r="M665" t="str">
        <f t="shared" si="32"/>
        <v>(664,'Scatterbug','M',30,2.5,6,false,'Scatterdust Pokemon'),</v>
      </c>
    </row>
    <row r="666" spans="1:13" x14ac:dyDescent="0.25">
      <c r="A666">
        <v>665</v>
      </c>
      <c r="B666" t="s">
        <v>1783</v>
      </c>
      <c r="C666" t="s">
        <v>2147</v>
      </c>
      <c r="D666">
        <f t="shared" si="30"/>
        <v>30</v>
      </c>
      <c r="E666">
        <v>8.4</v>
      </c>
      <c r="F666">
        <v>0.3</v>
      </c>
      <c r="G666">
        <v>8.4</v>
      </c>
      <c r="H666">
        <v>6</v>
      </c>
      <c r="I666" t="s">
        <v>2739</v>
      </c>
      <c r="J666" t="s">
        <v>2633</v>
      </c>
      <c r="K666">
        <f t="shared" si="31"/>
        <v>19</v>
      </c>
      <c r="M666" t="str">
        <f t="shared" si="32"/>
        <v>(665,'Spewpa','M',30,8.4,6,false,'Scatterdust Pokemon'),</v>
      </c>
    </row>
    <row r="667" spans="1:13" x14ac:dyDescent="0.25">
      <c r="A667">
        <v>666</v>
      </c>
      <c r="B667" t="s">
        <v>1785</v>
      </c>
      <c r="C667" t="s">
        <v>2147</v>
      </c>
      <c r="D667">
        <f t="shared" si="30"/>
        <v>120</v>
      </c>
      <c r="E667">
        <v>17</v>
      </c>
      <c r="F667">
        <v>1.2</v>
      </c>
      <c r="G667">
        <v>17</v>
      </c>
      <c r="H667">
        <v>6</v>
      </c>
      <c r="I667" t="s">
        <v>2739</v>
      </c>
      <c r="J667" t="s">
        <v>2634</v>
      </c>
      <c r="K667">
        <f t="shared" si="31"/>
        <v>13</v>
      </c>
      <c r="M667" t="str">
        <f t="shared" si="32"/>
        <v>(666,'Vivillon','M',120,17,6,false,'Scale Pokemon'),</v>
      </c>
    </row>
    <row r="668" spans="1:13" x14ac:dyDescent="0.25">
      <c r="A668">
        <v>667</v>
      </c>
      <c r="B668" t="s">
        <v>1788</v>
      </c>
      <c r="C668" t="s">
        <v>2147</v>
      </c>
      <c r="D668">
        <f t="shared" si="30"/>
        <v>60</v>
      </c>
      <c r="E668">
        <v>13.5</v>
      </c>
      <c r="F668">
        <v>0.6</v>
      </c>
      <c r="G668">
        <v>13.5</v>
      </c>
      <c r="H668">
        <v>6</v>
      </c>
      <c r="I668" t="s">
        <v>2739</v>
      </c>
      <c r="J668" t="s">
        <v>2635</v>
      </c>
      <c r="K668">
        <f t="shared" si="31"/>
        <v>16</v>
      </c>
      <c r="M668" t="str">
        <f t="shared" si="32"/>
        <v>(667,'Litleo','M',60,13.5,6,false,'Lion Cub Pokemon'),</v>
      </c>
    </row>
    <row r="669" spans="1:13" x14ac:dyDescent="0.25">
      <c r="A669">
        <v>668</v>
      </c>
      <c r="B669" t="s">
        <v>1790</v>
      </c>
      <c r="C669" t="s">
        <v>2147</v>
      </c>
      <c r="D669">
        <f t="shared" si="30"/>
        <v>150</v>
      </c>
      <c r="E669">
        <v>81.5</v>
      </c>
      <c r="F669">
        <v>1.5</v>
      </c>
      <c r="G669">
        <v>81.5</v>
      </c>
      <c r="H669">
        <v>6</v>
      </c>
      <c r="I669" t="s">
        <v>2739</v>
      </c>
      <c r="J669" t="s">
        <v>2276</v>
      </c>
      <c r="K669">
        <f t="shared" si="31"/>
        <v>13</v>
      </c>
      <c r="M669" t="str">
        <f t="shared" si="32"/>
        <v>(668,'Pyroar','M',150,81.5,6,false,'Royal Pokemon'),</v>
      </c>
    </row>
    <row r="670" spans="1:13" x14ac:dyDescent="0.25">
      <c r="A670">
        <v>669</v>
      </c>
      <c r="B670" t="s">
        <v>1793</v>
      </c>
      <c r="C670" t="s">
        <v>2148</v>
      </c>
      <c r="D670">
        <f t="shared" si="30"/>
        <v>10</v>
      </c>
      <c r="E670">
        <v>0.1</v>
      </c>
      <c r="F670">
        <v>0.1</v>
      </c>
      <c r="G670">
        <v>0.1</v>
      </c>
      <c r="H670">
        <v>6</v>
      </c>
      <c r="I670" t="s">
        <v>2739</v>
      </c>
      <c r="J670" t="s">
        <v>2636</v>
      </c>
      <c r="K670">
        <f t="shared" si="31"/>
        <v>20</v>
      </c>
      <c r="M670" t="str">
        <f t="shared" si="32"/>
        <v>(669,'FlabÃ©bÃ©','F',10,0.1,6,false,'Single Bloom Pokemon'),</v>
      </c>
    </row>
    <row r="671" spans="1:13" x14ac:dyDescent="0.25">
      <c r="A671">
        <v>670</v>
      </c>
      <c r="B671" t="s">
        <v>1795</v>
      </c>
      <c r="C671" t="s">
        <v>2148</v>
      </c>
      <c r="D671">
        <f t="shared" si="30"/>
        <v>20</v>
      </c>
      <c r="E671">
        <v>0.9</v>
      </c>
      <c r="F671">
        <v>0.2</v>
      </c>
      <c r="G671">
        <v>0.9</v>
      </c>
      <c r="H671">
        <v>6</v>
      </c>
      <c r="I671" t="s">
        <v>2739</v>
      </c>
      <c r="J671" t="s">
        <v>2169</v>
      </c>
      <c r="K671">
        <f t="shared" si="31"/>
        <v>13</v>
      </c>
      <c r="M671" t="str">
        <f t="shared" si="32"/>
        <v>(670,'Floette','F',20,0.9,6,false,'Fairy Pokemon'),</v>
      </c>
    </row>
    <row r="672" spans="1:13" x14ac:dyDescent="0.25">
      <c r="A672">
        <v>671</v>
      </c>
      <c r="B672" t="s">
        <v>1797</v>
      </c>
      <c r="C672" t="s">
        <v>2148</v>
      </c>
      <c r="D672">
        <f t="shared" si="30"/>
        <v>110.00000000000001</v>
      </c>
      <c r="E672">
        <v>10</v>
      </c>
      <c r="F672">
        <v>1.1000000000000001</v>
      </c>
      <c r="G672">
        <v>10</v>
      </c>
      <c r="H672">
        <v>6</v>
      </c>
      <c r="I672" t="s">
        <v>2739</v>
      </c>
      <c r="J672" t="s">
        <v>2637</v>
      </c>
      <c r="K672">
        <f t="shared" si="31"/>
        <v>14</v>
      </c>
      <c r="M672" t="str">
        <f t="shared" si="32"/>
        <v>(671,'Florges','F',110,10,6,false,'Garden Pokemon'),</v>
      </c>
    </row>
    <row r="673" spans="1:13" x14ac:dyDescent="0.25">
      <c r="A673">
        <v>672</v>
      </c>
      <c r="B673" t="s">
        <v>1800</v>
      </c>
      <c r="C673" t="s">
        <v>2147</v>
      </c>
      <c r="D673">
        <f t="shared" si="30"/>
        <v>90</v>
      </c>
      <c r="E673">
        <v>31</v>
      </c>
      <c r="F673">
        <v>0.9</v>
      </c>
      <c r="G673">
        <v>31</v>
      </c>
      <c r="H673">
        <v>6</v>
      </c>
      <c r="I673" t="s">
        <v>2739</v>
      </c>
      <c r="J673" t="s">
        <v>2638</v>
      </c>
      <c r="K673">
        <f t="shared" si="31"/>
        <v>13</v>
      </c>
      <c r="M673" t="str">
        <f t="shared" si="32"/>
        <v>(672,'Skiddo','M',90,31,6,false,'Mount Pokemon'),</v>
      </c>
    </row>
    <row r="674" spans="1:13" x14ac:dyDescent="0.25">
      <c r="A674">
        <v>673</v>
      </c>
      <c r="B674" t="s">
        <v>1802</v>
      </c>
      <c r="C674" t="s">
        <v>2147</v>
      </c>
      <c r="D674">
        <f t="shared" si="30"/>
        <v>170</v>
      </c>
      <c r="E674">
        <v>91</v>
      </c>
      <c r="F674">
        <v>1.7</v>
      </c>
      <c r="G674">
        <v>91</v>
      </c>
      <c r="H674">
        <v>6</v>
      </c>
      <c r="I674" t="s">
        <v>2739</v>
      </c>
      <c r="J674" t="s">
        <v>2638</v>
      </c>
      <c r="K674">
        <f t="shared" si="31"/>
        <v>13</v>
      </c>
      <c r="M674" t="str">
        <f t="shared" si="32"/>
        <v>(673,'Gogoat','M',170,91,6,false,'Mount Pokemon'),</v>
      </c>
    </row>
    <row r="675" spans="1:13" x14ac:dyDescent="0.25">
      <c r="A675">
        <v>674</v>
      </c>
      <c r="B675" t="s">
        <v>1805</v>
      </c>
      <c r="C675" t="s">
        <v>2147</v>
      </c>
      <c r="D675">
        <f t="shared" si="30"/>
        <v>60</v>
      </c>
      <c r="E675">
        <v>8</v>
      </c>
      <c r="F675">
        <v>0.6</v>
      </c>
      <c r="G675">
        <v>8</v>
      </c>
      <c r="H675">
        <v>6</v>
      </c>
      <c r="I675" t="s">
        <v>2739</v>
      </c>
      <c r="J675" t="s">
        <v>2427</v>
      </c>
      <c r="K675">
        <f t="shared" si="31"/>
        <v>15</v>
      </c>
      <c r="M675" t="str">
        <f t="shared" si="32"/>
        <v>(674,'Pancham','M',60,8,6,false,'Playful Pokemon'),</v>
      </c>
    </row>
    <row r="676" spans="1:13" x14ac:dyDescent="0.25">
      <c r="A676">
        <v>675</v>
      </c>
      <c r="B676" t="s">
        <v>1807</v>
      </c>
      <c r="C676" t="s">
        <v>2147</v>
      </c>
      <c r="D676">
        <f t="shared" si="30"/>
        <v>210</v>
      </c>
      <c r="E676">
        <v>136</v>
      </c>
      <c r="F676">
        <v>2.1</v>
      </c>
      <c r="G676">
        <v>136</v>
      </c>
      <c r="H676">
        <v>6</v>
      </c>
      <c r="I676" t="s">
        <v>2739</v>
      </c>
      <c r="J676" t="s">
        <v>2639</v>
      </c>
      <c r="K676">
        <f t="shared" si="31"/>
        <v>16</v>
      </c>
      <c r="M676" t="str">
        <f t="shared" si="32"/>
        <v>(675,'Pangoro','M',210,136,6,false,'Daunting Pokemon'),</v>
      </c>
    </row>
    <row r="677" spans="1:13" x14ac:dyDescent="0.25">
      <c r="A677">
        <v>676</v>
      </c>
      <c r="B677" t="s">
        <v>1810</v>
      </c>
      <c r="C677" t="s">
        <v>2147</v>
      </c>
      <c r="D677">
        <f t="shared" si="30"/>
        <v>120</v>
      </c>
      <c r="E677">
        <v>28</v>
      </c>
      <c r="F677">
        <v>1.2</v>
      </c>
      <c r="G677">
        <v>28</v>
      </c>
      <c r="H677">
        <v>6</v>
      </c>
      <c r="I677" t="s">
        <v>2739</v>
      </c>
      <c r="J677" t="s">
        <v>2640</v>
      </c>
      <c r="K677">
        <f t="shared" si="31"/>
        <v>14</v>
      </c>
      <c r="M677" t="str">
        <f t="shared" si="32"/>
        <v>(676,'Furfrou','M',120,28,6,false,'Poodle Pokemon'),</v>
      </c>
    </row>
    <row r="678" spans="1:13" x14ac:dyDescent="0.25">
      <c r="A678">
        <v>677</v>
      </c>
      <c r="B678" t="s">
        <v>1813</v>
      </c>
      <c r="C678" t="s">
        <v>2147</v>
      </c>
      <c r="D678">
        <f t="shared" si="30"/>
        <v>30</v>
      </c>
      <c r="E678">
        <v>3.5</v>
      </c>
      <c r="F678">
        <v>0.3</v>
      </c>
      <c r="G678">
        <v>3.5</v>
      </c>
      <c r="H678">
        <v>6</v>
      </c>
      <c r="I678" t="s">
        <v>2739</v>
      </c>
      <c r="J678" t="s">
        <v>2641</v>
      </c>
      <c r="K678">
        <f t="shared" si="31"/>
        <v>17</v>
      </c>
      <c r="M678" t="str">
        <f t="shared" si="32"/>
        <v>(677,'Espurr','M',30,3.5,6,false,'Restraint Pokemon'),</v>
      </c>
    </row>
    <row r="679" spans="1:13" x14ac:dyDescent="0.25">
      <c r="A679">
        <v>678</v>
      </c>
      <c r="B679" t="s">
        <v>1816</v>
      </c>
      <c r="C679" t="s">
        <v>2147</v>
      </c>
      <c r="D679">
        <f t="shared" si="30"/>
        <v>60</v>
      </c>
      <c r="E679">
        <v>8.5</v>
      </c>
      <c r="F679">
        <v>0.6</v>
      </c>
      <c r="G679">
        <v>8.5</v>
      </c>
      <c r="H679">
        <v>6</v>
      </c>
      <c r="I679" t="s">
        <v>2739</v>
      </c>
      <c r="J679" t="s">
        <v>2642</v>
      </c>
      <c r="K679">
        <f t="shared" si="31"/>
        <v>18</v>
      </c>
      <c r="M679" t="str">
        <f t="shared" si="32"/>
        <v>(678,'Meowstic','M',60,8.5,6,false,'Constraint Pokemon'),</v>
      </c>
    </row>
    <row r="680" spans="1:13" x14ac:dyDescent="0.25">
      <c r="A680">
        <v>679</v>
      </c>
      <c r="B680" t="s">
        <v>1819</v>
      </c>
      <c r="C680" t="s">
        <v>2147</v>
      </c>
      <c r="D680">
        <f t="shared" si="30"/>
        <v>80</v>
      </c>
      <c r="E680">
        <v>2</v>
      </c>
      <c r="F680">
        <v>0.8</v>
      </c>
      <c r="G680">
        <v>2</v>
      </c>
      <c r="H680">
        <v>6</v>
      </c>
      <c r="I680" t="s">
        <v>2739</v>
      </c>
      <c r="J680" t="s">
        <v>2643</v>
      </c>
      <c r="K680">
        <f t="shared" si="31"/>
        <v>13</v>
      </c>
      <c r="M680" t="str">
        <f t="shared" si="32"/>
        <v>(679,'Honedge','M',80,2,6,false,'Sword Pokemon'),</v>
      </c>
    </row>
    <row r="681" spans="1:13" x14ac:dyDescent="0.25">
      <c r="A681">
        <v>680</v>
      </c>
      <c r="B681" t="s">
        <v>1821</v>
      </c>
      <c r="C681" t="s">
        <v>2147</v>
      </c>
      <c r="D681">
        <f t="shared" si="30"/>
        <v>80</v>
      </c>
      <c r="E681">
        <v>4.5</v>
      </c>
      <c r="F681">
        <v>0.8</v>
      </c>
      <c r="G681">
        <v>4.5</v>
      </c>
      <c r="H681">
        <v>6</v>
      </c>
      <c r="I681" t="s">
        <v>2739</v>
      </c>
      <c r="J681" t="s">
        <v>2643</v>
      </c>
      <c r="K681">
        <f t="shared" si="31"/>
        <v>13</v>
      </c>
      <c r="M681" t="str">
        <f t="shared" si="32"/>
        <v>(680,'Doublade','M',80,4.5,6,false,'Sword Pokemon'),</v>
      </c>
    </row>
    <row r="682" spans="1:13" x14ac:dyDescent="0.25">
      <c r="A682">
        <v>681</v>
      </c>
      <c r="B682" t="s">
        <v>1824</v>
      </c>
      <c r="C682" t="s">
        <v>2147</v>
      </c>
      <c r="D682">
        <f t="shared" si="30"/>
        <v>170</v>
      </c>
      <c r="E682">
        <v>53</v>
      </c>
      <c r="F682">
        <v>1.7</v>
      </c>
      <c r="G682">
        <v>53</v>
      </c>
      <c r="H682">
        <v>6</v>
      </c>
      <c r="I682" t="s">
        <v>2739</v>
      </c>
      <c r="J682" t="s">
        <v>2644</v>
      </c>
      <c r="K682">
        <f t="shared" si="31"/>
        <v>19</v>
      </c>
      <c r="M682" t="str">
        <f t="shared" si="32"/>
        <v>(681,'Aegislash','M',170,53,6,false,'Royal Sword Pokemon'),</v>
      </c>
    </row>
    <row r="683" spans="1:13" x14ac:dyDescent="0.25">
      <c r="A683">
        <v>682</v>
      </c>
      <c r="B683" t="s">
        <v>1827</v>
      </c>
      <c r="C683" t="s">
        <v>2147</v>
      </c>
      <c r="D683">
        <f t="shared" si="30"/>
        <v>20</v>
      </c>
      <c r="E683">
        <v>0.5</v>
      </c>
      <c r="F683">
        <v>0.2</v>
      </c>
      <c r="G683">
        <v>0.5</v>
      </c>
      <c r="H683">
        <v>6</v>
      </c>
      <c r="I683" t="s">
        <v>2739</v>
      </c>
      <c r="J683" t="s">
        <v>2645</v>
      </c>
      <c r="K683">
        <f t="shared" si="31"/>
        <v>15</v>
      </c>
      <c r="M683" t="str">
        <f t="shared" si="32"/>
        <v>(682,'Spritzee','M',20,0.5,6,false,'Perfume Pokemon'),</v>
      </c>
    </row>
    <row r="684" spans="1:13" x14ac:dyDescent="0.25">
      <c r="A684">
        <v>683</v>
      </c>
      <c r="B684" t="s">
        <v>1829</v>
      </c>
      <c r="C684" t="s">
        <v>2147</v>
      </c>
      <c r="D684">
        <f t="shared" si="30"/>
        <v>80</v>
      </c>
      <c r="E684">
        <v>15.5</v>
      </c>
      <c r="F684">
        <v>0.8</v>
      </c>
      <c r="G684">
        <v>15.5</v>
      </c>
      <c r="H684">
        <v>6</v>
      </c>
      <c r="I684" t="s">
        <v>2739</v>
      </c>
      <c r="J684" t="s">
        <v>2646</v>
      </c>
      <c r="K684">
        <f t="shared" si="31"/>
        <v>17</v>
      </c>
      <c r="M684" t="str">
        <f t="shared" si="32"/>
        <v>(683,'Aromatisse','M',80,15.5,6,false,'Fragrance Pokemon'),</v>
      </c>
    </row>
    <row r="685" spans="1:13" x14ac:dyDescent="0.25">
      <c r="A685">
        <v>684</v>
      </c>
      <c r="B685" t="s">
        <v>1832</v>
      </c>
      <c r="C685" t="s">
        <v>2147</v>
      </c>
      <c r="D685">
        <f t="shared" si="30"/>
        <v>40</v>
      </c>
      <c r="E685">
        <v>3.5</v>
      </c>
      <c r="F685">
        <v>0.4</v>
      </c>
      <c r="G685">
        <v>3.5</v>
      </c>
      <c r="H685">
        <v>6</v>
      </c>
      <c r="I685" t="s">
        <v>2739</v>
      </c>
      <c r="J685" t="s">
        <v>2647</v>
      </c>
      <c r="K685">
        <f t="shared" si="31"/>
        <v>20</v>
      </c>
      <c r="M685" t="str">
        <f t="shared" si="32"/>
        <v>(684,'Swirlix','M',40,3.5,6,false,'Cotton Candy Pokemon'),</v>
      </c>
    </row>
    <row r="686" spans="1:13" x14ac:dyDescent="0.25">
      <c r="A686">
        <v>685</v>
      </c>
      <c r="B686" t="s">
        <v>1834</v>
      </c>
      <c r="C686" t="s">
        <v>2147</v>
      </c>
      <c r="D686">
        <f t="shared" si="30"/>
        <v>80</v>
      </c>
      <c r="E686">
        <v>5</v>
      </c>
      <c r="F686">
        <v>0.8</v>
      </c>
      <c r="G686">
        <v>5</v>
      </c>
      <c r="H686">
        <v>6</v>
      </c>
      <c r="I686" t="s">
        <v>2739</v>
      </c>
      <c r="J686" t="s">
        <v>2648</v>
      </c>
      <c r="K686">
        <f t="shared" si="31"/>
        <v>16</v>
      </c>
      <c r="M686" t="str">
        <f t="shared" si="32"/>
        <v>(685,'Slurpuff','M',80,5,6,false,'Meringue Pokemon'),</v>
      </c>
    </row>
    <row r="687" spans="1:13" x14ac:dyDescent="0.25">
      <c r="A687">
        <v>686</v>
      </c>
      <c r="B687" t="s">
        <v>1837</v>
      </c>
      <c r="C687" t="s">
        <v>2147</v>
      </c>
      <c r="D687">
        <f t="shared" si="30"/>
        <v>40</v>
      </c>
      <c r="E687">
        <v>3.5</v>
      </c>
      <c r="F687">
        <v>0.4</v>
      </c>
      <c r="G687">
        <v>3.5</v>
      </c>
      <c r="H687">
        <v>6</v>
      </c>
      <c r="I687" t="s">
        <v>2739</v>
      </c>
      <c r="J687" t="s">
        <v>2649</v>
      </c>
      <c r="K687">
        <f t="shared" si="31"/>
        <v>17</v>
      </c>
      <c r="M687" t="str">
        <f t="shared" si="32"/>
        <v>(686,'Inkay','M',40,3.5,6,false,'Revolving Pokemon'),</v>
      </c>
    </row>
    <row r="688" spans="1:13" x14ac:dyDescent="0.25">
      <c r="A688">
        <v>687</v>
      </c>
      <c r="B688" t="s">
        <v>1839</v>
      </c>
      <c r="C688" t="s">
        <v>2147</v>
      </c>
      <c r="D688">
        <f t="shared" si="30"/>
        <v>150</v>
      </c>
      <c r="E688">
        <v>47</v>
      </c>
      <c r="F688">
        <v>1.5</v>
      </c>
      <c r="G688">
        <v>47</v>
      </c>
      <c r="H688">
        <v>6</v>
      </c>
      <c r="I688" t="s">
        <v>2739</v>
      </c>
      <c r="J688" t="s">
        <v>2650</v>
      </c>
      <c r="K688">
        <f t="shared" si="31"/>
        <v>19</v>
      </c>
      <c r="M688" t="str">
        <f t="shared" si="32"/>
        <v>(687,'Malamar','M',150,47,6,false,'Overturning Pokemon'),</v>
      </c>
    </row>
    <row r="689" spans="1:13" x14ac:dyDescent="0.25">
      <c r="A689">
        <v>688</v>
      </c>
      <c r="B689" t="s">
        <v>1842</v>
      </c>
      <c r="C689" t="s">
        <v>2147</v>
      </c>
      <c r="D689">
        <f t="shared" si="30"/>
        <v>50</v>
      </c>
      <c r="E689">
        <v>31</v>
      </c>
      <c r="F689">
        <v>0.5</v>
      </c>
      <c r="G689">
        <v>31</v>
      </c>
      <c r="H689">
        <v>6</v>
      </c>
      <c r="I689" t="s">
        <v>2739</v>
      </c>
      <c r="J689" t="s">
        <v>2651</v>
      </c>
      <c r="K689">
        <f t="shared" si="31"/>
        <v>18</v>
      </c>
      <c r="M689" t="str">
        <f t="shared" si="32"/>
        <v>(688,'Binacle','M',50,31,6,false,'Two-Handed Pokemon'),</v>
      </c>
    </row>
    <row r="690" spans="1:13" x14ac:dyDescent="0.25">
      <c r="A690">
        <v>689</v>
      </c>
      <c r="B690" t="s">
        <v>1844</v>
      </c>
      <c r="C690" t="s">
        <v>2147</v>
      </c>
      <c r="D690">
        <f t="shared" si="30"/>
        <v>130</v>
      </c>
      <c r="E690">
        <v>96</v>
      </c>
      <c r="F690">
        <v>1.3</v>
      </c>
      <c r="G690">
        <v>96</v>
      </c>
      <c r="H690">
        <v>6</v>
      </c>
      <c r="I690" t="s">
        <v>2739</v>
      </c>
      <c r="J690" t="s">
        <v>2652</v>
      </c>
      <c r="K690">
        <f t="shared" si="31"/>
        <v>18</v>
      </c>
      <c r="M690" t="str">
        <f t="shared" si="32"/>
        <v>(689,'Barbaracle','M',130,96,6,false,'Collective Pokemon'),</v>
      </c>
    </row>
    <row r="691" spans="1:13" x14ac:dyDescent="0.25">
      <c r="A691">
        <v>690</v>
      </c>
      <c r="B691" t="s">
        <v>1847</v>
      </c>
      <c r="C691" t="s">
        <v>2147</v>
      </c>
      <c r="D691">
        <f t="shared" si="30"/>
        <v>50</v>
      </c>
      <c r="E691">
        <v>7.3</v>
      </c>
      <c r="F691">
        <v>0.5</v>
      </c>
      <c r="G691">
        <v>7.3</v>
      </c>
      <c r="H691">
        <v>6</v>
      </c>
      <c r="I691" t="s">
        <v>2739</v>
      </c>
      <c r="J691" t="s">
        <v>2653</v>
      </c>
      <c r="K691">
        <f t="shared" si="31"/>
        <v>17</v>
      </c>
      <c r="M691" t="str">
        <f t="shared" si="32"/>
        <v>(690,'Skrelp','M',50,7.3,6,false,'Mock Kelp Pokemon'),</v>
      </c>
    </row>
    <row r="692" spans="1:13" x14ac:dyDescent="0.25">
      <c r="A692">
        <v>691</v>
      </c>
      <c r="B692" t="s">
        <v>1849</v>
      </c>
      <c r="C692" t="s">
        <v>2147</v>
      </c>
      <c r="D692">
        <f t="shared" si="30"/>
        <v>180</v>
      </c>
      <c r="E692">
        <v>81.5</v>
      </c>
      <c r="F692">
        <v>1.8</v>
      </c>
      <c r="G692">
        <v>81.5</v>
      </c>
      <c r="H692">
        <v>6</v>
      </c>
      <c r="I692" t="s">
        <v>2739</v>
      </c>
      <c r="J692" t="s">
        <v>2653</v>
      </c>
      <c r="K692">
        <f t="shared" si="31"/>
        <v>17</v>
      </c>
      <c r="M692" t="str">
        <f t="shared" si="32"/>
        <v>(691,'Dragalge','M',180,81.5,6,false,'Mock Kelp Pokemon'),</v>
      </c>
    </row>
    <row r="693" spans="1:13" x14ac:dyDescent="0.25">
      <c r="A693">
        <v>692</v>
      </c>
      <c r="B693" t="s">
        <v>1852</v>
      </c>
      <c r="C693" t="s">
        <v>2147</v>
      </c>
      <c r="D693">
        <f t="shared" si="30"/>
        <v>50</v>
      </c>
      <c r="E693">
        <v>8.3000000000000007</v>
      </c>
      <c r="F693">
        <v>0.5</v>
      </c>
      <c r="G693">
        <v>8.3000000000000007</v>
      </c>
      <c r="H693">
        <v>6</v>
      </c>
      <c r="I693" t="s">
        <v>2739</v>
      </c>
      <c r="J693" t="s">
        <v>2654</v>
      </c>
      <c r="K693">
        <f t="shared" si="31"/>
        <v>17</v>
      </c>
      <c r="M693" t="str">
        <f t="shared" si="32"/>
        <v>(692,'Clauncher','M',50,8.3,6,false,'Water Gun Pokemon'),</v>
      </c>
    </row>
    <row r="694" spans="1:13" x14ac:dyDescent="0.25">
      <c r="A694">
        <v>693</v>
      </c>
      <c r="B694" t="s">
        <v>1854</v>
      </c>
      <c r="C694" t="s">
        <v>2147</v>
      </c>
      <c r="D694">
        <f t="shared" si="30"/>
        <v>130</v>
      </c>
      <c r="E694">
        <v>35.299999999999997</v>
      </c>
      <c r="F694">
        <v>1.3</v>
      </c>
      <c r="G694">
        <v>35.299999999999997</v>
      </c>
      <c r="H694">
        <v>6</v>
      </c>
      <c r="I694" t="s">
        <v>2739</v>
      </c>
      <c r="J694" t="s">
        <v>2655</v>
      </c>
      <c r="K694">
        <f t="shared" si="31"/>
        <v>16</v>
      </c>
      <c r="M694" t="str">
        <f t="shared" si="32"/>
        <v>(693,'Clawitzer','M',130,35.3,6,false,'Howitzer Pokemon'),</v>
      </c>
    </row>
    <row r="695" spans="1:13" x14ac:dyDescent="0.25">
      <c r="A695">
        <v>694</v>
      </c>
      <c r="B695" t="s">
        <v>1857</v>
      </c>
      <c r="C695" t="s">
        <v>2147</v>
      </c>
      <c r="D695">
        <f t="shared" si="30"/>
        <v>50</v>
      </c>
      <c r="E695">
        <v>6</v>
      </c>
      <c r="F695">
        <v>0.5</v>
      </c>
      <c r="G695">
        <v>6</v>
      </c>
      <c r="H695">
        <v>6</v>
      </c>
      <c r="I695" t="s">
        <v>2739</v>
      </c>
      <c r="J695" t="s">
        <v>2656</v>
      </c>
      <c r="K695">
        <f t="shared" si="31"/>
        <v>17</v>
      </c>
      <c r="M695" t="str">
        <f t="shared" si="32"/>
        <v>(694,'Helioptile','M',50,6,6,false,'Generator Pokemon'),</v>
      </c>
    </row>
    <row r="696" spans="1:13" x14ac:dyDescent="0.25">
      <c r="A696">
        <v>695</v>
      </c>
      <c r="B696" t="s">
        <v>1859</v>
      </c>
      <c r="C696" t="s">
        <v>2147</v>
      </c>
      <c r="D696">
        <f t="shared" si="30"/>
        <v>100</v>
      </c>
      <c r="E696">
        <v>21</v>
      </c>
      <c r="F696">
        <v>1</v>
      </c>
      <c r="G696">
        <v>21</v>
      </c>
      <c r="H696">
        <v>6</v>
      </c>
      <c r="I696" t="s">
        <v>2739</v>
      </c>
      <c r="J696" t="s">
        <v>2656</v>
      </c>
      <c r="K696">
        <f t="shared" si="31"/>
        <v>17</v>
      </c>
      <c r="M696" t="str">
        <f t="shared" si="32"/>
        <v>(695,'Heliolisk','M',100,21,6,false,'Generator Pokemon'),</v>
      </c>
    </row>
    <row r="697" spans="1:13" x14ac:dyDescent="0.25">
      <c r="A697">
        <v>696</v>
      </c>
      <c r="B697" t="s">
        <v>1862</v>
      </c>
      <c r="C697" t="s">
        <v>2147</v>
      </c>
      <c r="D697">
        <f t="shared" si="30"/>
        <v>80</v>
      </c>
      <c r="E697">
        <v>26</v>
      </c>
      <c r="F697">
        <v>0.8</v>
      </c>
      <c r="G697">
        <v>26</v>
      </c>
      <c r="H697">
        <v>6</v>
      </c>
      <c r="I697" t="s">
        <v>2739</v>
      </c>
      <c r="J697" t="s">
        <v>2657</v>
      </c>
      <c r="K697">
        <f t="shared" si="31"/>
        <v>18</v>
      </c>
      <c r="M697" t="str">
        <f t="shared" si="32"/>
        <v>(696,'Tyrunt','M',80,26,6,false,'Royal Heir Pokemon'),</v>
      </c>
    </row>
    <row r="698" spans="1:13" x14ac:dyDescent="0.25">
      <c r="A698">
        <v>697</v>
      </c>
      <c r="B698" t="s">
        <v>1865</v>
      </c>
      <c r="C698" t="s">
        <v>2147</v>
      </c>
      <c r="D698">
        <f t="shared" si="30"/>
        <v>250</v>
      </c>
      <c r="E698">
        <v>270</v>
      </c>
      <c r="F698">
        <v>2.5</v>
      </c>
      <c r="G698">
        <v>270</v>
      </c>
      <c r="H698">
        <v>6</v>
      </c>
      <c r="I698" t="s">
        <v>2739</v>
      </c>
      <c r="J698" t="s">
        <v>2658</v>
      </c>
      <c r="K698">
        <f t="shared" si="31"/>
        <v>14</v>
      </c>
      <c r="M698" t="str">
        <f t="shared" si="32"/>
        <v>(697,'Tyrantrum','M',250,270,6,false,'Despot Pokemon'),</v>
      </c>
    </row>
    <row r="699" spans="1:13" x14ac:dyDescent="0.25">
      <c r="A699">
        <v>698</v>
      </c>
      <c r="B699" t="s">
        <v>1868</v>
      </c>
      <c r="C699" t="s">
        <v>2147</v>
      </c>
      <c r="D699">
        <f t="shared" si="30"/>
        <v>130</v>
      </c>
      <c r="E699">
        <v>25.2</v>
      </c>
      <c r="F699">
        <v>1.3</v>
      </c>
      <c r="G699">
        <v>25.2</v>
      </c>
      <c r="H699">
        <v>6</v>
      </c>
      <c r="I699" t="s">
        <v>2739</v>
      </c>
      <c r="J699" t="s">
        <v>2659</v>
      </c>
      <c r="K699">
        <f t="shared" si="31"/>
        <v>14</v>
      </c>
      <c r="M699" t="str">
        <f t="shared" si="32"/>
        <v>(698,'Amaura','M',130,25.2,6,false,'Tundra Pokemon'),</v>
      </c>
    </row>
    <row r="700" spans="1:13" x14ac:dyDescent="0.25">
      <c r="A700">
        <v>699</v>
      </c>
      <c r="B700" t="s">
        <v>1870</v>
      </c>
      <c r="C700" t="s">
        <v>2147</v>
      </c>
      <c r="D700">
        <f t="shared" si="30"/>
        <v>270</v>
      </c>
      <c r="E700">
        <v>225</v>
      </c>
      <c r="F700">
        <v>2.7</v>
      </c>
      <c r="G700">
        <v>225</v>
      </c>
      <c r="H700">
        <v>6</v>
      </c>
      <c r="I700" t="s">
        <v>2739</v>
      </c>
      <c r="J700" t="s">
        <v>2659</v>
      </c>
      <c r="K700">
        <f t="shared" si="31"/>
        <v>14</v>
      </c>
      <c r="M700" t="str">
        <f t="shared" si="32"/>
        <v>(699,'Aurorus','M',270,225,6,false,'Tundra Pokemon'),</v>
      </c>
    </row>
    <row r="701" spans="1:13" x14ac:dyDescent="0.25">
      <c r="A701">
        <v>700</v>
      </c>
      <c r="B701" t="s">
        <v>1873</v>
      </c>
      <c r="C701" t="s">
        <v>2147</v>
      </c>
      <c r="D701">
        <f t="shared" si="30"/>
        <v>100</v>
      </c>
      <c r="E701">
        <v>23.5</v>
      </c>
      <c r="F701">
        <v>1</v>
      </c>
      <c r="G701">
        <v>23.5</v>
      </c>
      <c r="H701">
        <v>6</v>
      </c>
      <c r="I701" t="s">
        <v>2739</v>
      </c>
      <c r="J701" t="s">
        <v>2660</v>
      </c>
      <c r="K701">
        <f t="shared" si="31"/>
        <v>20</v>
      </c>
      <c r="M701" t="str">
        <f t="shared" si="32"/>
        <v>(700,'Sylveon','M',100,23.5,6,false,'Intertwining Pokemon'),</v>
      </c>
    </row>
    <row r="702" spans="1:13" x14ac:dyDescent="0.25">
      <c r="A702">
        <v>701</v>
      </c>
      <c r="B702" t="s">
        <v>1876</v>
      </c>
      <c r="C702" t="s">
        <v>2147</v>
      </c>
      <c r="D702">
        <f t="shared" si="30"/>
        <v>80</v>
      </c>
      <c r="E702">
        <v>21.5</v>
      </c>
      <c r="F702">
        <v>0.8</v>
      </c>
      <c r="G702">
        <v>21.5</v>
      </c>
      <c r="H702">
        <v>6</v>
      </c>
      <c r="I702" t="s">
        <v>2739</v>
      </c>
      <c r="J702" t="s">
        <v>2661</v>
      </c>
      <c r="K702">
        <f t="shared" si="31"/>
        <v>17</v>
      </c>
      <c r="M702" t="str">
        <f t="shared" si="32"/>
        <v>(701,'Hawlucha','M',80,21.5,6,false,'Wrestling Pokemon'),</v>
      </c>
    </row>
    <row r="703" spans="1:13" x14ac:dyDescent="0.25">
      <c r="A703">
        <v>702</v>
      </c>
      <c r="B703" t="s">
        <v>1879</v>
      </c>
      <c r="C703" t="s">
        <v>2147</v>
      </c>
      <c r="D703">
        <f t="shared" si="30"/>
        <v>20</v>
      </c>
      <c r="E703">
        <v>2.2000000000000002</v>
      </c>
      <c r="F703">
        <v>0.2</v>
      </c>
      <c r="G703">
        <v>2.2000000000000002</v>
      </c>
      <c r="H703">
        <v>6</v>
      </c>
      <c r="I703" t="s">
        <v>2739</v>
      </c>
      <c r="J703" t="s">
        <v>2662</v>
      </c>
      <c r="K703">
        <f t="shared" si="31"/>
        <v>15</v>
      </c>
      <c r="M703" t="str">
        <f t="shared" si="32"/>
        <v>(702,'Dedenne','M',20,2.2,6,false,'Antenna Pokemon'),</v>
      </c>
    </row>
    <row r="704" spans="1:13" x14ac:dyDescent="0.25">
      <c r="A704">
        <v>703</v>
      </c>
      <c r="B704" t="s">
        <v>1881</v>
      </c>
      <c r="C704" t="s">
        <v>2148</v>
      </c>
      <c r="D704">
        <f t="shared" si="30"/>
        <v>30</v>
      </c>
      <c r="E704">
        <v>5.7</v>
      </c>
      <c r="F704">
        <v>0.3</v>
      </c>
      <c r="G704">
        <v>5.7</v>
      </c>
      <c r="H704">
        <v>6</v>
      </c>
      <c r="I704" t="s">
        <v>2739</v>
      </c>
      <c r="J704" t="s">
        <v>2663</v>
      </c>
      <c r="K704">
        <f t="shared" si="31"/>
        <v>13</v>
      </c>
      <c r="M704" t="str">
        <f t="shared" si="32"/>
        <v>(703,'Carbink','F',30,5.7,6,false,'Jewel Pokemon'),</v>
      </c>
    </row>
    <row r="705" spans="1:13" x14ac:dyDescent="0.25">
      <c r="A705">
        <v>704</v>
      </c>
      <c r="B705" t="s">
        <v>1884</v>
      </c>
      <c r="C705" t="s">
        <v>2147</v>
      </c>
      <c r="D705">
        <f t="shared" si="30"/>
        <v>30</v>
      </c>
      <c r="E705">
        <v>2.8</v>
      </c>
      <c r="F705">
        <v>0.3</v>
      </c>
      <c r="G705">
        <v>2.8</v>
      </c>
      <c r="H705">
        <v>6</v>
      </c>
      <c r="I705" t="s">
        <v>2739</v>
      </c>
      <c r="J705" t="s">
        <v>2664</v>
      </c>
      <c r="K705">
        <f t="shared" si="31"/>
        <v>19</v>
      </c>
      <c r="M705" t="str">
        <f t="shared" si="32"/>
        <v>(704,'Goomy','M',30,2.8,6,false,'Soft Tissue Pokemon'),</v>
      </c>
    </row>
    <row r="706" spans="1:13" x14ac:dyDescent="0.25">
      <c r="A706">
        <v>705</v>
      </c>
      <c r="B706" t="s">
        <v>1886</v>
      </c>
      <c r="C706" t="s">
        <v>2147</v>
      </c>
      <c r="D706">
        <f t="shared" si="30"/>
        <v>80</v>
      </c>
      <c r="E706">
        <v>17.5</v>
      </c>
      <c r="F706">
        <v>0.8</v>
      </c>
      <c r="G706">
        <v>17.5</v>
      </c>
      <c r="H706">
        <v>6</v>
      </c>
      <c r="I706" t="s">
        <v>2739</v>
      </c>
      <c r="J706" t="s">
        <v>2664</v>
      </c>
      <c r="K706">
        <f t="shared" si="31"/>
        <v>19</v>
      </c>
      <c r="M706" t="str">
        <f t="shared" si="32"/>
        <v>(705,'Sliggoo','M',80,17.5,6,false,'Soft Tissue Pokemon'),</v>
      </c>
    </row>
    <row r="707" spans="1:13" x14ac:dyDescent="0.25">
      <c r="A707">
        <v>706</v>
      </c>
      <c r="B707" t="s">
        <v>1888</v>
      </c>
      <c r="C707" t="s">
        <v>2147</v>
      </c>
      <c r="D707">
        <f t="shared" ref="D707:D770" si="33">+F707*100</f>
        <v>200</v>
      </c>
      <c r="E707">
        <v>150.5</v>
      </c>
      <c r="F707">
        <v>2</v>
      </c>
      <c r="G707">
        <v>150.5</v>
      </c>
      <c r="H707">
        <v>6</v>
      </c>
      <c r="I707" t="s">
        <v>2739</v>
      </c>
      <c r="J707" t="s">
        <v>2220</v>
      </c>
      <c r="K707">
        <f t="shared" ref="K707:K770" si="34">+LEN(J707)</f>
        <v>14</v>
      </c>
      <c r="M707" t="str">
        <f t="shared" ref="M707:M770" si="35">+_xlfn.CONCAT("(",A707,",'",B707,"","','",C707,"',",D707,",",E707,",",H707,",",I707,",'",J707,"'","),")</f>
        <v>(706,'Goodra','M',200,150.5,6,false,'Dragon Pokemon'),</v>
      </c>
    </row>
    <row r="708" spans="1:13" x14ac:dyDescent="0.25">
      <c r="A708">
        <v>707</v>
      </c>
      <c r="B708" t="s">
        <v>1891</v>
      </c>
      <c r="C708" t="s">
        <v>2147</v>
      </c>
      <c r="D708">
        <f t="shared" si="33"/>
        <v>20</v>
      </c>
      <c r="E708">
        <v>3</v>
      </c>
      <c r="F708">
        <v>0.2</v>
      </c>
      <c r="G708">
        <v>3</v>
      </c>
      <c r="H708">
        <v>6</v>
      </c>
      <c r="I708" t="s">
        <v>2739</v>
      </c>
      <c r="J708" t="s">
        <v>2665</v>
      </c>
      <c r="K708">
        <f t="shared" si="34"/>
        <v>16</v>
      </c>
      <c r="M708" t="str">
        <f t="shared" si="35"/>
        <v>(707,'Klefki','M',20,3,6,false,'Key Ring Pokemon'),</v>
      </c>
    </row>
    <row r="709" spans="1:13" x14ac:dyDescent="0.25">
      <c r="A709">
        <v>708</v>
      </c>
      <c r="B709" t="s">
        <v>1894</v>
      </c>
      <c r="C709" t="s">
        <v>2147</v>
      </c>
      <c r="D709">
        <f t="shared" si="33"/>
        <v>40</v>
      </c>
      <c r="E709">
        <v>7</v>
      </c>
      <c r="F709">
        <v>0.4</v>
      </c>
      <c r="G709">
        <v>7</v>
      </c>
      <c r="H709">
        <v>6</v>
      </c>
      <c r="I709" t="s">
        <v>2739</v>
      </c>
      <c r="J709" t="s">
        <v>2666</v>
      </c>
      <c r="K709">
        <f t="shared" si="34"/>
        <v>13</v>
      </c>
      <c r="M709" t="str">
        <f t="shared" si="35"/>
        <v>(708,'Phantump','M',40,7,6,false,'Stump Pokemon'),</v>
      </c>
    </row>
    <row r="710" spans="1:13" x14ac:dyDescent="0.25">
      <c r="A710">
        <v>709</v>
      </c>
      <c r="B710" t="s">
        <v>1896</v>
      </c>
      <c r="C710" t="s">
        <v>2147</v>
      </c>
      <c r="D710">
        <f t="shared" si="33"/>
        <v>150</v>
      </c>
      <c r="E710">
        <v>71</v>
      </c>
      <c r="F710">
        <v>1.5</v>
      </c>
      <c r="G710">
        <v>71</v>
      </c>
      <c r="H710">
        <v>6</v>
      </c>
      <c r="I710" t="s">
        <v>2739</v>
      </c>
      <c r="J710" t="s">
        <v>2667</v>
      </c>
      <c r="K710">
        <f t="shared" si="34"/>
        <v>18</v>
      </c>
      <c r="M710" t="str">
        <f t="shared" si="35"/>
        <v>(709,'Trevenant','M',150,71,6,false,'Elder Tree Pokemon'),</v>
      </c>
    </row>
    <row r="711" spans="1:13" x14ac:dyDescent="0.25">
      <c r="A711">
        <v>710</v>
      </c>
      <c r="B711" t="s">
        <v>1899</v>
      </c>
      <c r="C711" t="s">
        <v>2147</v>
      </c>
      <c r="D711">
        <f t="shared" si="33"/>
        <v>80</v>
      </c>
      <c r="E711">
        <v>15</v>
      </c>
      <c r="F711">
        <v>0.8</v>
      </c>
      <c r="G711">
        <v>15</v>
      </c>
      <c r="H711">
        <v>6</v>
      </c>
      <c r="I711" t="s">
        <v>2739</v>
      </c>
      <c r="J711" t="s">
        <v>2668</v>
      </c>
      <c r="K711">
        <f t="shared" si="34"/>
        <v>15</v>
      </c>
      <c r="M711" t="str">
        <f t="shared" si="35"/>
        <v>(710,'Pumpkaboo','M',80,15,6,false,'Pumpkin Pokemon'),</v>
      </c>
    </row>
    <row r="712" spans="1:13" x14ac:dyDescent="0.25">
      <c r="A712">
        <v>711</v>
      </c>
      <c r="B712" t="s">
        <v>1901</v>
      </c>
      <c r="C712" t="s">
        <v>2147</v>
      </c>
      <c r="D712">
        <f t="shared" si="33"/>
        <v>170</v>
      </c>
      <c r="E712">
        <v>39</v>
      </c>
      <c r="F712">
        <v>1.7</v>
      </c>
      <c r="G712">
        <v>39</v>
      </c>
      <c r="H712">
        <v>6</v>
      </c>
      <c r="I712" t="s">
        <v>2739</v>
      </c>
      <c r="J712" t="s">
        <v>2668</v>
      </c>
      <c r="K712">
        <f t="shared" si="34"/>
        <v>15</v>
      </c>
      <c r="M712" t="str">
        <f t="shared" si="35"/>
        <v>(711,'Gourgeist','M',170,39,6,false,'Pumpkin Pokemon'),</v>
      </c>
    </row>
    <row r="713" spans="1:13" x14ac:dyDescent="0.25">
      <c r="A713">
        <v>712</v>
      </c>
      <c r="B713" t="s">
        <v>1904</v>
      </c>
      <c r="C713" t="s">
        <v>2147</v>
      </c>
      <c r="D713">
        <f t="shared" si="33"/>
        <v>100</v>
      </c>
      <c r="E713">
        <v>99.5</v>
      </c>
      <c r="F713">
        <v>1</v>
      </c>
      <c r="G713">
        <v>99.5</v>
      </c>
      <c r="H713">
        <v>6</v>
      </c>
      <c r="I713" t="s">
        <v>2739</v>
      </c>
      <c r="J713" t="s">
        <v>2669</v>
      </c>
      <c r="K713">
        <f t="shared" si="34"/>
        <v>17</v>
      </c>
      <c r="M713" t="str">
        <f t="shared" si="35"/>
        <v>(712,'Bergmite','M',100,99.5,6,false,'Ice Chunk Pokemon'),</v>
      </c>
    </row>
    <row r="714" spans="1:13" x14ac:dyDescent="0.25">
      <c r="A714">
        <v>713</v>
      </c>
      <c r="B714" t="s">
        <v>1906</v>
      </c>
      <c r="C714" t="s">
        <v>2147</v>
      </c>
      <c r="D714">
        <f t="shared" si="33"/>
        <v>200</v>
      </c>
      <c r="E714">
        <v>505</v>
      </c>
      <c r="F714">
        <v>2</v>
      </c>
      <c r="G714">
        <v>505</v>
      </c>
      <c r="H714">
        <v>6</v>
      </c>
      <c r="I714" t="s">
        <v>2739</v>
      </c>
      <c r="J714" t="s">
        <v>2416</v>
      </c>
      <c r="K714">
        <f t="shared" si="34"/>
        <v>15</v>
      </c>
      <c r="M714" t="str">
        <f t="shared" si="35"/>
        <v>(713,'Avalugg','M',200,505,6,false,'Iceberg Pokemon'),</v>
      </c>
    </row>
    <row r="715" spans="1:13" x14ac:dyDescent="0.25">
      <c r="A715">
        <v>714</v>
      </c>
      <c r="B715" t="s">
        <v>1909</v>
      </c>
      <c r="C715" t="s">
        <v>2147</v>
      </c>
      <c r="D715">
        <f t="shared" si="33"/>
        <v>50</v>
      </c>
      <c r="E715">
        <v>8</v>
      </c>
      <c r="F715">
        <v>0.5</v>
      </c>
      <c r="G715">
        <v>8</v>
      </c>
      <c r="H715">
        <v>6</v>
      </c>
      <c r="I715" t="s">
        <v>2739</v>
      </c>
      <c r="J715" t="s">
        <v>2670</v>
      </c>
      <c r="K715">
        <f t="shared" si="34"/>
        <v>18</v>
      </c>
      <c r="M715" t="str">
        <f t="shared" si="35"/>
        <v>(714,'Noibat','M',50,8,6,false,'Sound Wave Pokemon'),</v>
      </c>
    </row>
    <row r="716" spans="1:13" x14ac:dyDescent="0.25">
      <c r="A716">
        <v>715</v>
      </c>
      <c r="B716" t="s">
        <v>1911</v>
      </c>
      <c r="C716" t="s">
        <v>2147</v>
      </c>
      <c r="D716">
        <f t="shared" si="33"/>
        <v>150</v>
      </c>
      <c r="E716">
        <v>85</v>
      </c>
      <c r="F716">
        <v>1.5</v>
      </c>
      <c r="G716">
        <v>85</v>
      </c>
      <c r="H716">
        <v>6</v>
      </c>
      <c r="I716" t="s">
        <v>2739</v>
      </c>
      <c r="J716" t="s">
        <v>2670</v>
      </c>
      <c r="K716">
        <f t="shared" si="34"/>
        <v>18</v>
      </c>
      <c r="M716" t="str">
        <f t="shared" si="35"/>
        <v>(715,'Noivern','M',150,85,6,false,'Sound Wave Pokemon'),</v>
      </c>
    </row>
    <row r="717" spans="1:13" x14ac:dyDescent="0.25">
      <c r="A717">
        <v>716</v>
      </c>
      <c r="B717" t="s">
        <v>1914</v>
      </c>
      <c r="C717" t="s">
        <v>2148</v>
      </c>
      <c r="D717">
        <f t="shared" si="33"/>
        <v>300</v>
      </c>
      <c r="E717">
        <v>215</v>
      </c>
      <c r="F717">
        <v>3</v>
      </c>
      <c r="G717">
        <v>215</v>
      </c>
      <c r="H717">
        <v>6</v>
      </c>
      <c r="I717" t="s">
        <v>2740</v>
      </c>
      <c r="J717" t="s">
        <v>2671</v>
      </c>
      <c r="K717">
        <f t="shared" si="34"/>
        <v>12</v>
      </c>
      <c r="M717" t="str">
        <f t="shared" si="35"/>
        <v>(716,'Xerneas','F',300,215,6,true,'Life Pokemon'),</v>
      </c>
    </row>
    <row r="718" spans="1:13" x14ac:dyDescent="0.25">
      <c r="A718">
        <v>717</v>
      </c>
      <c r="B718" t="s">
        <v>1917</v>
      </c>
      <c r="C718" t="s">
        <v>2148</v>
      </c>
      <c r="D718">
        <f t="shared" si="33"/>
        <v>580</v>
      </c>
      <c r="E718">
        <v>203</v>
      </c>
      <c r="F718">
        <v>5.8</v>
      </c>
      <c r="G718">
        <v>203</v>
      </c>
      <c r="H718">
        <v>6</v>
      </c>
      <c r="I718" t="s">
        <v>2740</v>
      </c>
      <c r="J718" t="s">
        <v>2672</v>
      </c>
      <c r="K718">
        <f t="shared" si="34"/>
        <v>19</v>
      </c>
      <c r="M718" t="str">
        <f t="shared" si="35"/>
        <v>(717,'Yveltal','F',580,203,6,true,'Destruction Pokemon'),</v>
      </c>
    </row>
    <row r="719" spans="1:13" x14ac:dyDescent="0.25">
      <c r="A719">
        <v>718</v>
      </c>
      <c r="B719" t="s">
        <v>1920</v>
      </c>
      <c r="C719" t="s">
        <v>2148</v>
      </c>
      <c r="D719">
        <f t="shared" si="33"/>
        <v>500</v>
      </c>
      <c r="E719">
        <v>284.60000000000002</v>
      </c>
      <c r="F719">
        <v>5</v>
      </c>
      <c r="G719">
        <v>284.60000000000002</v>
      </c>
      <c r="H719">
        <v>6</v>
      </c>
      <c r="I719" t="s">
        <v>2740</v>
      </c>
      <c r="J719" t="s">
        <v>2673</v>
      </c>
      <c r="K719">
        <f t="shared" si="34"/>
        <v>13</v>
      </c>
      <c r="M719" t="str">
        <f t="shared" si="35"/>
        <v>(718,'Zygarde','F',500,284.6,6,true,'Order Pokemon'),</v>
      </c>
    </row>
    <row r="720" spans="1:13" x14ac:dyDescent="0.25">
      <c r="A720">
        <v>719</v>
      </c>
      <c r="B720" t="s">
        <v>1923</v>
      </c>
      <c r="C720" t="s">
        <v>2148</v>
      </c>
      <c r="D720">
        <f t="shared" si="33"/>
        <v>70</v>
      </c>
      <c r="E720">
        <v>8.8000000000000007</v>
      </c>
      <c r="F720">
        <v>0.7</v>
      </c>
      <c r="G720">
        <v>8.8000000000000007</v>
      </c>
      <c r="H720">
        <v>6</v>
      </c>
      <c r="I720" t="s">
        <v>2740</v>
      </c>
      <c r="J720" t="s">
        <v>2663</v>
      </c>
      <c r="K720">
        <f t="shared" si="34"/>
        <v>13</v>
      </c>
      <c r="M720" t="str">
        <f t="shared" si="35"/>
        <v>(719,'Diancie','F',70,8.8,6,true,'Jewel Pokemon'),</v>
      </c>
    </row>
    <row r="721" spans="1:13" x14ac:dyDescent="0.25">
      <c r="A721">
        <v>720</v>
      </c>
      <c r="B721" t="s">
        <v>1926</v>
      </c>
      <c r="C721" t="s">
        <v>2148</v>
      </c>
      <c r="D721">
        <f t="shared" si="33"/>
        <v>0</v>
      </c>
      <c r="E721" t="s">
        <v>2741</v>
      </c>
      <c r="H721">
        <v>6</v>
      </c>
      <c r="I721" t="s">
        <v>2740</v>
      </c>
      <c r="J721" t="s">
        <v>2674</v>
      </c>
      <c r="K721">
        <f t="shared" si="34"/>
        <v>51</v>
      </c>
      <c r="M721" t="str">
        <f t="shared" si="35"/>
        <v>(720,'Hoopa','F',0,NULL,6,true,'Mischief Pokemon (Confined)Djinn Pokemonn (Unbound)'),</v>
      </c>
    </row>
    <row r="722" spans="1:13" x14ac:dyDescent="0.25">
      <c r="A722">
        <v>721</v>
      </c>
      <c r="B722" t="s">
        <v>1929</v>
      </c>
      <c r="C722" t="s">
        <v>2148</v>
      </c>
      <c r="D722">
        <f t="shared" si="33"/>
        <v>170</v>
      </c>
      <c r="E722">
        <v>195</v>
      </c>
      <c r="F722">
        <v>1.7</v>
      </c>
      <c r="G722">
        <v>195</v>
      </c>
      <c r="H722">
        <v>6</v>
      </c>
      <c r="I722" t="s">
        <v>2740</v>
      </c>
      <c r="J722" t="s">
        <v>2675</v>
      </c>
      <c r="K722">
        <f t="shared" si="34"/>
        <v>13</v>
      </c>
      <c r="M722" t="str">
        <f t="shared" si="35"/>
        <v>(721,'Volcanion','F',170,195,6,true,'Steam Pokemon'),</v>
      </c>
    </row>
    <row r="723" spans="1:13" x14ac:dyDescent="0.25">
      <c r="A723">
        <v>722</v>
      </c>
      <c r="B723" t="s">
        <v>1932</v>
      </c>
      <c r="C723" t="s">
        <v>2147</v>
      </c>
      <c r="D723">
        <f t="shared" si="33"/>
        <v>30</v>
      </c>
      <c r="E723">
        <v>1.5</v>
      </c>
      <c r="F723">
        <v>0.3</v>
      </c>
      <c r="G723">
        <v>1.5</v>
      </c>
      <c r="H723">
        <v>7</v>
      </c>
      <c r="I723" t="s">
        <v>2739</v>
      </c>
      <c r="J723" t="s">
        <v>2676</v>
      </c>
      <c r="K723">
        <f t="shared" si="34"/>
        <v>19</v>
      </c>
      <c r="M723" t="str">
        <f t="shared" si="35"/>
        <v>(722,'Rowlet','M',30,1.5,7,false,'Grass Quill Pokemon'),</v>
      </c>
    </row>
    <row r="724" spans="1:13" x14ac:dyDescent="0.25">
      <c r="A724">
        <v>723</v>
      </c>
      <c r="B724" t="s">
        <v>1934</v>
      </c>
      <c r="C724" t="s">
        <v>2147</v>
      </c>
      <c r="D724">
        <f t="shared" si="33"/>
        <v>70</v>
      </c>
      <c r="E724">
        <v>16</v>
      </c>
      <c r="F724">
        <v>0.7</v>
      </c>
      <c r="G724">
        <v>16</v>
      </c>
      <c r="H724">
        <v>7</v>
      </c>
      <c r="I724" t="s">
        <v>2739</v>
      </c>
      <c r="J724" t="s">
        <v>2677</v>
      </c>
      <c r="K724">
        <f t="shared" si="34"/>
        <v>19</v>
      </c>
      <c r="M724" t="str">
        <f t="shared" si="35"/>
        <v>(723,'Dartrix','M',70,16,7,false,'Blade Quill Pokemon'),</v>
      </c>
    </row>
    <row r="725" spans="1:13" x14ac:dyDescent="0.25">
      <c r="A725">
        <v>724</v>
      </c>
      <c r="B725" t="s">
        <v>1936</v>
      </c>
      <c r="C725" t="s">
        <v>2147</v>
      </c>
      <c r="D725">
        <f t="shared" si="33"/>
        <v>160</v>
      </c>
      <c r="E725">
        <v>36.6</v>
      </c>
      <c r="F725">
        <v>1.6</v>
      </c>
      <c r="G725">
        <v>36.6</v>
      </c>
      <c r="H725">
        <v>7</v>
      </c>
      <c r="I725" t="s">
        <v>2739</v>
      </c>
      <c r="J725" t="s">
        <v>2678</v>
      </c>
      <c r="K725">
        <f t="shared" si="34"/>
        <v>19</v>
      </c>
      <c r="M725" t="str">
        <f t="shared" si="35"/>
        <v>(724,'Decidueye','M',160,36.6,7,false,'Arrow Quill Pokemon'),</v>
      </c>
    </row>
    <row r="726" spans="1:13" x14ac:dyDescent="0.25">
      <c r="A726">
        <v>725</v>
      </c>
      <c r="B726" t="s">
        <v>1939</v>
      </c>
      <c r="C726" t="s">
        <v>2147</v>
      </c>
      <c r="D726">
        <f t="shared" si="33"/>
        <v>40</v>
      </c>
      <c r="E726">
        <v>4.3</v>
      </c>
      <c r="F726">
        <v>0.4</v>
      </c>
      <c r="G726">
        <v>4.3</v>
      </c>
      <c r="H726">
        <v>7</v>
      </c>
      <c r="I726" t="s">
        <v>2739</v>
      </c>
      <c r="J726" t="s">
        <v>2679</v>
      </c>
      <c r="K726">
        <f t="shared" si="34"/>
        <v>16</v>
      </c>
      <c r="M726" t="str">
        <f t="shared" si="35"/>
        <v>(725,'Litten','M',40,4.3,7,false,'Fire Cat Pokemon'),</v>
      </c>
    </row>
    <row r="727" spans="1:13" x14ac:dyDescent="0.25">
      <c r="A727">
        <v>726</v>
      </c>
      <c r="B727" t="s">
        <v>1941</v>
      </c>
      <c r="C727" t="s">
        <v>2147</v>
      </c>
      <c r="D727">
        <f t="shared" si="33"/>
        <v>70</v>
      </c>
      <c r="E727">
        <v>25</v>
      </c>
      <c r="F727">
        <v>0.7</v>
      </c>
      <c r="G727">
        <v>25</v>
      </c>
      <c r="H727">
        <v>7</v>
      </c>
      <c r="I727" t="s">
        <v>2739</v>
      </c>
      <c r="J727" t="s">
        <v>2679</v>
      </c>
      <c r="K727">
        <f t="shared" si="34"/>
        <v>16</v>
      </c>
      <c r="M727" t="str">
        <f t="shared" si="35"/>
        <v>(726,'Torracat','M',70,25,7,false,'Fire Cat Pokemon'),</v>
      </c>
    </row>
    <row r="728" spans="1:13" x14ac:dyDescent="0.25">
      <c r="A728">
        <v>727</v>
      </c>
      <c r="B728" t="s">
        <v>1943</v>
      </c>
      <c r="C728" t="s">
        <v>2147</v>
      </c>
      <c r="D728">
        <f t="shared" si="33"/>
        <v>180</v>
      </c>
      <c r="E728">
        <v>83</v>
      </c>
      <c r="F728">
        <v>1.8</v>
      </c>
      <c r="G728">
        <v>83</v>
      </c>
      <c r="H728">
        <v>7</v>
      </c>
      <c r="I728" t="s">
        <v>2739</v>
      </c>
      <c r="J728" t="s">
        <v>2680</v>
      </c>
      <c r="K728">
        <f t="shared" si="34"/>
        <v>12</v>
      </c>
      <c r="M728" t="str">
        <f t="shared" si="35"/>
        <v>(727,'Incineroar','M',180,83,7,false,'Heel Pokemon'),</v>
      </c>
    </row>
    <row r="729" spans="1:13" x14ac:dyDescent="0.25">
      <c r="A729">
        <v>728</v>
      </c>
      <c r="B729" t="s">
        <v>1946</v>
      </c>
      <c r="C729" t="s">
        <v>2147</v>
      </c>
      <c r="D729">
        <f t="shared" si="33"/>
        <v>40</v>
      </c>
      <c r="E729">
        <v>7.5</v>
      </c>
      <c r="F729">
        <v>0.4</v>
      </c>
      <c r="G729">
        <v>7.5</v>
      </c>
      <c r="H729">
        <v>7</v>
      </c>
      <c r="I729" t="s">
        <v>2739</v>
      </c>
      <c r="J729" t="s">
        <v>2199</v>
      </c>
      <c r="K729">
        <f t="shared" si="34"/>
        <v>16</v>
      </c>
      <c r="M729" t="str">
        <f t="shared" si="35"/>
        <v>(728,'Popplio','M',40,7.5,7,false,'Sea Lion Pokemon'),</v>
      </c>
    </row>
    <row r="730" spans="1:13" x14ac:dyDescent="0.25">
      <c r="A730">
        <v>729</v>
      </c>
      <c r="B730" t="s">
        <v>1948</v>
      </c>
      <c r="C730" t="s">
        <v>2147</v>
      </c>
      <c r="D730">
        <f t="shared" si="33"/>
        <v>60</v>
      </c>
      <c r="E730">
        <v>17.5</v>
      </c>
      <c r="F730">
        <v>0.6</v>
      </c>
      <c r="G730">
        <v>17.5</v>
      </c>
      <c r="H730">
        <v>7</v>
      </c>
      <c r="I730" t="s">
        <v>2739</v>
      </c>
      <c r="J730" t="s">
        <v>2681</v>
      </c>
      <c r="K730">
        <f t="shared" si="34"/>
        <v>16</v>
      </c>
      <c r="M730" t="str">
        <f t="shared" si="35"/>
        <v>(729,'Brionne','M',60,17.5,7,false,'Pop Star Pokemon'),</v>
      </c>
    </row>
    <row r="731" spans="1:13" x14ac:dyDescent="0.25">
      <c r="A731">
        <v>730</v>
      </c>
      <c r="B731" t="s">
        <v>1950</v>
      </c>
      <c r="C731" t="s">
        <v>2147</v>
      </c>
      <c r="D731">
        <f t="shared" si="33"/>
        <v>180</v>
      </c>
      <c r="E731">
        <v>44</v>
      </c>
      <c r="F731">
        <v>1.8</v>
      </c>
      <c r="G731">
        <v>44</v>
      </c>
      <c r="H731">
        <v>7</v>
      </c>
      <c r="I731" t="s">
        <v>2739</v>
      </c>
      <c r="J731" t="s">
        <v>2682</v>
      </c>
      <c r="K731">
        <f t="shared" si="34"/>
        <v>15</v>
      </c>
      <c r="M731" t="str">
        <f t="shared" si="35"/>
        <v>(730,'Primarina','M',180,44,7,false,'Soloist Pokemon'),</v>
      </c>
    </row>
    <row r="732" spans="1:13" x14ac:dyDescent="0.25">
      <c r="A732">
        <v>731</v>
      </c>
      <c r="B732" t="s">
        <v>1953</v>
      </c>
      <c r="C732" t="s">
        <v>2147</v>
      </c>
      <c r="D732">
        <f t="shared" si="33"/>
        <v>30</v>
      </c>
      <c r="E732">
        <v>1.2</v>
      </c>
      <c r="F732">
        <v>0.3</v>
      </c>
      <c r="G732">
        <v>1.2</v>
      </c>
      <c r="H732">
        <v>7</v>
      </c>
      <c r="I732" t="s">
        <v>2739</v>
      </c>
      <c r="J732" t="s">
        <v>2683</v>
      </c>
      <c r="K732">
        <f t="shared" si="34"/>
        <v>18</v>
      </c>
      <c r="M732" t="str">
        <f t="shared" si="35"/>
        <v>(731,'Pikipek','M',30,1.2,7,false,'Woodpecker Pokemon'),</v>
      </c>
    </row>
    <row r="733" spans="1:13" x14ac:dyDescent="0.25">
      <c r="A733">
        <v>732</v>
      </c>
      <c r="B733" t="s">
        <v>1955</v>
      </c>
      <c r="C733" t="s">
        <v>2147</v>
      </c>
      <c r="D733">
        <f t="shared" si="33"/>
        <v>60</v>
      </c>
      <c r="E733">
        <v>14.8</v>
      </c>
      <c r="F733">
        <v>0.6</v>
      </c>
      <c r="G733">
        <v>14.8</v>
      </c>
      <c r="H733">
        <v>7</v>
      </c>
      <c r="I733" t="s">
        <v>2739</v>
      </c>
      <c r="J733" t="s">
        <v>2684</v>
      </c>
      <c r="K733">
        <f t="shared" si="34"/>
        <v>18</v>
      </c>
      <c r="M733" t="str">
        <f t="shared" si="35"/>
        <v>(732,'Trumbeak','M',60,14.8,7,false,'Bugle Beak Pokemon'),</v>
      </c>
    </row>
    <row r="734" spans="1:13" x14ac:dyDescent="0.25">
      <c r="A734">
        <v>733</v>
      </c>
      <c r="B734" t="s">
        <v>1958</v>
      </c>
      <c r="C734" t="s">
        <v>2147</v>
      </c>
      <c r="D734">
        <f t="shared" si="33"/>
        <v>110.00000000000001</v>
      </c>
      <c r="E734">
        <v>26</v>
      </c>
      <c r="F734">
        <v>1.1000000000000001</v>
      </c>
      <c r="G734">
        <v>26</v>
      </c>
      <c r="H734">
        <v>7</v>
      </c>
      <c r="I734" t="s">
        <v>2739</v>
      </c>
      <c r="J734" t="s">
        <v>2685</v>
      </c>
      <c r="K734">
        <f t="shared" si="34"/>
        <v>14</v>
      </c>
      <c r="M734" t="str">
        <f t="shared" si="35"/>
        <v>(733,'Toucannon','M',110,26,7,false,'Cannon Pokemon'),</v>
      </c>
    </row>
    <row r="735" spans="1:13" x14ac:dyDescent="0.25">
      <c r="A735">
        <v>734</v>
      </c>
      <c r="B735" t="s">
        <v>1961</v>
      </c>
      <c r="C735" t="s">
        <v>2147</v>
      </c>
      <c r="D735">
        <f t="shared" si="33"/>
        <v>40</v>
      </c>
      <c r="E735">
        <v>6</v>
      </c>
      <c r="F735">
        <v>0.4</v>
      </c>
      <c r="G735">
        <v>6</v>
      </c>
      <c r="H735">
        <v>7</v>
      </c>
      <c r="I735" t="s">
        <v>2739</v>
      </c>
      <c r="J735" t="s">
        <v>2686</v>
      </c>
      <c r="K735">
        <f t="shared" si="34"/>
        <v>17</v>
      </c>
      <c r="M735" t="str">
        <f t="shared" si="35"/>
        <v>(734,'Yungoos','M',40,6,7,false,'Loitering Pokemon'),</v>
      </c>
    </row>
    <row r="736" spans="1:13" x14ac:dyDescent="0.25">
      <c r="A736">
        <v>735</v>
      </c>
      <c r="B736" t="s">
        <v>1963</v>
      </c>
      <c r="C736" t="s">
        <v>2147</v>
      </c>
      <c r="D736">
        <f t="shared" si="33"/>
        <v>70</v>
      </c>
      <c r="E736">
        <v>14.2</v>
      </c>
      <c r="F736">
        <v>0.7</v>
      </c>
      <c r="G736">
        <v>14.2</v>
      </c>
      <c r="H736">
        <v>7</v>
      </c>
      <c r="I736" t="s">
        <v>2739</v>
      </c>
      <c r="J736" t="s">
        <v>2687</v>
      </c>
      <c r="K736">
        <f t="shared" si="34"/>
        <v>16</v>
      </c>
      <c r="M736" t="str">
        <f t="shared" si="35"/>
        <v>(735,'Gumshoos','M',70,14.2,7,false,'Stakeout Pokemon'),</v>
      </c>
    </row>
    <row r="737" spans="1:13" x14ac:dyDescent="0.25">
      <c r="A737">
        <v>736</v>
      </c>
      <c r="B737" t="s">
        <v>1966</v>
      </c>
      <c r="C737" t="s">
        <v>2147</v>
      </c>
      <c r="D737">
        <f t="shared" si="33"/>
        <v>40</v>
      </c>
      <c r="E737">
        <v>4.4000000000000004</v>
      </c>
      <c r="F737">
        <v>0.4</v>
      </c>
      <c r="G737">
        <v>4.4000000000000004</v>
      </c>
      <c r="H737">
        <v>7</v>
      </c>
      <c r="I737" t="s">
        <v>2739</v>
      </c>
      <c r="J737" t="s">
        <v>2688</v>
      </c>
      <c r="K737">
        <f t="shared" si="34"/>
        <v>13</v>
      </c>
      <c r="M737" t="str">
        <f t="shared" si="35"/>
        <v>(736,'Grubbin','M',40,4.4,7,false,'Larva Pokemon'),</v>
      </c>
    </row>
    <row r="738" spans="1:13" x14ac:dyDescent="0.25">
      <c r="A738">
        <v>737</v>
      </c>
      <c r="B738" t="s">
        <v>1969</v>
      </c>
      <c r="C738" t="s">
        <v>2147</v>
      </c>
      <c r="D738">
        <f t="shared" si="33"/>
        <v>50</v>
      </c>
      <c r="E738">
        <v>10.5</v>
      </c>
      <c r="F738">
        <v>0.5</v>
      </c>
      <c r="G738">
        <v>10.5</v>
      </c>
      <c r="H738">
        <v>7</v>
      </c>
      <c r="I738" t="s">
        <v>2739</v>
      </c>
      <c r="J738" t="s">
        <v>2689</v>
      </c>
      <c r="K738">
        <f t="shared" si="34"/>
        <v>15</v>
      </c>
      <c r="M738" t="str">
        <f t="shared" si="35"/>
        <v>(737,'Charjabug','M',50,10.5,7,false,'Battery Pokemon'),</v>
      </c>
    </row>
    <row r="739" spans="1:13" x14ac:dyDescent="0.25">
      <c r="A739">
        <v>738</v>
      </c>
      <c r="B739" t="s">
        <v>1971</v>
      </c>
      <c r="C739" t="s">
        <v>2147</v>
      </c>
      <c r="D739">
        <f t="shared" si="33"/>
        <v>150</v>
      </c>
      <c r="E739">
        <v>45</v>
      </c>
      <c r="F739">
        <v>1.5</v>
      </c>
      <c r="G739">
        <v>45</v>
      </c>
      <c r="H739">
        <v>7</v>
      </c>
      <c r="I739" t="s">
        <v>2739</v>
      </c>
      <c r="J739" t="s">
        <v>2690</v>
      </c>
      <c r="K739">
        <f t="shared" si="34"/>
        <v>19</v>
      </c>
      <c r="M739" t="str">
        <f t="shared" si="35"/>
        <v>(738,'Vikavolt','M',150,45,7,false,'Stag Beetle Pokemon'),</v>
      </c>
    </row>
    <row r="740" spans="1:13" x14ac:dyDescent="0.25">
      <c r="A740">
        <v>739</v>
      </c>
      <c r="B740" t="s">
        <v>1974</v>
      </c>
      <c r="C740" t="s">
        <v>2147</v>
      </c>
      <c r="D740">
        <f t="shared" si="33"/>
        <v>60</v>
      </c>
      <c r="E740">
        <v>7</v>
      </c>
      <c r="F740">
        <v>0.6</v>
      </c>
      <c r="G740">
        <v>7</v>
      </c>
      <c r="H740">
        <v>7</v>
      </c>
      <c r="I740" t="s">
        <v>2739</v>
      </c>
      <c r="J740" t="s">
        <v>2691</v>
      </c>
      <c r="K740">
        <f t="shared" si="34"/>
        <v>14</v>
      </c>
      <c r="M740" t="str">
        <f t="shared" si="35"/>
        <v>(739,'Crabrawler','M',60,7,7,false,'Boxing Pokemon'),</v>
      </c>
    </row>
    <row r="741" spans="1:13" x14ac:dyDescent="0.25">
      <c r="A741">
        <v>740</v>
      </c>
      <c r="B741" t="s">
        <v>1976</v>
      </c>
      <c r="C741" t="s">
        <v>2147</v>
      </c>
      <c r="D741">
        <f t="shared" si="33"/>
        <v>170</v>
      </c>
      <c r="E741">
        <v>180</v>
      </c>
      <c r="F741">
        <v>1.7</v>
      </c>
      <c r="G741">
        <v>180</v>
      </c>
      <c r="H741">
        <v>7</v>
      </c>
      <c r="I741" t="s">
        <v>2739</v>
      </c>
      <c r="J741" t="s">
        <v>2692</v>
      </c>
      <c r="K741">
        <f t="shared" si="34"/>
        <v>19</v>
      </c>
      <c r="M741" t="str">
        <f t="shared" si="35"/>
        <v>(740,'Crabominable','M',170,180,7,false,'Woolly Crab Pokemon'),</v>
      </c>
    </row>
    <row r="742" spans="1:13" x14ac:dyDescent="0.25">
      <c r="A742">
        <v>741</v>
      </c>
      <c r="B742" t="s">
        <v>1979</v>
      </c>
      <c r="C742" t="s">
        <v>2147</v>
      </c>
      <c r="D742">
        <f t="shared" si="33"/>
        <v>60</v>
      </c>
      <c r="E742">
        <v>3.4</v>
      </c>
      <c r="F742">
        <v>0.6</v>
      </c>
      <c r="G742">
        <v>3.4</v>
      </c>
      <c r="H742">
        <v>7</v>
      </c>
      <c r="I742" t="s">
        <v>2739</v>
      </c>
      <c r="J742" t="s">
        <v>2693</v>
      </c>
      <c r="K742">
        <f t="shared" si="34"/>
        <v>15</v>
      </c>
      <c r="M742" t="str">
        <f t="shared" si="35"/>
        <v>(741,'Oricorio','M',60,3.4,7,false,'Dancing Pokemon'),</v>
      </c>
    </row>
    <row r="743" spans="1:13" x14ac:dyDescent="0.25">
      <c r="A743">
        <v>742</v>
      </c>
      <c r="B743" t="s">
        <v>1982</v>
      </c>
      <c r="C743" t="s">
        <v>2147</v>
      </c>
      <c r="D743">
        <f t="shared" si="33"/>
        <v>10</v>
      </c>
      <c r="E743">
        <v>0.2</v>
      </c>
      <c r="F743">
        <v>0.1</v>
      </c>
      <c r="G743">
        <v>0.2</v>
      </c>
      <c r="H743">
        <v>7</v>
      </c>
      <c r="I743" t="s">
        <v>2739</v>
      </c>
      <c r="J743" t="s">
        <v>2694</v>
      </c>
      <c r="K743">
        <f t="shared" si="34"/>
        <v>15</v>
      </c>
      <c r="M743" t="str">
        <f t="shared" si="35"/>
        <v>(742,'Cutiefly','M',10,0.2,7,false,'Bee Fly Pokemon'),</v>
      </c>
    </row>
    <row r="744" spans="1:13" x14ac:dyDescent="0.25">
      <c r="A744">
        <v>743</v>
      </c>
      <c r="B744" t="s">
        <v>1984</v>
      </c>
      <c r="C744" t="s">
        <v>2147</v>
      </c>
      <c r="D744">
        <f t="shared" si="33"/>
        <v>20</v>
      </c>
      <c r="E744">
        <v>0.5</v>
      </c>
      <c r="F744">
        <v>0.2</v>
      </c>
      <c r="G744">
        <v>0.5</v>
      </c>
      <c r="H744">
        <v>7</v>
      </c>
      <c r="I744" t="s">
        <v>2739</v>
      </c>
      <c r="J744" t="s">
        <v>2694</v>
      </c>
      <c r="K744">
        <f t="shared" si="34"/>
        <v>15</v>
      </c>
      <c r="M744" t="str">
        <f t="shared" si="35"/>
        <v>(743,'Ribombee','M',20,0.5,7,false,'Bee Fly Pokemon'),</v>
      </c>
    </row>
    <row r="745" spans="1:13" x14ac:dyDescent="0.25">
      <c r="A745">
        <v>744</v>
      </c>
      <c r="B745" t="s">
        <v>1987</v>
      </c>
      <c r="C745" t="s">
        <v>2147</v>
      </c>
      <c r="D745">
        <f t="shared" si="33"/>
        <v>50</v>
      </c>
      <c r="E745">
        <v>9.1999999999999993</v>
      </c>
      <c r="F745">
        <v>0.5</v>
      </c>
      <c r="G745">
        <v>9.1999999999999993</v>
      </c>
      <c r="H745">
        <v>7</v>
      </c>
      <c r="I745" t="s">
        <v>2739</v>
      </c>
      <c r="J745" t="s">
        <v>2183</v>
      </c>
      <c r="K745">
        <f t="shared" si="34"/>
        <v>13</v>
      </c>
      <c r="M745" t="str">
        <f t="shared" si="35"/>
        <v>(744,'Rockruff','M',50,9.2,7,false,'Puppy Pokemon'),</v>
      </c>
    </row>
    <row r="746" spans="1:13" x14ac:dyDescent="0.25">
      <c r="A746">
        <v>745</v>
      </c>
      <c r="B746" t="s">
        <v>1990</v>
      </c>
      <c r="C746" t="s">
        <v>2147</v>
      </c>
      <c r="D746">
        <f t="shared" si="33"/>
        <v>0</v>
      </c>
      <c r="E746" t="s">
        <v>2741</v>
      </c>
      <c r="H746">
        <v>7</v>
      </c>
      <c r="I746" t="s">
        <v>2739</v>
      </c>
      <c r="J746" t="s">
        <v>2695</v>
      </c>
      <c r="K746">
        <f t="shared" si="34"/>
        <v>12</v>
      </c>
      <c r="M746" t="str">
        <f t="shared" si="35"/>
        <v>(745,'Lycanroc','M',0,NULL,7,false,'Wolf Pokemon'),</v>
      </c>
    </row>
    <row r="747" spans="1:13" x14ac:dyDescent="0.25">
      <c r="A747">
        <v>746</v>
      </c>
      <c r="B747" t="s">
        <v>1993</v>
      </c>
      <c r="C747" t="s">
        <v>2147</v>
      </c>
      <c r="D747">
        <f t="shared" si="33"/>
        <v>20</v>
      </c>
      <c r="E747">
        <v>0.3</v>
      </c>
      <c r="F747">
        <v>0.2</v>
      </c>
      <c r="G747">
        <v>0.3</v>
      </c>
      <c r="H747">
        <v>7</v>
      </c>
      <c r="I747" t="s">
        <v>2739</v>
      </c>
      <c r="J747" t="s">
        <v>2696</v>
      </c>
      <c r="K747">
        <f t="shared" si="34"/>
        <v>17</v>
      </c>
      <c r="M747" t="str">
        <f t="shared" si="35"/>
        <v>(746,'Wishiwashi','M',20,0.3,7,false,'Small Fry Pokemon'),</v>
      </c>
    </row>
    <row r="748" spans="1:13" x14ac:dyDescent="0.25">
      <c r="A748">
        <v>747</v>
      </c>
      <c r="B748" t="s">
        <v>1996</v>
      </c>
      <c r="C748" t="s">
        <v>2147</v>
      </c>
      <c r="D748">
        <f t="shared" si="33"/>
        <v>40</v>
      </c>
      <c r="E748">
        <v>8</v>
      </c>
      <c r="F748">
        <v>0.4</v>
      </c>
      <c r="G748">
        <v>8</v>
      </c>
      <c r="H748">
        <v>7</v>
      </c>
      <c r="I748" t="s">
        <v>2739</v>
      </c>
      <c r="J748" t="s">
        <v>2697</v>
      </c>
      <c r="K748">
        <f t="shared" si="34"/>
        <v>19</v>
      </c>
      <c r="M748" t="str">
        <f t="shared" si="35"/>
        <v>(747,'Mareanie','M',40,8,7,false,'Brutal Star Pokemon'),</v>
      </c>
    </row>
    <row r="749" spans="1:13" x14ac:dyDescent="0.25">
      <c r="A749">
        <v>748</v>
      </c>
      <c r="B749" t="s">
        <v>1998</v>
      </c>
      <c r="C749" t="s">
        <v>2147</v>
      </c>
      <c r="D749">
        <f t="shared" si="33"/>
        <v>70</v>
      </c>
      <c r="E749">
        <v>14.5</v>
      </c>
      <c r="F749">
        <v>0.7</v>
      </c>
      <c r="G749">
        <v>14.5</v>
      </c>
      <c r="H749">
        <v>7</v>
      </c>
      <c r="I749" t="s">
        <v>2739</v>
      </c>
      <c r="J749" t="s">
        <v>2697</v>
      </c>
      <c r="K749">
        <f t="shared" si="34"/>
        <v>19</v>
      </c>
      <c r="M749" t="str">
        <f t="shared" si="35"/>
        <v>(748,'Toxapex','M',70,14.5,7,false,'Brutal Star Pokemon'),</v>
      </c>
    </row>
    <row r="750" spans="1:13" x14ac:dyDescent="0.25">
      <c r="A750">
        <v>749</v>
      </c>
      <c r="B750" t="s">
        <v>2001</v>
      </c>
      <c r="C750" t="s">
        <v>2147</v>
      </c>
      <c r="D750">
        <f t="shared" si="33"/>
        <v>100</v>
      </c>
      <c r="E750">
        <v>110</v>
      </c>
      <c r="F750">
        <v>1</v>
      </c>
      <c r="G750">
        <v>110</v>
      </c>
      <c r="H750">
        <v>7</v>
      </c>
      <c r="I750" t="s">
        <v>2739</v>
      </c>
      <c r="J750" t="s">
        <v>2698</v>
      </c>
      <c r="K750">
        <f t="shared" si="34"/>
        <v>14</v>
      </c>
      <c r="M750" t="str">
        <f t="shared" si="35"/>
        <v>(749,'Mudbray','M',100,110,7,false,'Donkey Pokemon'),</v>
      </c>
    </row>
    <row r="751" spans="1:13" x14ac:dyDescent="0.25">
      <c r="A751">
        <v>750</v>
      </c>
      <c r="B751" t="s">
        <v>2003</v>
      </c>
      <c r="C751" t="s">
        <v>2147</v>
      </c>
      <c r="D751">
        <f t="shared" si="33"/>
        <v>250</v>
      </c>
      <c r="E751">
        <v>920</v>
      </c>
      <c r="F751">
        <v>2.5</v>
      </c>
      <c r="G751">
        <v>920</v>
      </c>
      <c r="H751">
        <v>7</v>
      </c>
      <c r="I751" t="s">
        <v>2739</v>
      </c>
      <c r="J751" t="s">
        <v>2699</v>
      </c>
      <c r="K751">
        <f t="shared" si="34"/>
        <v>19</v>
      </c>
      <c r="M751" t="str">
        <f t="shared" si="35"/>
        <v>(750,'Mudsdale','M',250,920,7,false,'Draft Horse Pokemon'),</v>
      </c>
    </row>
    <row r="752" spans="1:13" x14ac:dyDescent="0.25">
      <c r="A752">
        <v>751</v>
      </c>
      <c r="B752" t="s">
        <v>2006</v>
      </c>
      <c r="C752" t="s">
        <v>2147</v>
      </c>
      <c r="D752">
        <f t="shared" si="33"/>
        <v>30</v>
      </c>
      <c r="E752">
        <v>4</v>
      </c>
      <c r="F752">
        <v>0.3</v>
      </c>
      <c r="G752">
        <v>4</v>
      </c>
      <c r="H752">
        <v>7</v>
      </c>
      <c r="I752" t="s">
        <v>2739</v>
      </c>
      <c r="J752" t="s">
        <v>2700</v>
      </c>
      <c r="K752">
        <f t="shared" si="34"/>
        <v>20</v>
      </c>
      <c r="M752" t="str">
        <f t="shared" si="35"/>
        <v>(751,'Dewpider','M',30,4,7,false,'Water Bubble Pokemon'),</v>
      </c>
    </row>
    <row r="753" spans="1:13" x14ac:dyDescent="0.25">
      <c r="A753">
        <v>752</v>
      </c>
      <c r="B753" t="s">
        <v>2008</v>
      </c>
      <c r="C753" t="s">
        <v>2147</v>
      </c>
      <c r="D753">
        <f t="shared" si="33"/>
        <v>180</v>
      </c>
      <c r="E753">
        <v>82</v>
      </c>
      <c r="F753">
        <v>1.8</v>
      </c>
      <c r="G753">
        <v>82</v>
      </c>
      <c r="H753">
        <v>7</v>
      </c>
      <c r="I753" t="s">
        <v>2739</v>
      </c>
      <c r="J753" t="s">
        <v>2700</v>
      </c>
      <c r="K753">
        <f t="shared" si="34"/>
        <v>20</v>
      </c>
      <c r="M753" t="str">
        <f t="shared" si="35"/>
        <v>(752,'Araquanid','M',180,82,7,false,'Water Bubble Pokemon'),</v>
      </c>
    </row>
    <row r="754" spans="1:13" x14ac:dyDescent="0.25">
      <c r="A754">
        <v>753</v>
      </c>
      <c r="B754" t="s">
        <v>2011</v>
      </c>
      <c r="C754" t="s">
        <v>2147</v>
      </c>
      <c r="D754">
        <f t="shared" si="33"/>
        <v>30</v>
      </c>
      <c r="E754">
        <v>1.5</v>
      </c>
      <c r="F754">
        <v>0.3</v>
      </c>
      <c r="G754">
        <v>1.5</v>
      </c>
      <c r="H754">
        <v>7</v>
      </c>
      <c r="I754" t="s">
        <v>2739</v>
      </c>
      <c r="J754" t="s">
        <v>2701</v>
      </c>
      <c r="K754">
        <f t="shared" si="34"/>
        <v>20</v>
      </c>
      <c r="M754" t="str">
        <f t="shared" si="35"/>
        <v>(753,'Fomantis','M',30,1.5,7,false,'Sickle Grass Pokemon'),</v>
      </c>
    </row>
    <row r="755" spans="1:13" x14ac:dyDescent="0.25">
      <c r="A755">
        <v>754</v>
      </c>
      <c r="B755" t="s">
        <v>2013</v>
      </c>
      <c r="C755" t="s">
        <v>2147</v>
      </c>
      <c r="D755">
        <f t="shared" si="33"/>
        <v>90</v>
      </c>
      <c r="E755">
        <v>18.5</v>
      </c>
      <c r="F755">
        <v>0.9</v>
      </c>
      <c r="G755">
        <v>18.5</v>
      </c>
      <c r="H755">
        <v>7</v>
      </c>
      <c r="I755" t="s">
        <v>2739</v>
      </c>
      <c r="J755" t="s">
        <v>2702</v>
      </c>
      <c r="K755">
        <f t="shared" si="34"/>
        <v>20</v>
      </c>
      <c r="M755" t="str">
        <f t="shared" si="35"/>
        <v>(754,'Lurantis','M',90,18.5,7,false,'Bloom Sickle Pokemon'),</v>
      </c>
    </row>
    <row r="756" spans="1:13" x14ac:dyDescent="0.25">
      <c r="A756">
        <v>755</v>
      </c>
      <c r="B756" t="s">
        <v>2016</v>
      </c>
      <c r="C756" t="s">
        <v>2147</v>
      </c>
      <c r="D756">
        <f t="shared" si="33"/>
        <v>20</v>
      </c>
      <c r="E756">
        <v>1.5</v>
      </c>
      <c r="F756">
        <v>0.2</v>
      </c>
      <c r="G756">
        <v>1.5</v>
      </c>
      <c r="H756">
        <v>7</v>
      </c>
      <c r="I756" t="s">
        <v>2739</v>
      </c>
      <c r="J756" t="s">
        <v>2703</v>
      </c>
      <c r="K756">
        <f t="shared" si="34"/>
        <v>20</v>
      </c>
      <c r="M756" t="str">
        <f t="shared" si="35"/>
        <v>(755,'Morelull','M',20,1.5,7,false,'Illuminating Pokemon'),</v>
      </c>
    </row>
    <row r="757" spans="1:13" x14ac:dyDescent="0.25">
      <c r="A757">
        <v>756</v>
      </c>
      <c r="B757" t="s">
        <v>2018</v>
      </c>
      <c r="C757" t="s">
        <v>2147</v>
      </c>
      <c r="D757">
        <f t="shared" si="33"/>
        <v>100</v>
      </c>
      <c r="E757">
        <v>11.5</v>
      </c>
      <c r="F757">
        <v>1</v>
      </c>
      <c r="G757">
        <v>11.5</v>
      </c>
      <c r="H757">
        <v>7</v>
      </c>
      <c r="I757" t="s">
        <v>2739</v>
      </c>
      <c r="J757" t="s">
        <v>2703</v>
      </c>
      <c r="K757">
        <f t="shared" si="34"/>
        <v>20</v>
      </c>
      <c r="M757" t="str">
        <f t="shared" si="35"/>
        <v>(756,'Shiinotic','M',100,11.5,7,false,'Illuminating Pokemon'),</v>
      </c>
    </row>
    <row r="758" spans="1:13" x14ac:dyDescent="0.25">
      <c r="A758">
        <v>757</v>
      </c>
      <c r="B758" t="s">
        <v>2021</v>
      </c>
      <c r="C758" t="s">
        <v>2147</v>
      </c>
      <c r="D758">
        <f t="shared" si="33"/>
        <v>60</v>
      </c>
      <c r="E758">
        <v>4.8</v>
      </c>
      <c r="F758">
        <v>0.6</v>
      </c>
      <c r="G758">
        <v>4.8</v>
      </c>
      <c r="H758">
        <v>7</v>
      </c>
      <c r="I758" t="s">
        <v>2739</v>
      </c>
      <c r="J758" t="s">
        <v>2704</v>
      </c>
      <c r="K758">
        <f t="shared" si="34"/>
        <v>20</v>
      </c>
      <c r="M758" t="str">
        <f t="shared" si="35"/>
        <v>(757,'Salandit','M',60,4.8,7,false,'Toxic Lizard Pokemon'),</v>
      </c>
    </row>
    <row r="759" spans="1:13" x14ac:dyDescent="0.25">
      <c r="A759">
        <v>758</v>
      </c>
      <c r="B759" t="s">
        <v>2023</v>
      </c>
      <c r="C759" t="s">
        <v>2148</v>
      </c>
      <c r="D759">
        <f t="shared" si="33"/>
        <v>120</v>
      </c>
      <c r="E759">
        <v>22.2</v>
      </c>
      <c r="F759">
        <v>1.2</v>
      </c>
      <c r="G759">
        <v>22.2</v>
      </c>
      <c r="H759">
        <v>7</v>
      </c>
      <c r="I759" t="s">
        <v>2739</v>
      </c>
      <c r="J759" t="s">
        <v>2704</v>
      </c>
      <c r="K759">
        <f t="shared" si="34"/>
        <v>20</v>
      </c>
      <c r="M759" t="str">
        <f t="shared" si="35"/>
        <v>(758,'Salazzle','F',120,22.2,7,false,'Toxic Lizard Pokemon'),</v>
      </c>
    </row>
    <row r="760" spans="1:13" x14ac:dyDescent="0.25">
      <c r="A760">
        <v>759</v>
      </c>
      <c r="B760" t="s">
        <v>2026</v>
      </c>
      <c r="C760" t="s">
        <v>2147</v>
      </c>
      <c r="D760">
        <f t="shared" si="33"/>
        <v>50</v>
      </c>
      <c r="E760">
        <v>6.8</v>
      </c>
      <c r="F760">
        <v>0.5</v>
      </c>
      <c r="G760">
        <v>6.8</v>
      </c>
      <c r="H760">
        <v>7</v>
      </c>
      <c r="I760" t="s">
        <v>2739</v>
      </c>
      <c r="J760" t="s">
        <v>2705</v>
      </c>
      <c r="K760">
        <f t="shared" si="34"/>
        <v>16</v>
      </c>
      <c r="M760" t="str">
        <f t="shared" si="35"/>
        <v>(759,'Stufful','M',50,6.8,7,false,'Flailing Pokemon'),</v>
      </c>
    </row>
    <row r="761" spans="1:13" x14ac:dyDescent="0.25">
      <c r="A761">
        <v>760</v>
      </c>
      <c r="B761" t="s">
        <v>2029</v>
      </c>
      <c r="C761" t="s">
        <v>2147</v>
      </c>
      <c r="D761">
        <f t="shared" si="33"/>
        <v>210</v>
      </c>
      <c r="E761">
        <v>135</v>
      </c>
      <c r="F761">
        <v>2.1</v>
      </c>
      <c r="G761">
        <v>135</v>
      </c>
      <c r="H761">
        <v>7</v>
      </c>
      <c r="I761" t="s">
        <v>2739</v>
      </c>
      <c r="J761" t="s">
        <v>2706</v>
      </c>
      <c r="K761">
        <f t="shared" si="34"/>
        <v>18</v>
      </c>
      <c r="M761" t="str">
        <f t="shared" si="35"/>
        <v>(760,'Bewear','M',210,135,7,false,'Strong Arm Pokemon'),</v>
      </c>
    </row>
    <row r="762" spans="1:13" x14ac:dyDescent="0.25">
      <c r="A762">
        <v>761</v>
      </c>
      <c r="B762" t="s">
        <v>2032</v>
      </c>
      <c r="C762" t="s">
        <v>2148</v>
      </c>
      <c r="D762">
        <f t="shared" si="33"/>
        <v>30</v>
      </c>
      <c r="E762">
        <v>3.2</v>
      </c>
      <c r="F762">
        <v>0.3</v>
      </c>
      <c r="G762">
        <v>3.2</v>
      </c>
      <c r="H762">
        <v>7</v>
      </c>
      <c r="I762" t="s">
        <v>2739</v>
      </c>
      <c r="J762" t="s">
        <v>2397</v>
      </c>
      <c r="K762">
        <f t="shared" si="34"/>
        <v>13</v>
      </c>
      <c r="M762" t="str">
        <f t="shared" si="35"/>
        <v>(761,'Bounsweet','F',30,3.2,7,false,'Fruit Pokemon'),</v>
      </c>
    </row>
    <row r="763" spans="1:13" x14ac:dyDescent="0.25">
      <c r="A763">
        <v>762</v>
      </c>
      <c r="B763" t="s">
        <v>2034</v>
      </c>
      <c r="C763" t="s">
        <v>2148</v>
      </c>
      <c r="D763">
        <f t="shared" si="33"/>
        <v>70</v>
      </c>
      <c r="E763">
        <v>8.1999999999999993</v>
      </c>
      <c r="F763">
        <v>0.7</v>
      </c>
      <c r="G763">
        <v>8.1999999999999993</v>
      </c>
      <c r="H763">
        <v>7</v>
      </c>
      <c r="I763" t="s">
        <v>2739</v>
      </c>
      <c r="J763" t="s">
        <v>2397</v>
      </c>
      <c r="K763">
        <f t="shared" si="34"/>
        <v>13</v>
      </c>
      <c r="M763" t="str">
        <f t="shared" si="35"/>
        <v>(762,'Steenee','F',70,8.2,7,false,'Fruit Pokemon'),</v>
      </c>
    </row>
    <row r="764" spans="1:13" x14ac:dyDescent="0.25">
      <c r="A764">
        <v>763</v>
      </c>
      <c r="B764" t="s">
        <v>2037</v>
      </c>
      <c r="C764" t="s">
        <v>2148</v>
      </c>
      <c r="D764">
        <f t="shared" si="33"/>
        <v>120</v>
      </c>
      <c r="E764">
        <v>21.4</v>
      </c>
      <c r="F764">
        <v>1.2</v>
      </c>
      <c r="G764">
        <v>21.4</v>
      </c>
      <c r="H764">
        <v>7</v>
      </c>
      <c r="I764" t="s">
        <v>2739</v>
      </c>
      <c r="J764" t="s">
        <v>2397</v>
      </c>
      <c r="K764">
        <f t="shared" si="34"/>
        <v>13</v>
      </c>
      <c r="M764" t="str">
        <f t="shared" si="35"/>
        <v>(763,'Tsareena','F',120,21.4,7,false,'Fruit Pokemon'),</v>
      </c>
    </row>
    <row r="765" spans="1:13" x14ac:dyDescent="0.25">
      <c r="A765">
        <v>764</v>
      </c>
      <c r="B765" t="s">
        <v>2040</v>
      </c>
      <c r="C765" t="s">
        <v>2147</v>
      </c>
      <c r="D765">
        <f t="shared" si="33"/>
        <v>10</v>
      </c>
      <c r="E765">
        <v>0.3</v>
      </c>
      <c r="F765">
        <v>0.1</v>
      </c>
      <c r="G765">
        <v>0.3</v>
      </c>
      <c r="H765">
        <v>7</v>
      </c>
      <c r="I765" t="s">
        <v>2739</v>
      </c>
      <c r="J765" t="s">
        <v>2707</v>
      </c>
      <c r="K765">
        <f t="shared" si="34"/>
        <v>19</v>
      </c>
      <c r="M765" t="str">
        <f t="shared" si="35"/>
        <v>(764,'Comfey','M',10,0.3,7,false,'Posy Picker Pokemon'),</v>
      </c>
    </row>
    <row r="766" spans="1:13" x14ac:dyDescent="0.25">
      <c r="A766">
        <v>765</v>
      </c>
      <c r="B766" t="s">
        <v>2043</v>
      </c>
      <c r="C766" t="s">
        <v>2147</v>
      </c>
      <c r="D766">
        <f t="shared" si="33"/>
        <v>150</v>
      </c>
      <c r="E766">
        <v>76</v>
      </c>
      <c r="F766">
        <v>1.5</v>
      </c>
      <c r="G766">
        <v>76</v>
      </c>
      <c r="H766">
        <v>7</v>
      </c>
      <c r="I766" t="s">
        <v>2739</v>
      </c>
      <c r="J766" t="s">
        <v>2708</v>
      </c>
      <c r="K766">
        <f t="shared" si="34"/>
        <v>12</v>
      </c>
      <c r="M766" t="str">
        <f t="shared" si="35"/>
        <v>(765,'Oranguru','M',150,76,7,false,'Sage Pokemon'),</v>
      </c>
    </row>
    <row r="767" spans="1:13" x14ac:dyDescent="0.25">
      <c r="A767">
        <v>766</v>
      </c>
      <c r="B767" t="s">
        <v>2046</v>
      </c>
      <c r="C767" t="s">
        <v>2147</v>
      </c>
      <c r="D767">
        <f t="shared" si="33"/>
        <v>200</v>
      </c>
      <c r="E767">
        <v>82.8</v>
      </c>
      <c r="F767">
        <v>2</v>
      </c>
      <c r="G767">
        <v>82.8</v>
      </c>
      <c r="H767">
        <v>7</v>
      </c>
      <c r="I767" t="s">
        <v>2739</v>
      </c>
      <c r="J767" t="s">
        <v>2709</v>
      </c>
      <c r="K767">
        <f t="shared" si="34"/>
        <v>16</v>
      </c>
      <c r="M767" t="str">
        <f t="shared" si="35"/>
        <v>(766,'Passimian','M',200,82.8,7,false,'Teamwork Pokemon'),</v>
      </c>
    </row>
    <row r="768" spans="1:13" x14ac:dyDescent="0.25">
      <c r="A768">
        <v>767</v>
      </c>
      <c r="B768" t="s">
        <v>2049</v>
      </c>
      <c r="C768" t="s">
        <v>2147</v>
      </c>
      <c r="D768">
        <f t="shared" si="33"/>
        <v>50</v>
      </c>
      <c r="E768">
        <v>12</v>
      </c>
      <c r="F768">
        <v>0.5</v>
      </c>
      <c r="G768">
        <v>12</v>
      </c>
      <c r="H768">
        <v>7</v>
      </c>
      <c r="I768" t="s">
        <v>2739</v>
      </c>
      <c r="J768" t="s">
        <v>2710</v>
      </c>
      <c r="K768">
        <f t="shared" si="34"/>
        <v>17</v>
      </c>
      <c r="M768" t="str">
        <f t="shared" si="35"/>
        <v>(767,'Wimpod','M',50,12,7,false,'Turn Tail Pokemon'),</v>
      </c>
    </row>
    <row r="769" spans="1:13" x14ac:dyDescent="0.25">
      <c r="A769">
        <v>768</v>
      </c>
      <c r="B769" t="s">
        <v>2052</v>
      </c>
      <c r="C769" t="s">
        <v>2147</v>
      </c>
      <c r="D769">
        <f t="shared" si="33"/>
        <v>200</v>
      </c>
      <c r="E769">
        <v>108</v>
      </c>
      <c r="F769">
        <v>2</v>
      </c>
      <c r="G769">
        <v>108</v>
      </c>
      <c r="H769">
        <v>7</v>
      </c>
      <c r="I769" t="s">
        <v>2739</v>
      </c>
      <c r="J769" t="s">
        <v>2711</v>
      </c>
      <c r="K769">
        <f t="shared" si="34"/>
        <v>18</v>
      </c>
      <c r="M769" t="str">
        <f t="shared" si="35"/>
        <v>(768,'Golisopod','M',200,108,7,false,'Hard Scale Pokemon'),</v>
      </c>
    </row>
    <row r="770" spans="1:13" x14ac:dyDescent="0.25">
      <c r="A770">
        <v>769</v>
      </c>
      <c r="B770" t="s">
        <v>2055</v>
      </c>
      <c r="C770" t="s">
        <v>2147</v>
      </c>
      <c r="D770">
        <f t="shared" si="33"/>
        <v>50</v>
      </c>
      <c r="E770">
        <v>70</v>
      </c>
      <c r="F770">
        <v>0.5</v>
      </c>
      <c r="G770">
        <v>70</v>
      </c>
      <c r="H770">
        <v>7</v>
      </c>
      <c r="I770" t="s">
        <v>2739</v>
      </c>
      <c r="J770" t="s">
        <v>2712</v>
      </c>
      <c r="K770">
        <f t="shared" si="34"/>
        <v>17</v>
      </c>
      <c r="M770" t="str">
        <f t="shared" si="35"/>
        <v>(769,'Sandygast','M',50,70,7,false,'Sand Heap Pokemon'),</v>
      </c>
    </row>
    <row r="771" spans="1:13" x14ac:dyDescent="0.25">
      <c r="A771">
        <v>770</v>
      </c>
      <c r="B771" t="s">
        <v>2057</v>
      </c>
      <c r="C771" t="s">
        <v>2147</v>
      </c>
      <c r="D771">
        <f t="shared" ref="D771:D802" si="36">+F771*100</f>
        <v>130</v>
      </c>
      <c r="E771">
        <v>250</v>
      </c>
      <c r="F771">
        <v>1.3</v>
      </c>
      <c r="G771">
        <v>250</v>
      </c>
      <c r="H771">
        <v>7</v>
      </c>
      <c r="I771" t="s">
        <v>2739</v>
      </c>
      <c r="J771" t="s">
        <v>2713</v>
      </c>
      <c r="K771">
        <f t="shared" ref="K771:K802" si="37">+LEN(J771)</f>
        <v>19</v>
      </c>
      <c r="M771" t="str">
        <f t="shared" ref="M771:M802" si="38">+_xlfn.CONCAT("(",A771,",'",B771,"","','",C771,"',",D771,",",E771,",",H771,",",I771,",'",J771,"'","),")</f>
        <v>(770,'Palossand','M',130,250,7,false,'Sand Castle Pokemon'),</v>
      </c>
    </row>
    <row r="772" spans="1:13" x14ac:dyDescent="0.25">
      <c r="A772">
        <v>771</v>
      </c>
      <c r="B772" t="s">
        <v>2060</v>
      </c>
      <c r="C772" t="s">
        <v>2147</v>
      </c>
      <c r="D772">
        <f t="shared" si="36"/>
        <v>30</v>
      </c>
      <c r="E772">
        <v>1.2</v>
      </c>
      <c r="F772">
        <v>0.3</v>
      </c>
      <c r="G772">
        <v>1.2</v>
      </c>
      <c r="H772">
        <v>7</v>
      </c>
      <c r="I772" t="s">
        <v>2739</v>
      </c>
      <c r="J772" t="s">
        <v>2714</v>
      </c>
      <c r="K772">
        <f t="shared" si="37"/>
        <v>20</v>
      </c>
      <c r="M772" t="str">
        <f t="shared" si="38"/>
        <v>(771,'Pyukumuku','M',30,1.2,7,false,'Sea Cucumber Pokemon'),</v>
      </c>
    </row>
    <row r="773" spans="1:13" x14ac:dyDescent="0.25">
      <c r="A773">
        <v>772</v>
      </c>
      <c r="B773" t="s">
        <v>2063</v>
      </c>
      <c r="C773" t="s">
        <v>2148</v>
      </c>
      <c r="D773">
        <f t="shared" si="36"/>
        <v>190</v>
      </c>
      <c r="E773">
        <v>120.5</v>
      </c>
      <c r="F773">
        <v>1.9</v>
      </c>
      <c r="G773">
        <v>120.5</v>
      </c>
      <c r="H773">
        <v>7</v>
      </c>
      <c r="I773" t="s">
        <v>2739</v>
      </c>
      <c r="J773" t="s">
        <v>2715</v>
      </c>
      <c r="K773">
        <f t="shared" si="37"/>
        <v>17</v>
      </c>
      <c r="M773" t="str">
        <f t="shared" si="38"/>
        <v>(772,'Type: Null','F',190,120.5,7,false,'Synthetic Pokemon'),</v>
      </c>
    </row>
    <row r="774" spans="1:13" x14ac:dyDescent="0.25">
      <c r="A774">
        <v>773</v>
      </c>
      <c r="B774" t="s">
        <v>2066</v>
      </c>
      <c r="C774" t="s">
        <v>2148</v>
      </c>
      <c r="D774">
        <f t="shared" si="36"/>
        <v>229.99999999999997</v>
      </c>
      <c r="E774">
        <v>100.5</v>
      </c>
      <c r="F774">
        <v>2.2999999999999998</v>
      </c>
      <c r="G774">
        <v>100.5</v>
      </c>
      <c r="H774">
        <v>7</v>
      </c>
      <c r="I774" t="s">
        <v>2739</v>
      </c>
      <c r="J774" t="s">
        <v>2715</v>
      </c>
      <c r="K774">
        <f t="shared" si="37"/>
        <v>17</v>
      </c>
      <c r="M774" t="str">
        <f t="shared" si="38"/>
        <v>(773,'Silvally','F',230,100.5,7,false,'Synthetic Pokemon'),</v>
      </c>
    </row>
    <row r="775" spans="1:13" x14ac:dyDescent="0.25">
      <c r="A775">
        <v>774</v>
      </c>
      <c r="B775" t="s">
        <v>2070</v>
      </c>
      <c r="C775" t="s">
        <v>2148</v>
      </c>
      <c r="D775">
        <f t="shared" si="36"/>
        <v>30</v>
      </c>
      <c r="E775">
        <v>40</v>
      </c>
      <c r="F775">
        <v>0.3</v>
      </c>
      <c r="G775">
        <v>40</v>
      </c>
      <c r="H775">
        <v>7</v>
      </c>
      <c r="I775" t="s">
        <v>2739</v>
      </c>
      <c r="J775" t="s">
        <v>2716</v>
      </c>
      <c r="K775">
        <f t="shared" si="37"/>
        <v>14</v>
      </c>
      <c r="M775" t="str">
        <f t="shared" si="38"/>
        <v>(774,'Minior','F',30,40,7,false,'Meteor Pokemon'),</v>
      </c>
    </row>
    <row r="776" spans="1:13" x14ac:dyDescent="0.25">
      <c r="A776">
        <v>775</v>
      </c>
      <c r="B776" t="s">
        <v>2073</v>
      </c>
      <c r="C776" t="s">
        <v>2147</v>
      </c>
      <c r="D776">
        <f t="shared" si="36"/>
        <v>40</v>
      </c>
      <c r="E776">
        <v>19.899999999999999</v>
      </c>
      <c r="F776">
        <v>0.4</v>
      </c>
      <c r="G776">
        <v>19.899999999999999</v>
      </c>
      <c r="H776">
        <v>7</v>
      </c>
      <c r="I776" t="s">
        <v>2739</v>
      </c>
      <c r="J776" t="s">
        <v>2526</v>
      </c>
      <c r="K776">
        <f t="shared" si="37"/>
        <v>16</v>
      </c>
      <c r="M776" t="str">
        <f t="shared" si="38"/>
        <v>(775,'Komala','M',40,19.9,7,false,'Drowsing Pokemon'),</v>
      </c>
    </row>
    <row r="777" spans="1:13" x14ac:dyDescent="0.25">
      <c r="A777">
        <v>776</v>
      </c>
      <c r="B777" t="s">
        <v>2076</v>
      </c>
      <c r="C777" t="s">
        <v>2147</v>
      </c>
      <c r="D777">
        <f t="shared" si="36"/>
        <v>200</v>
      </c>
      <c r="E777">
        <v>212</v>
      </c>
      <c r="F777">
        <v>2</v>
      </c>
      <c r="G777">
        <v>212</v>
      </c>
      <c r="H777">
        <v>7</v>
      </c>
      <c r="I777" t="s">
        <v>2739</v>
      </c>
      <c r="J777" t="s">
        <v>2717</v>
      </c>
      <c r="K777">
        <f t="shared" si="37"/>
        <v>20</v>
      </c>
      <c r="M777" t="str">
        <f t="shared" si="38"/>
        <v>(776,'Turtonator','M',200,212,7,false,'Blast Turtle Pokemon'),</v>
      </c>
    </row>
    <row r="778" spans="1:13" x14ac:dyDescent="0.25">
      <c r="A778">
        <v>777</v>
      </c>
      <c r="B778" t="s">
        <v>2079</v>
      </c>
      <c r="C778" t="s">
        <v>2147</v>
      </c>
      <c r="D778">
        <f t="shared" si="36"/>
        <v>30</v>
      </c>
      <c r="E778">
        <v>3.3</v>
      </c>
      <c r="F778">
        <v>0.3</v>
      </c>
      <c r="G778">
        <v>3.3</v>
      </c>
      <c r="H778">
        <v>7</v>
      </c>
      <c r="I778" t="s">
        <v>2739</v>
      </c>
      <c r="J778" t="s">
        <v>2718</v>
      </c>
      <c r="K778">
        <f t="shared" si="37"/>
        <v>17</v>
      </c>
      <c r="M778" t="str">
        <f t="shared" si="38"/>
        <v>(777,'Togedemaru','M',30,3.3,7,false,'Roly-Poly Pokemon'),</v>
      </c>
    </row>
    <row r="779" spans="1:13" x14ac:dyDescent="0.25">
      <c r="A779">
        <v>778</v>
      </c>
      <c r="B779" t="s">
        <v>2082</v>
      </c>
      <c r="C779" t="s">
        <v>2147</v>
      </c>
      <c r="D779">
        <f t="shared" si="36"/>
        <v>20</v>
      </c>
      <c r="E779">
        <v>0.7</v>
      </c>
      <c r="F779">
        <v>0.2</v>
      </c>
      <c r="G779">
        <v>0.7</v>
      </c>
      <c r="H779">
        <v>7</v>
      </c>
      <c r="I779" t="s">
        <v>2739</v>
      </c>
      <c r="J779" t="s">
        <v>2719</v>
      </c>
      <c r="K779">
        <f t="shared" si="37"/>
        <v>16</v>
      </c>
      <c r="M779" t="str">
        <f t="shared" si="38"/>
        <v>(778,'Mimikyu','M',20,0.7,7,false,'Disguise Pokemon'),</v>
      </c>
    </row>
    <row r="780" spans="1:13" x14ac:dyDescent="0.25">
      <c r="A780">
        <v>779</v>
      </c>
      <c r="B780" t="s">
        <v>2085</v>
      </c>
      <c r="C780" t="s">
        <v>2147</v>
      </c>
      <c r="D780">
        <f t="shared" si="36"/>
        <v>90</v>
      </c>
      <c r="E780">
        <v>19</v>
      </c>
      <c r="F780">
        <v>0.9</v>
      </c>
      <c r="G780">
        <v>19</v>
      </c>
      <c r="H780">
        <v>7</v>
      </c>
      <c r="I780" t="s">
        <v>2739</v>
      </c>
      <c r="J780" t="s">
        <v>2720</v>
      </c>
      <c r="K780">
        <f t="shared" si="37"/>
        <v>19</v>
      </c>
      <c r="M780" t="str">
        <f t="shared" si="38"/>
        <v>(779,'Bruxish','M',90,19,7,false,'Gnash Teeth Pokemon'),</v>
      </c>
    </row>
    <row r="781" spans="1:13" x14ac:dyDescent="0.25">
      <c r="A781">
        <v>780</v>
      </c>
      <c r="B781" t="s">
        <v>2088</v>
      </c>
      <c r="C781" t="s">
        <v>2147</v>
      </c>
      <c r="D781">
        <f t="shared" si="36"/>
        <v>300</v>
      </c>
      <c r="E781">
        <v>185</v>
      </c>
      <c r="F781">
        <v>3</v>
      </c>
      <c r="G781">
        <v>185</v>
      </c>
      <c r="H781">
        <v>7</v>
      </c>
      <c r="I781" t="s">
        <v>2739</v>
      </c>
      <c r="J781" t="s">
        <v>2721</v>
      </c>
      <c r="K781">
        <f t="shared" si="37"/>
        <v>14</v>
      </c>
      <c r="M781" t="str">
        <f t="shared" si="38"/>
        <v>(780,'Drampa','M',300,185,7,false,'Placid Pokemon'),</v>
      </c>
    </row>
    <row r="782" spans="1:13" x14ac:dyDescent="0.25">
      <c r="A782">
        <v>781</v>
      </c>
      <c r="B782" t="s">
        <v>2091</v>
      </c>
      <c r="C782" t="s">
        <v>2148</v>
      </c>
      <c r="D782">
        <f t="shared" si="36"/>
        <v>390</v>
      </c>
      <c r="E782">
        <v>210</v>
      </c>
      <c r="F782">
        <v>3.9</v>
      </c>
      <c r="G782">
        <v>210</v>
      </c>
      <c r="H782">
        <v>7</v>
      </c>
      <c r="I782" t="s">
        <v>2739</v>
      </c>
      <c r="J782" t="s">
        <v>2722</v>
      </c>
      <c r="K782">
        <f t="shared" si="37"/>
        <v>19</v>
      </c>
      <c r="M782" t="str">
        <f t="shared" si="38"/>
        <v>(781,'Dhelmise','F',390,210,7,false,'Sea Creeper Pokemon'),</v>
      </c>
    </row>
    <row r="783" spans="1:13" x14ac:dyDescent="0.25">
      <c r="A783">
        <v>782</v>
      </c>
      <c r="B783" t="s">
        <v>2094</v>
      </c>
      <c r="C783" t="s">
        <v>2147</v>
      </c>
      <c r="D783">
        <f t="shared" si="36"/>
        <v>60</v>
      </c>
      <c r="E783">
        <v>29.7</v>
      </c>
      <c r="F783">
        <v>0.6</v>
      </c>
      <c r="G783">
        <v>29.7</v>
      </c>
      <c r="H783">
        <v>7</v>
      </c>
      <c r="I783" t="s">
        <v>2739</v>
      </c>
      <c r="J783" t="s">
        <v>2723</v>
      </c>
      <c r="K783">
        <f t="shared" si="37"/>
        <v>13</v>
      </c>
      <c r="M783" t="str">
        <f t="shared" si="38"/>
        <v>(782,'Jangmo-o','M',60,29.7,7,false,'Scaly Pokemon'),</v>
      </c>
    </row>
    <row r="784" spans="1:13" x14ac:dyDescent="0.25">
      <c r="A784">
        <v>783</v>
      </c>
      <c r="B784" t="s">
        <v>2096</v>
      </c>
      <c r="C784" t="s">
        <v>2147</v>
      </c>
      <c r="D784">
        <f t="shared" si="36"/>
        <v>120</v>
      </c>
      <c r="E784">
        <v>47</v>
      </c>
      <c r="F784">
        <v>1.2</v>
      </c>
      <c r="G784">
        <v>47</v>
      </c>
      <c r="H784">
        <v>7</v>
      </c>
      <c r="I784" t="s">
        <v>2739</v>
      </c>
      <c r="J784" t="s">
        <v>2723</v>
      </c>
      <c r="K784">
        <f t="shared" si="37"/>
        <v>13</v>
      </c>
      <c r="M784" t="str">
        <f t="shared" si="38"/>
        <v>(783,'Hakamo-o','M',120,47,7,false,'Scaly Pokemon'),</v>
      </c>
    </row>
    <row r="785" spans="1:13" x14ac:dyDescent="0.25">
      <c r="A785">
        <v>784</v>
      </c>
      <c r="B785" t="s">
        <v>2098</v>
      </c>
      <c r="C785" t="s">
        <v>2147</v>
      </c>
      <c r="D785">
        <f t="shared" si="36"/>
        <v>160</v>
      </c>
      <c r="E785">
        <v>78.2</v>
      </c>
      <c r="F785">
        <v>1.6</v>
      </c>
      <c r="G785">
        <v>78.2</v>
      </c>
      <c r="H785">
        <v>7</v>
      </c>
      <c r="I785" t="s">
        <v>2739</v>
      </c>
      <c r="J785" t="s">
        <v>2723</v>
      </c>
      <c r="K785">
        <f t="shared" si="37"/>
        <v>13</v>
      </c>
      <c r="M785" t="str">
        <f t="shared" si="38"/>
        <v>(784,'Kommo-o','M',160,78.2,7,false,'Scaly Pokemon'),</v>
      </c>
    </row>
    <row r="786" spans="1:13" x14ac:dyDescent="0.25">
      <c r="A786">
        <v>785</v>
      </c>
      <c r="B786" t="s">
        <v>2101</v>
      </c>
      <c r="C786" t="s">
        <v>2148</v>
      </c>
      <c r="D786">
        <f t="shared" si="36"/>
        <v>180</v>
      </c>
      <c r="E786">
        <v>20.5</v>
      </c>
      <c r="F786">
        <v>1.8</v>
      </c>
      <c r="G786">
        <v>20.5</v>
      </c>
      <c r="H786">
        <v>7</v>
      </c>
      <c r="I786" t="s">
        <v>2740</v>
      </c>
      <c r="J786" t="s">
        <v>2724</v>
      </c>
      <c r="K786">
        <f t="shared" si="37"/>
        <v>19</v>
      </c>
      <c r="M786" t="str">
        <f t="shared" si="38"/>
        <v>(785,'Tapu Koko','F',180,20.5,7,true,'Land Spirit Pokemon'),</v>
      </c>
    </row>
    <row r="787" spans="1:13" x14ac:dyDescent="0.25">
      <c r="A787">
        <v>786</v>
      </c>
      <c r="B787" t="s">
        <v>2104</v>
      </c>
      <c r="C787" t="s">
        <v>2148</v>
      </c>
      <c r="D787">
        <f t="shared" si="36"/>
        <v>120</v>
      </c>
      <c r="E787">
        <v>18.600000000000001</v>
      </c>
      <c r="F787">
        <v>1.2</v>
      </c>
      <c r="G787">
        <v>18.600000000000001</v>
      </c>
      <c r="H787">
        <v>7</v>
      </c>
      <c r="I787" t="s">
        <v>2740</v>
      </c>
      <c r="J787" t="s">
        <v>2724</v>
      </c>
      <c r="K787">
        <f t="shared" si="37"/>
        <v>19</v>
      </c>
      <c r="M787" t="str">
        <f t="shared" si="38"/>
        <v>(786,'Tapu Lele','F',120,18.6,7,true,'Land Spirit Pokemon'),</v>
      </c>
    </row>
    <row r="788" spans="1:13" x14ac:dyDescent="0.25">
      <c r="A788">
        <v>787</v>
      </c>
      <c r="B788" t="s">
        <v>2107</v>
      </c>
      <c r="C788" t="s">
        <v>2148</v>
      </c>
      <c r="D788">
        <f t="shared" si="36"/>
        <v>190</v>
      </c>
      <c r="E788">
        <v>45.5</v>
      </c>
      <c r="F788">
        <v>1.9</v>
      </c>
      <c r="G788">
        <v>45.5</v>
      </c>
      <c r="H788">
        <v>7</v>
      </c>
      <c r="I788" t="s">
        <v>2740</v>
      </c>
      <c r="J788" t="s">
        <v>2724</v>
      </c>
      <c r="K788">
        <f t="shared" si="37"/>
        <v>19</v>
      </c>
      <c r="M788" t="str">
        <f t="shared" si="38"/>
        <v>(787,'Tapu Bulu','F',190,45.5,7,true,'Land Spirit Pokemon'),</v>
      </c>
    </row>
    <row r="789" spans="1:13" x14ac:dyDescent="0.25">
      <c r="A789">
        <v>788</v>
      </c>
      <c r="B789" t="s">
        <v>2110</v>
      </c>
      <c r="C789" t="s">
        <v>2148</v>
      </c>
      <c r="D789">
        <f t="shared" si="36"/>
        <v>130</v>
      </c>
      <c r="E789">
        <v>21.2</v>
      </c>
      <c r="F789">
        <v>1.3</v>
      </c>
      <c r="G789">
        <v>21.2</v>
      </c>
      <c r="H789">
        <v>7</v>
      </c>
      <c r="I789" t="s">
        <v>2740</v>
      </c>
      <c r="J789" t="s">
        <v>2724</v>
      </c>
      <c r="K789">
        <f t="shared" si="37"/>
        <v>19</v>
      </c>
      <c r="M789" t="str">
        <f t="shared" si="38"/>
        <v>(788,'Tapu Fini','F',130,21.2,7,true,'Land Spirit Pokemon'),</v>
      </c>
    </row>
    <row r="790" spans="1:13" x14ac:dyDescent="0.25">
      <c r="A790">
        <v>789</v>
      </c>
      <c r="B790" t="s">
        <v>2113</v>
      </c>
      <c r="C790" t="s">
        <v>2148</v>
      </c>
      <c r="D790">
        <f t="shared" si="36"/>
        <v>20</v>
      </c>
      <c r="E790">
        <v>0.1</v>
      </c>
      <c r="F790">
        <v>0.2</v>
      </c>
      <c r="G790">
        <v>0.1</v>
      </c>
      <c r="H790">
        <v>7</v>
      </c>
      <c r="I790" t="s">
        <v>2740</v>
      </c>
      <c r="J790" t="s">
        <v>2725</v>
      </c>
      <c r="K790">
        <f t="shared" si="37"/>
        <v>14</v>
      </c>
      <c r="M790" t="str">
        <f t="shared" si="38"/>
        <v>(789,'Cosmog','F',20,0.1,7,true,'Nebula Pokemon'),</v>
      </c>
    </row>
    <row r="791" spans="1:13" x14ac:dyDescent="0.25">
      <c r="A791">
        <v>790</v>
      </c>
      <c r="B791" t="s">
        <v>2116</v>
      </c>
      <c r="C791" t="s">
        <v>2148</v>
      </c>
      <c r="D791">
        <f t="shared" si="36"/>
        <v>10</v>
      </c>
      <c r="E791">
        <v>999.9</v>
      </c>
      <c r="F791">
        <v>0.1</v>
      </c>
      <c r="G791">
        <v>999.9</v>
      </c>
      <c r="H791">
        <v>7</v>
      </c>
      <c r="I791" t="s">
        <v>2740</v>
      </c>
      <c r="J791" t="s">
        <v>2726</v>
      </c>
      <c r="K791">
        <f t="shared" si="37"/>
        <v>17</v>
      </c>
      <c r="M791" t="str">
        <f t="shared" si="38"/>
        <v>(790,'Cosmoem','F',10,999.9,7,true,'Protostar Pokemon'),</v>
      </c>
    </row>
    <row r="792" spans="1:13" x14ac:dyDescent="0.25">
      <c r="A792">
        <v>791</v>
      </c>
      <c r="B792" t="s">
        <v>2119</v>
      </c>
      <c r="C792" t="s">
        <v>2148</v>
      </c>
      <c r="D792">
        <f t="shared" si="36"/>
        <v>340</v>
      </c>
      <c r="E792">
        <v>230</v>
      </c>
      <c r="F792">
        <v>3.4</v>
      </c>
      <c r="G792">
        <v>230</v>
      </c>
      <c r="H792">
        <v>7</v>
      </c>
      <c r="I792" t="s">
        <v>2740</v>
      </c>
      <c r="J792" t="s">
        <v>2727</v>
      </c>
      <c r="K792">
        <f t="shared" si="37"/>
        <v>13</v>
      </c>
      <c r="M792" t="str">
        <f t="shared" si="38"/>
        <v>(791,'Solgaleo','F',340,230,7,true,'Sunne Pokemon'),</v>
      </c>
    </row>
    <row r="793" spans="1:13" x14ac:dyDescent="0.25">
      <c r="A793">
        <v>792</v>
      </c>
      <c r="B793" t="s">
        <v>2122</v>
      </c>
      <c r="C793" t="s">
        <v>2148</v>
      </c>
      <c r="D793">
        <f t="shared" si="36"/>
        <v>400</v>
      </c>
      <c r="E793">
        <v>120</v>
      </c>
      <c r="F793">
        <v>4</v>
      </c>
      <c r="G793">
        <v>120</v>
      </c>
      <c r="H793">
        <v>7</v>
      </c>
      <c r="I793" t="s">
        <v>2740</v>
      </c>
      <c r="J793" t="s">
        <v>2728</v>
      </c>
      <c r="K793">
        <f t="shared" si="37"/>
        <v>13</v>
      </c>
      <c r="M793" t="str">
        <f t="shared" si="38"/>
        <v>(792,'Lunala','F',400,120,7,true,'Moone Pokemon'),</v>
      </c>
    </row>
    <row r="794" spans="1:13" x14ac:dyDescent="0.25">
      <c r="A794">
        <v>793</v>
      </c>
      <c r="B794" t="s">
        <v>2125</v>
      </c>
      <c r="C794" t="s">
        <v>2148</v>
      </c>
      <c r="D794">
        <f t="shared" si="36"/>
        <v>120</v>
      </c>
      <c r="E794">
        <v>55.5</v>
      </c>
      <c r="F794">
        <v>1.2</v>
      </c>
      <c r="G794">
        <v>55.5</v>
      </c>
      <c r="H794">
        <v>7</v>
      </c>
      <c r="I794" t="s">
        <v>2740</v>
      </c>
      <c r="J794" t="s">
        <v>2729</v>
      </c>
      <c r="K794">
        <f t="shared" si="37"/>
        <v>16</v>
      </c>
      <c r="M794" t="str">
        <f t="shared" si="38"/>
        <v>(793,'Nihilego','F',120,55.5,7,true,'Parasite Pokemon'),</v>
      </c>
    </row>
    <row r="795" spans="1:13" x14ac:dyDescent="0.25">
      <c r="A795">
        <v>794</v>
      </c>
      <c r="B795" t="s">
        <v>2127</v>
      </c>
      <c r="C795" t="s">
        <v>2148</v>
      </c>
      <c r="D795">
        <f t="shared" si="36"/>
        <v>240</v>
      </c>
      <c r="E795">
        <v>333.6</v>
      </c>
      <c r="F795">
        <v>2.4</v>
      </c>
      <c r="G795">
        <v>333.6</v>
      </c>
      <c r="H795">
        <v>7</v>
      </c>
      <c r="I795" t="s">
        <v>2740</v>
      </c>
      <c r="J795" t="s">
        <v>2730</v>
      </c>
      <c r="K795">
        <f t="shared" si="37"/>
        <v>15</v>
      </c>
      <c r="M795" t="str">
        <f t="shared" si="38"/>
        <v>(794,'Buzzwole','F',240,333.6,7,true,'Swollen Pokemon'),</v>
      </c>
    </row>
    <row r="796" spans="1:13" x14ac:dyDescent="0.25">
      <c r="A796">
        <v>795</v>
      </c>
      <c r="B796" t="s">
        <v>2129</v>
      </c>
      <c r="C796" t="s">
        <v>2148</v>
      </c>
      <c r="D796">
        <f t="shared" si="36"/>
        <v>180</v>
      </c>
      <c r="E796">
        <v>25</v>
      </c>
      <c r="F796">
        <v>1.8</v>
      </c>
      <c r="G796">
        <v>25</v>
      </c>
      <c r="H796">
        <v>7</v>
      </c>
      <c r="I796" t="s">
        <v>2740</v>
      </c>
      <c r="J796" t="s">
        <v>2731</v>
      </c>
      <c r="K796">
        <f t="shared" si="37"/>
        <v>15</v>
      </c>
      <c r="M796" t="str">
        <f t="shared" si="38"/>
        <v>(795,'Pheromosa','F',180,25,7,true,'Lissome Pokemon'),</v>
      </c>
    </row>
    <row r="797" spans="1:13" x14ac:dyDescent="0.25">
      <c r="A797">
        <v>796</v>
      </c>
      <c r="B797" t="s">
        <v>2131</v>
      </c>
      <c r="C797" t="s">
        <v>2148</v>
      </c>
      <c r="D797">
        <f t="shared" si="36"/>
        <v>380</v>
      </c>
      <c r="E797">
        <v>100</v>
      </c>
      <c r="F797">
        <v>3.8</v>
      </c>
      <c r="G797">
        <v>100</v>
      </c>
      <c r="H797">
        <v>7</v>
      </c>
      <c r="I797" t="s">
        <v>2740</v>
      </c>
      <c r="J797" t="s">
        <v>2732</v>
      </c>
      <c r="K797">
        <f t="shared" si="37"/>
        <v>15</v>
      </c>
      <c r="M797" t="str">
        <f t="shared" si="38"/>
        <v>(796,'Xurkitree','F',380,100,7,true,'Glowing Pokemon'),</v>
      </c>
    </row>
    <row r="798" spans="1:13" x14ac:dyDescent="0.25">
      <c r="A798">
        <v>797</v>
      </c>
      <c r="B798" t="s">
        <v>2133</v>
      </c>
      <c r="C798" t="s">
        <v>2148</v>
      </c>
      <c r="D798">
        <f t="shared" si="36"/>
        <v>919.99999999999989</v>
      </c>
      <c r="E798">
        <v>999.9</v>
      </c>
      <c r="F798">
        <v>9.1999999999999993</v>
      </c>
      <c r="G798">
        <v>999.9</v>
      </c>
      <c r="H798">
        <v>7</v>
      </c>
      <c r="I798" t="s">
        <v>2740</v>
      </c>
      <c r="J798" t="s">
        <v>2733</v>
      </c>
      <c r="K798">
        <f t="shared" si="37"/>
        <v>14</v>
      </c>
      <c r="M798" t="str">
        <f t="shared" si="38"/>
        <v>(797,'Celesteela','F',920,999.9,7,true,'Launch Pokemon'),</v>
      </c>
    </row>
    <row r="799" spans="1:13" x14ac:dyDescent="0.25">
      <c r="A799">
        <v>798</v>
      </c>
      <c r="B799" t="s">
        <v>2135</v>
      </c>
      <c r="C799" t="s">
        <v>2148</v>
      </c>
      <c r="D799">
        <f t="shared" si="36"/>
        <v>30</v>
      </c>
      <c r="E799">
        <v>0.1</v>
      </c>
      <c r="F799">
        <v>0.3</v>
      </c>
      <c r="G799">
        <v>0.1</v>
      </c>
      <c r="H799">
        <v>7</v>
      </c>
      <c r="I799" t="s">
        <v>2740</v>
      </c>
      <c r="J799" t="s">
        <v>2734</v>
      </c>
      <c r="K799">
        <f t="shared" si="37"/>
        <v>19</v>
      </c>
      <c r="M799" t="str">
        <f t="shared" si="38"/>
        <v>(798,'Kartana','F',30,0.1,7,true,'Drawn Sword Pokemon'),</v>
      </c>
    </row>
    <row r="800" spans="1:13" x14ac:dyDescent="0.25">
      <c r="A800">
        <v>799</v>
      </c>
      <c r="B800" t="s">
        <v>2137</v>
      </c>
      <c r="C800" t="s">
        <v>2148</v>
      </c>
      <c r="D800">
        <f t="shared" si="36"/>
        <v>550</v>
      </c>
      <c r="E800">
        <v>888</v>
      </c>
      <c r="F800">
        <v>5.5</v>
      </c>
      <c r="G800">
        <v>888</v>
      </c>
      <c r="H800">
        <v>7</v>
      </c>
      <c r="I800" t="s">
        <v>2740</v>
      </c>
      <c r="J800" t="s">
        <v>2735</v>
      </c>
      <c r="K800">
        <f t="shared" si="37"/>
        <v>17</v>
      </c>
      <c r="M800" t="str">
        <f t="shared" si="38"/>
        <v>(799,'Guzzlord','F',550,888,7,true,'Junkivore Pokemon'),</v>
      </c>
    </row>
    <row r="801" spans="1:13" x14ac:dyDescent="0.25">
      <c r="A801">
        <v>800</v>
      </c>
      <c r="B801" t="s">
        <v>2140</v>
      </c>
      <c r="C801" t="s">
        <v>2148</v>
      </c>
      <c r="D801">
        <f t="shared" si="36"/>
        <v>240</v>
      </c>
      <c r="E801">
        <v>230</v>
      </c>
      <c r="F801">
        <v>2.4</v>
      </c>
      <c r="G801">
        <v>230</v>
      </c>
      <c r="H801">
        <v>7</v>
      </c>
      <c r="I801" t="s">
        <v>2740</v>
      </c>
      <c r="J801" t="s">
        <v>2736</v>
      </c>
      <c r="K801">
        <f t="shared" si="37"/>
        <v>13</v>
      </c>
      <c r="M801" t="str">
        <f t="shared" si="38"/>
        <v>(800,'Necrozma','F',240,230,7,true,'Prism Pokemon'),</v>
      </c>
    </row>
    <row r="802" spans="1:13" x14ac:dyDescent="0.25">
      <c r="A802">
        <v>801</v>
      </c>
      <c r="B802" t="s">
        <v>2143</v>
      </c>
      <c r="C802" t="s">
        <v>2148</v>
      </c>
      <c r="D802">
        <f t="shared" si="36"/>
        <v>100</v>
      </c>
      <c r="E802">
        <v>80.5</v>
      </c>
      <c r="F802">
        <v>1</v>
      </c>
      <c r="G802">
        <v>80.5</v>
      </c>
      <c r="H802">
        <v>7</v>
      </c>
      <c r="I802" t="s">
        <v>2740</v>
      </c>
      <c r="J802" t="s">
        <v>2737</v>
      </c>
      <c r="K802">
        <f t="shared" si="37"/>
        <v>18</v>
      </c>
      <c r="M802" t="str">
        <f t="shared" si="38"/>
        <v>(801,'Magearna','F',100,80.5,7,true,'Artificial Pokemon'),</v>
      </c>
    </row>
  </sheetData>
  <autoFilter ref="A1:K802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pokemon</vt:lpstr>
      <vt:lpstr>statics</vt:lpstr>
      <vt:lpstr>Pokemon_types</vt:lpstr>
      <vt:lpstr>Pokemons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2022-11-20T04:37:09Z</dcterms:created>
  <dcterms:modified xsi:type="dcterms:W3CDTF">2022-11-20T20:11:50Z</dcterms:modified>
</cp:coreProperties>
</file>