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46269_cognizant_com/Documents/Microsoft Teams Chat Files/"/>
    </mc:Choice>
  </mc:AlternateContent>
  <xr:revisionPtr revIDLastSave="0" documentId="8_{E77128A2-9E9B-484D-ABE9-4254CE6541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Extr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3" i="1"/>
  <c r="B15" i="1"/>
  <c r="B16" i="1"/>
  <c r="B17" i="1"/>
  <c r="B18" i="1"/>
  <c r="B19" i="1"/>
  <c r="B20" i="1"/>
  <c r="B21" i="1"/>
  <c r="B22" i="1"/>
  <c r="B23" i="1"/>
  <c r="B24" i="1"/>
  <c r="V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4" i="1"/>
  <c r="X5" i="1"/>
  <c r="X6" i="1"/>
  <c r="X7" i="1"/>
  <c r="X8" i="1"/>
  <c r="X9" i="1"/>
  <c r="X10" i="1"/>
  <c r="X11" i="1"/>
  <c r="X12" i="1"/>
  <c r="X13" i="1"/>
  <c r="X14" i="1"/>
  <c r="B14" i="1" s="1"/>
  <c r="X15" i="1"/>
  <c r="X16" i="1"/>
  <c r="X17" i="1"/>
  <c r="X18" i="1"/>
  <c r="X19" i="1"/>
  <c r="X20" i="1"/>
  <c r="X21" i="1"/>
  <c r="X22" i="1"/>
  <c r="X23" i="1"/>
  <c r="X24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  <c r="V5" i="1"/>
  <c r="V6" i="1"/>
  <c r="V7" i="1"/>
  <c r="V8" i="1"/>
  <c r="V9" i="1"/>
  <c r="V10" i="1"/>
  <c r="V11" i="1"/>
  <c r="B11" i="1" s="1"/>
  <c r="V12" i="1"/>
  <c r="B12" i="1" s="1"/>
  <c r="V13" i="1"/>
  <c r="V14" i="1"/>
  <c r="V15" i="1"/>
  <c r="V16" i="1"/>
  <c r="V17" i="1"/>
  <c r="V18" i="1"/>
  <c r="V19" i="1"/>
  <c r="V20" i="1"/>
  <c r="V21" i="1"/>
  <c r="V22" i="1"/>
  <c r="V23" i="1"/>
  <c r="V24" i="1"/>
</calcChain>
</file>

<file path=xl/sharedStrings.xml><?xml version="1.0" encoding="utf-8"?>
<sst xmlns="http://schemas.openxmlformats.org/spreadsheetml/2006/main" count="122" uniqueCount="75">
  <si>
    <t>MODEL</t>
  </si>
  <si>
    <t>MODEL_NAME</t>
  </si>
  <si>
    <t>TRAINER</t>
  </si>
  <si>
    <t>DATA PROCESSING</t>
  </si>
  <si>
    <t>Model Shape</t>
  </si>
  <si>
    <t>Training</t>
  </si>
  <si>
    <t>Output sentence</t>
  </si>
  <si>
    <t>extra</t>
  </si>
  <si>
    <t>Layer 1: Embedding</t>
  </si>
  <si>
    <t>Layer 2: Dropout_embed</t>
  </si>
  <si>
    <t>Divider</t>
  </si>
  <si>
    <t>Clear Cover</t>
  </si>
  <si>
    <t>embed_dim</t>
  </si>
  <si>
    <t>dropout</t>
  </si>
  <si>
    <t>hidden_dim</t>
  </si>
  <si>
    <t>num_layers</t>
  </si>
  <si>
    <t>criterion</t>
  </si>
  <si>
    <t>optimizer</t>
  </si>
  <si>
    <t>lr</t>
  </si>
  <si>
    <t>epochs</t>
  </si>
  <si>
    <t>patience</t>
  </si>
  <si>
    <t>total ' epochs</t>
  </si>
  <si>
    <t>best loss</t>
  </si>
  <si>
    <t>MD1</t>
  </si>
  <si>
    <t>Guille</t>
  </si>
  <si>
    <t>DIVIDERS_MIN</t>
  </si>
  <si>
    <t>Yes (delete cover)</t>
  </si>
  <si>
    <t>CrossEntropyLoss</t>
  </si>
  <si>
    <t>Adam</t>
  </si>
  <si>
    <t>MD2</t>
  </si>
  <si>
    <t>Alvaro</t>
  </si>
  <si>
    <t>DIVIDERS_ORIGINAL</t>
  </si>
  <si>
    <t>I am a widower and never had any we live very quietly in the so one of</t>
  </si>
  <si>
    <t>MD3</t>
  </si>
  <si>
    <t>DIVIDERS_ALL</t>
  </si>
  <si>
    <t>I am a widower fellow back so as to make the colour of his hair the squat</t>
  </si>
  <si>
    <t>MD4</t>
  </si>
  <si>
    <t>I am not still so short a theory as to me from a time in his and</t>
  </si>
  <si>
    <t>MD5</t>
  </si>
  <si>
    <t>DIVIDERS_BAL</t>
  </si>
  <si>
    <t>I am a man of honour and your address had been placed out in such a way</t>
  </si>
  <si>
    <t>MD6</t>
  </si>
  <si>
    <t>I am a man who will certainly get seven penal servitude that the circunstances which have an</t>
  </si>
  <si>
    <t>MD7</t>
  </si>
  <si>
    <t>I am a man who takes very little exercise upon the matter of the trouser furniture above</t>
  </si>
  <si>
    <t>MD8</t>
  </si>
  <si>
    <t>I am excuse to be a morose and silent but could see from the little that he</t>
  </si>
  <si>
    <t>MD9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</si>
  <si>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</si>
  <si>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</si>
  <si>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</si>
  <si>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</si>
  <si>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</si>
  <si>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</si>
  <si>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</si>
  <si>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</si>
  <si>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</si>
  <si>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</si>
  <si>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</si>
  <si>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</si>
  <si>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Divider short</t>
  </si>
  <si>
    <t>cover</t>
  </si>
  <si>
    <t>cover short</t>
  </si>
  <si>
    <t>trainer</t>
  </si>
  <si>
    <t>OG</t>
  </si>
  <si>
    <t>Y</t>
  </si>
  <si>
    <t>CEL</t>
  </si>
  <si>
    <t>ALL</t>
  </si>
  <si>
    <t>No</t>
  </si>
  <si>
    <t>N</t>
  </si>
  <si>
    <t>Edu</t>
  </si>
  <si>
    <t>MIN</t>
  </si>
  <si>
    <t>BAL</t>
  </si>
  <si>
    <t>Matoas</t>
  </si>
  <si>
    <t>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</si>
</sst>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5" fillId="3" borderId="0" xfId="0" applyFont="1" applyFill="1"/>
    <xf numFmtId="0" fontId="2" fillId="0" borderId="1" xfId="0" applyFont="1" applyBorder="1"/>
    <xf numFmtId="0" fontId="2" fillId="0" borderId="4" xfId="0" applyFont="1" applyBorder="1"/>
    <xf numFmtId="0" fontId="4" fillId="2" borderId="2" xfId="0" applyFont="1" applyFill="1" applyBorder="1"/>
    <xf numFmtId="0" fontId="4" fillId="2" borderId="7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workbookViewId="0">
      <pane ySplit="3" topLeftCell="G4" activePane="bottomLeft" state="frozen"/>
      <selection pane="bottomLeft" activeCell="O5" sqref="O5"/>
    </sheetView>
  </sheetViews>
  <sheetFormatPr defaultRowHeight="15"/>
  <cols>
    <col min="1" max="1" width="10.7109375" customWidth="1"/>
    <col min="2" max="2" width="61.140625" customWidth="1"/>
    <col min="3" max="3" width="11.42578125" customWidth="1"/>
    <col min="4" max="4" width="19.140625" customWidth="1"/>
    <col min="5" max="5" width="17.5703125" customWidth="1"/>
    <col min="6" max="6" width="12.85546875" customWidth="1"/>
    <col min="7" max="7" width="20.42578125" customWidth="1"/>
    <col min="8" max="8" width="13.28515625" customWidth="1"/>
    <col min="9" max="9" width="16.28515625" customWidth="1"/>
    <col min="10" max="10" width="11.85546875" customWidth="1"/>
    <col min="11" max="11" width="12.85546875" customWidth="1"/>
    <col min="12" max="12" width="11.7109375" customWidth="1"/>
    <col min="13" max="13" width="10.85546875" customWidth="1"/>
    <col min="14" max="14" width="11.42578125" customWidth="1"/>
    <col min="15" max="15" width="15.42578125" customWidth="1"/>
    <col min="16" max="16" width="11.42578125" customWidth="1"/>
    <col min="17" max="17" width="79.5703125" customWidth="1"/>
  </cols>
  <sheetData>
    <row r="1" spans="1:25" s="5" customFormat="1" ht="18.75">
      <c r="A1" s="14" t="s">
        <v>0</v>
      </c>
      <c r="B1" s="14" t="s">
        <v>1</v>
      </c>
      <c r="C1" s="14" t="s">
        <v>2</v>
      </c>
      <c r="D1" s="14" t="s">
        <v>3</v>
      </c>
      <c r="E1" s="14"/>
      <c r="F1" s="22" t="s">
        <v>4</v>
      </c>
      <c r="G1" s="22"/>
      <c r="H1" s="23"/>
      <c r="I1" s="24"/>
      <c r="J1" s="25" t="s">
        <v>5</v>
      </c>
      <c r="K1" s="26"/>
      <c r="L1" s="26"/>
      <c r="M1" s="26"/>
      <c r="N1" s="26"/>
      <c r="O1" s="26"/>
      <c r="P1" s="27"/>
      <c r="Q1" s="19" t="s">
        <v>6</v>
      </c>
      <c r="R1" s="8"/>
      <c r="S1" s="7"/>
      <c r="T1" s="7"/>
      <c r="U1" s="7"/>
      <c r="V1" s="13" t="s">
        <v>7</v>
      </c>
      <c r="W1" s="13"/>
      <c r="X1" s="13"/>
      <c r="Y1" s="13"/>
    </row>
    <row r="2" spans="1:25" s="5" customFormat="1" ht="18.75">
      <c r="A2" s="14"/>
      <c r="B2" s="14"/>
      <c r="C2" s="14"/>
      <c r="D2" s="14"/>
      <c r="E2" s="15"/>
      <c r="F2" s="16" t="s">
        <v>8</v>
      </c>
      <c r="G2" s="16"/>
      <c r="H2" s="17" t="s">
        <v>9</v>
      </c>
      <c r="I2" s="18"/>
      <c r="J2" s="28"/>
      <c r="K2" s="29"/>
      <c r="L2" s="29"/>
      <c r="M2" s="29"/>
      <c r="N2" s="29"/>
      <c r="O2" s="29"/>
      <c r="P2" s="30"/>
      <c r="Q2" s="20"/>
      <c r="V2" s="13"/>
      <c r="W2" s="13"/>
      <c r="X2" s="13"/>
      <c r="Y2" s="13"/>
    </row>
    <row r="3" spans="1:25" s="5" customFormat="1">
      <c r="A3" s="14"/>
      <c r="B3" s="14"/>
      <c r="C3" s="14"/>
      <c r="D3" s="2" t="s">
        <v>10</v>
      </c>
      <c r="E3" s="2" t="s">
        <v>11</v>
      </c>
      <c r="F3" s="10" t="s">
        <v>12</v>
      </c>
      <c r="G3" s="10" t="s">
        <v>13</v>
      </c>
      <c r="H3" s="1" t="s">
        <v>14</v>
      </c>
      <c r="I3" s="1" t="s">
        <v>15</v>
      </c>
      <c r="J3" s="2" t="s">
        <v>16</v>
      </c>
      <c r="K3" s="1" t="s">
        <v>17</v>
      </c>
      <c r="L3" s="1" t="s">
        <v>18</v>
      </c>
      <c r="M3" s="2" t="s">
        <v>19</v>
      </c>
      <c r="N3" s="9" t="s">
        <v>20</v>
      </c>
      <c r="O3" s="9" t="s">
        <v>21</v>
      </c>
      <c r="P3" s="9" t="s">
        <v>22</v>
      </c>
      <c r="Q3" s="21"/>
      <c r="V3" s="13"/>
      <c r="W3" s="13"/>
      <c r="X3" s="13"/>
      <c r="Y3" s="13"/>
    </row>
    <row r="4" spans="1:25">
      <c r="A4" s="3" t="s">
        <v>23</v>
      </c>
      <c r="B4" s="3" t="str">
        <f>_xlfn.CONCAT(A4,"_",V4,"-",W4,"_",F4,"-",G4,"-",H4,"-",I4,"_",BI4,"_",X4,"-",Y4,"_",L4,".pt")</f>
        <v>MD1_MIN-Y_200-0.2-300-2__CEL-Adam_0.001.pt</v>
      </c>
      <c r="C4" s="3" t="s">
        <v>24</v>
      </c>
      <c r="D4" s="3" t="s">
        <v>25</v>
      </c>
      <c r="E4" s="3" t="s">
        <v>26</v>
      </c>
      <c r="F4" s="3">
        <v>200</v>
      </c>
      <c r="G4" s="3">
        <v>0.2</v>
      </c>
      <c r="H4" s="3">
        <v>300</v>
      </c>
      <c r="I4" s="3">
        <v>2</v>
      </c>
      <c r="J4" s="4" t="s">
        <v>27</v>
      </c>
      <c r="K4" s="4" t="s">
        <v>28</v>
      </c>
      <c r="L4" s="4">
        <v>1E-3</v>
      </c>
      <c r="M4" s="3">
        <v>300</v>
      </c>
      <c r="N4" s="3">
        <v>15</v>
      </c>
      <c r="O4" s="3"/>
      <c r="P4" s="3"/>
      <c r="Q4" s="3"/>
      <c r="V4" s="12" t="str">
        <f>IFERROR( VLOOKUP(D4,Extra!$A$2:$B$5,2,FALSE), "")</f>
        <v>MIN</v>
      </c>
      <c r="W4" s="12" t="str">
        <f>IFERROR( VLOOKUP(E4,Extra!$D$2:$E$3,2,FALSE), "")</f>
        <v>Y</v>
      </c>
      <c r="X4" s="12" t="str">
        <f>IFERROR( VLOOKUP(J4,Extra!$I$2:$J$11,2,FALSE), "")</f>
        <v>CEL</v>
      </c>
      <c r="Y4" s="12" t="str">
        <f>IFERROR( VLOOKUP(K4,Extra!$L$2:$M$11,2,FALSE), "")</f>
        <v>Adam</v>
      </c>
    </row>
    <row r="5" spans="1:25">
      <c r="A5" s="4" t="s">
        <v>29</v>
      </c>
      <c r="B5" s="4" t="str">
        <f>_xlfn.CONCAT(A5,"_",V5,"-",W5,"_",F5,"-",G5,"-",H5,"-",I5,"_",BI5,"_",X5,"-",Y5,"_",L5,".pt")</f>
        <v>MD2_OG-Y_450-0.2-600-1__CEL-Adam_0.001.pt</v>
      </c>
      <c r="C5" s="4" t="s">
        <v>30</v>
      </c>
      <c r="D5" s="4" t="s">
        <v>31</v>
      </c>
      <c r="E5" s="4" t="s">
        <v>26</v>
      </c>
      <c r="F5" s="4">
        <v>450</v>
      </c>
      <c r="G5" s="4">
        <v>0.2</v>
      </c>
      <c r="H5" s="4">
        <v>600</v>
      </c>
      <c r="I5" s="4">
        <v>1</v>
      </c>
      <c r="J5" s="4" t="s">
        <v>27</v>
      </c>
      <c r="K5" s="4" t="s">
        <v>28</v>
      </c>
      <c r="L5" s="4">
        <v>1E-3</v>
      </c>
      <c r="M5" s="4">
        <v>200</v>
      </c>
      <c r="N5" s="4">
        <v>10</v>
      </c>
      <c r="O5" s="4"/>
      <c r="P5" s="4"/>
      <c r="Q5" s="4" t="s">
        <v>32</v>
      </c>
      <c r="V5" s="12" t="str">
        <f>IFERROR( VLOOKUP(D5,Extra!$A$2:$B$5,2,FALSE), "")</f>
        <v>OG</v>
      </c>
      <c r="W5" s="12" t="str">
        <f>IFERROR( VLOOKUP(E5,Extra!$D$2:$E$3,2,FALSE), "")</f>
        <v>Y</v>
      </c>
      <c r="X5" s="12" t="str">
        <f>IFERROR( VLOOKUP(J5,Extra!$I$2:$J$11,2,FALSE), "")</f>
        <v>CEL</v>
      </c>
      <c r="Y5" s="12" t="str">
        <f>IFERROR( VLOOKUP(K5,Extra!$L$2:$M$11,2,FALSE), "")</f>
        <v>Adam</v>
      </c>
    </row>
    <row r="6" spans="1:25">
      <c r="A6" s="3" t="s">
        <v>33</v>
      </c>
      <c r="B6" s="3" t="str">
        <f>_xlfn.CONCAT(A6,"_",V6,"-",W6,"_",F6,"-",G6,"-",H6,"-",I6,"_",BI6,"_",X6,"-",Y6,"_",L6,".pt")</f>
        <v>MD3_ALL-Y_450-0.2-600-1__CEL-Adam_0.001.pt</v>
      </c>
      <c r="C6" s="3" t="s">
        <v>30</v>
      </c>
      <c r="D6" s="3" t="s">
        <v>34</v>
      </c>
      <c r="E6" s="3" t="s">
        <v>26</v>
      </c>
      <c r="F6" s="6">
        <v>450</v>
      </c>
      <c r="G6" s="6">
        <v>0.2</v>
      </c>
      <c r="H6" s="6">
        <v>600</v>
      </c>
      <c r="I6" s="6">
        <v>1</v>
      </c>
      <c r="J6" s="6" t="s">
        <v>27</v>
      </c>
      <c r="K6" s="6" t="s">
        <v>28</v>
      </c>
      <c r="L6" s="6">
        <v>1E-3</v>
      </c>
      <c r="M6" s="6">
        <v>200</v>
      </c>
      <c r="N6" s="6">
        <v>10</v>
      </c>
      <c r="O6" s="6"/>
      <c r="P6" s="6"/>
      <c r="Q6" s="6" t="s">
        <v>35</v>
      </c>
      <c r="V6" s="12" t="str">
        <f>IFERROR( VLOOKUP(D6,Extra!$A$2:$B$5,2,FALSE), "")</f>
        <v>ALL</v>
      </c>
      <c r="W6" s="12" t="str">
        <f>IFERROR( VLOOKUP(E6,Extra!$D$2:$E$3,2,FALSE), "")</f>
        <v>Y</v>
      </c>
      <c r="X6" s="12" t="str">
        <f>IFERROR( VLOOKUP(J6,Extra!$I$2:$J$11,2,FALSE), "")</f>
        <v>CEL</v>
      </c>
      <c r="Y6" s="12" t="str">
        <f>IFERROR( VLOOKUP(K6,Extra!$L$2:$M$11,2,FALSE), "")</f>
        <v>Adam</v>
      </c>
    </row>
    <row r="7" spans="1:25">
      <c r="A7" s="4" t="s">
        <v>36</v>
      </c>
      <c r="B7" s="4" t="str">
        <f>_xlfn.CONCAT(A7,"_",V7,"-",W7,"_",F7,"-",G7,"-",H7,"-",I7,"_",BI7,"_",X7,"-",Y7,"_",L7,".pt")</f>
        <v>MD4_MIN-Y_450-0.2-600-1__CEL-Adam_0.001.pt</v>
      </c>
      <c r="C7" s="4" t="s">
        <v>30</v>
      </c>
      <c r="D7" s="4" t="s">
        <v>25</v>
      </c>
      <c r="E7" s="4" t="s">
        <v>26</v>
      </c>
      <c r="F7" s="4">
        <v>450</v>
      </c>
      <c r="G7" s="4">
        <v>0.2</v>
      </c>
      <c r="H7" s="4">
        <v>600</v>
      </c>
      <c r="I7" s="4">
        <v>1</v>
      </c>
      <c r="J7" s="4" t="s">
        <v>27</v>
      </c>
      <c r="K7" s="4" t="s">
        <v>28</v>
      </c>
      <c r="L7" s="4">
        <v>1E-3</v>
      </c>
      <c r="M7" s="4">
        <v>200</v>
      </c>
      <c r="N7" s="4">
        <v>10</v>
      </c>
      <c r="O7" s="4"/>
      <c r="P7" s="4"/>
      <c r="Q7" s="4" t="s">
        <v>37</v>
      </c>
      <c r="V7" s="12" t="str">
        <f>IFERROR( VLOOKUP(D7,Extra!$A$2:$B$5,2,FALSE), "")</f>
        <v>MIN</v>
      </c>
      <c r="W7" s="12" t="str">
        <f>IFERROR( VLOOKUP(E7,Extra!$D$2:$E$3,2,FALSE), "")</f>
        <v>Y</v>
      </c>
      <c r="X7" s="12" t="str">
        <f>IFERROR( VLOOKUP(J7,Extra!$I$2:$J$11,2,FALSE), "")</f>
        <v>CEL</v>
      </c>
      <c r="Y7" s="12" t="str">
        <f>IFERROR( VLOOKUP(K7,Extra!$L$2:$M$11,2,FALSE), "")</f>
        <v>Adam</v>
      </c>
    </row>
    <row r="8" spans="1:25">
      <c r="A8" s="3" t="s">
        <v>38</v>
      </c>
      <c r="B8" s="3" t="str">
        <f>_xlfn.CONCAT(A8,"_",V8,"-",W8,"_",F8,"-",G8,"-",H8,"-",I8,"_",BI8,"_",X8,"-",Y8,"_",L8,".pt")</f>
        <v>MD5_BAL-Y_450-0.2-600-1__CEL-Adam_0.001.pt</v>
      </c>
      <c r="C8" s="3" t="s">
        <v>30</v>
      </c>
      <c r="D8" s="3" t="s">
        <v>39</v>
      </c>
      <c r="E8" s="6" t="s">
        <v>26</v>
      </c>
      <c r="F8" s="6">
        <v>450</v>
      </c>
      <c r="G8" s="6">
        <v>0.2</v>
      </c>
      <c r="H8" s="6">
        <v>600</v>
      </c>
      <c r="I8" s="6">
        <v>1</v>
      </c>
      <c r="J8" s="6" t="s">
        <v>27</v>
      </c>
      <c r="K8" s="6" t="s">
        <v>28</v>
      </c>
      <c r="L8" s="6">
        <v>1E-3</v>
      </c>
      <c r="M8" s="6">
        <v>200</v>
      </c>
      <c r="N8" s="6">
        <v>10</v>
      </c>
      <c r="O8" s="6"/>
      <c r="P8" s="6"/>
      <c r="Q8" s="6" t="s">
        <v>40</v>
      </c>
      <c r="V8" s="12" t="str">
        <f>IFERROR( VLOOKUP(D8,Extra!$A$2:$B$5,2,FALSE), "")</f>
        <v>BAL</v>
      </c>
      <c r="W8" s="12" t="str">
        <f>IFERROR( VLOOKUP(E8,Extra!$D$2:$E$3,2,FALSE), "")</f>
        <v>Y</v>
      </c>
      <c r="X8" s="12" t="str">
        <f>IFERROR( VLOOKUP(J8,Extra!$I$2:$J$11,2,FALSE), "")</f>
        <v>CEL</v>
      </c>
      <c r="Y8" s="12" t="str">
        <f>IFERROR( VLOOKUP(K8,Extra!$L$2:$M$11,2,FALSE), "")</f>
        <v>Adam</v>
      </c>
    </row>
    <row r="9" spans="1:25">
      <c r="A9" s="4" t="s">
        <v>41</v>
      </c>
      <c r="B9" s="4" t="str">
        <f>_xlfn.CONCAT(A9,"_",V9,"-",W9,"_",F9,"-",G9,"-",H9,"-",I9,"_",BI9,"_",X9,"-",Y9,"_",L9,".pt")</f>
        <v>MD6_OG-Y_450-0.2-600-2__CEL-Adam_0.001.pt</v>
      </c>
      <c r="C9" s="4" t="s">
        <v>30</v>
      </c>
      <c r="D9" s="4" t="s">
        <v>31</v>
      </c>
      <c r="E9" s="4" t="s">
        <v>26</v>
      </c>
      <c r="F9" s="4">
        <v>450</v>
      </c>
      <c r="G9" s="4">
        <v>0.2</v>
      </c>
      <c r="H9" s="4">
        <v>600</v>
      </c>
      <c r="I9" s="4">
        <v>2</v>
      </c>
      <c r="J9" s="4" t="s">
        <v>27</v>
      </c>
      <c r="K9" s="4" t="s">
        <v>28</v>
      </c>
      <c r="L9" s="4">
        <v>1E-3</v>
      </c>
      <c r="M9" s="4">
        <v>200</v>
      </c>
      <c r="N9" s="4">
        <v>10</v>
      </c>
      <c r="O9" s="4">
        <v>54</v>
      </c>
      <c r="P9" s="4">
        <v>0.65300000000000002</v>
      </c>
      <c r="Q9" s="4" t="s">
        <v>42</v>
      </c>
      <c r="V9" s="12" t="str">
        <f>IFERROR( VLOOKUP(D9,Extra!$A$2:$B$5,2,FALSE), "")</f>
        <v>OG</v>
      </c>
      <c r="W9" s="12" t="str">
        <f>IFERROR( VLOOKUP(E9,Extra!$D$2:$E$3,2,FALSE), "")</f>
        <v>Y</v>
      </c>
      <c r="X9" s="12" t="str">
        <f>IFERROR( VLOOKUP(J9,Extra!$I$2:$J$11,2,FALSE), "")</f>
        <v>CEL</v>
      </c>
      <c r="Y9" s="12" t="str">
        <f>IFERROR( VLOOKUP(K9,Extra!$L$2:$M$11,2,FALSE), "")</f>
        <v>Adam</v>
      </c>
    </row>
    <row r="10" spans="1:25">
      <c r="A10" s="3" t="s">
        <v>43</v>
      </c>
      <c r="B10" s="3" t="str">
        <f>_xlfn.CONCAT(A10,"_",V10,"-",W10,"_",F10,"-",G10,"-",H10,"-",I10,"_",BI10,"_",X10,"-",Y10,"_",L10,".pt")</f>
        <v>MD7_ALL-Y_450-0.2-600-2__CEL-Adam_0.001.pt</v>
      </c>
      <c r="C10" s="3" t="s">
        <v>30</v>
      </c>
      <c r="D10" s="3" t="s">
        <v>34</v>
      </c>
      <c r="E10" s="6" t="s">
        <v>26</v>
      </c>
      <c r="F10" s="6">
        <v>450</v>
      </c>
      <c r="G10" s="6">
        <v>0.2</v>
      </c>
      <c r="H10" s="6">
        <v>600</v>
      </c>
      <c r="I10" s="6">
        <v>2</v>
      </c>
      <c r="J10" s="6" t="s">
        <v>27</v>
      </c>
      <c r="K10" s="6" t="s">
        <v>28</v>
      </c>
      <c r="L10" s="6">
        <v>1E-3</v>
      </c>
      <c r="M10" s="6">
        <v>200</v>
      </c>
      <c r="N10" s="6">
        <v>10</v>
      </c>
      <c r="O10" s="6">
        <v>30</v>
      </c>
      <c r="P10" s="6">
        <v>0.91100000000000003</v>
      </c>
      <c r="Q10" s="6" t="s">
        <v>44</v>
      </c>
      <c r="V10" s="12" t="str">
        <f>IFERROR( VLOOKUP(D10,Extra!$A$2:$B$5,2,FALSE), "")</f>
        <v>ALL</v>
      </c>
      <c r="W10" s="12" t="str">
        <f>IFERROR( VLOOKUP(E10,Extra!$D$2:$E$3,2,FALSE), "")</f>
        <v>Y</v>
      </c>
      <c r="X10" s="12" t="str">
        <f>IFERROR( VLOOKUP(J10,Extra!$I$2:$J$11,2,FALSE), "")</f>
        <v>CEL</v>
      </c>
      <c r="Y10" s="12" t="str">
        <f>IFERROR( VLOOKUP(K10,Extra!$L$2:$M$11,2,FALSE), "")</f>
        <v>Adam</v>
      </c>
    </row>
    <row r="11" spans="1:25">
      <c r="A11" s="4" t="s">
        <v>45</v>
      </c>
      <c r="B11" s="4" t="str">
        <f>_xlfn.CONCAT(A11,"_",V11,"-",W11,"_",F11,"-",G11,"-",H11,"-",I11,"_",BI11,"_",X11,"-",Y11,"_",L11,".pt")</f>
        <v>MD8_MIN-Y_450-0.2-600-2__CEL-Adam_0.001.pt</v>
      </c>
      <c r="C11" s="4" t="s">
        <v>30</v>
      </c>
      <c r="D11" s="4" t="s">
        <v>25</v>
      </c>
      <c r="E11" s="4" t="s">
        <v>26</v>
      </c>
      <c r="F11" s="4">
        <v>450</v>
      </c>
      <c r="G11" s="4">
        <v>0.2</v>
      </c>
      <c r="H11" s="4">
        <v>600</v>
      </c>
      <c r="I11" s="4">
        <v>2</v>
      </c>
      <c r="J11" s="4" t="s">
        <v>27</v>
      </c>
      <c r="K11" s="4" t="s">
        <v>28</v>
      </c>
      <c r="L11" s="4">
        <v>1E-3</v>
      </c>
      <c r="M11" s="4">
        <v>200</v>
      </c>
      <c r="N11" s="4">
        <v>10</v>
      </c>
      <c r="O11" s="4">
        <v>43</v>
      </c>
      <c r="P11" s="4">
        <v>0.68</v>
      </c>
      <c r="Q11" s="4" t="s">
        <v>46</v>
      </c>
      <c r="V11" s="12" t="str">
        <f>IFERROR( VLOOKUP(D11,Extra!$A$2:$B$5,2,FALSE), "")</f>
        <v>MIN</v>
      </c>
      <c r="W11" s="12" t="str">
        <f>IFERROR( VLOOKUP(E11,Extra!$D$2:$E$3,2,FALSE), "")</f>
        <v>Y</v>
      </c>
      <c r="X11" s="12" t="str">
        <f>IFERROR( VLOOKUP(J11,Extra!$I$2:$J$11,2,FALSE), "")</f>
        <v>CEL</v>
      </c>
      <c r="Y11" s="12" t="str">
        <f>IFERROR( VLOOKUP(K11,Extra!$L$2:$M$11,2,FALSE), "")</f>
        <v>Adam</v>
      </c>
    </row>
    <row r="12" spans="1:25">
      <c r="A12" s="3" t="s">
        <v>47</v>
      </c>
      <c r="B12" s="3" t="str">
        <f>_xlfn.CONCAT(A12,"_",V12,"-",W12,"_",F12,"-",G12,"-",H12,"-",I12,"_",BI12,"_",X12,"-",Y12,"_",L12,".pt")</f>
        <v>MD9_BAL-Y_450-0.2-600-2__CEL-Adam_0.001.pt</v>
      </c>
      <c r="C12" s="4" t="s">
        <v>30</v>
      </c>
      <c r="D12" s="4" t="s">
        <v>39</v>
      </c>
      <c r="E12" s="4" t="s">
        <v>26</v>
      </c>
      <c r="F12" s="4">
        <v>450</v>
      </c>
      <c r="G12" s="4">
        <v>0.2</v>
      </c>
      <c r="H12" s="4">
        <v>600</v>
      </c>
      <c r="I12" s="4">
        <v>2</v>
      </c>
      <c r="J12" s="4" t="s">
        <v>27</v>
      </c>
      <c r="K12" s="4" t="s">
        <v>28</v>
      </c>
      <c r="L12" s="4">
        <v>1E-3</v>
      </c>
      <c r="M12" s="4">
        <v>200</v>
      </c>
      <c r="N12" s="4">
        <v>10</v>
      </c>
      <c r="O12" s="6"/>
      <c r="P12" s="6"/>
      <c r="Q12" s="6"/>
      <c r="V12" s="12" t="str">
        <f>IFERROR( VLOOKUP(D12,Extra!$A$2:$B$5,2,FALSE), "")</f>
        <v>BAL</v>
      </c>
      <c r="W12" s="12" t="str">
        <f>IFERROR( VLOOKUP(E12,Extra!$D$2:$E$3,2,FALSE), "")</f>
        <v>Y</v>
      </c>
      <c r="X12" s="12" t="str">
        <f>IFERROR( VLOOKUP(J12,Extra!$I$2:$J$11,2,FALSE), "")</f>
        <v>CEL</v>
      </c>
      <c r="Y12" s="12" t="str">
        <f>IFERROR( VLOOKUP(K12,Extra!$L$2:$M$11,2,FALSE), "")</f>
        <v>Adam</v>
      </c>
    </row>
    <row r="13" spans="1:25">
      <c r="A13" s="4" t="s">
        <v>48</v>
      </c>
      <c r="B13" s="4" t="str">
        <f>_xlfn.CONCAT(A13,"_",V13,"-",W13,"_",F13,"-",G13,"-",H13,"-",I13,"_",BI13,"_",X13,"-",Y13,"_",L13,".pt")</f>
        <v>MD10_-_---__-_.pt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V13" s="12" t="str">
        <f>IFERROR( VLOOKUP(D13,Extra!$A$2:$B$5,2,FALSE), "")</f>
        <v/>
      </c>
      <c r="W13" s="12" t="str">
        <f>IFERROR( VLOOKUP(E13,Extra!$D$2:$E$3,2,FALSE), "")</f>
        <v/>
      </c>
      <c r="X13" s="12" t="str">
        <f>IFERROR( VLOOKUP(J13,Extra!$I$2:$J$11,2,FALSE), "")</f>
        <v/>
      </c>
      <c r="Y13" s="12" t="str">
        <f>IFERROR( VLOOKUP(K13,Extra!$L$2:$M$11,2,FALSE), "")</f>
        <v/>
      </c>
    </row>
    <row r="14" spans="1:25">
      <c r="A14" s="3" t="s">
        <v>49</v>
      </c>
      <c r="B14" s="3" t="str">
        <f>_xlfn.CONCAT(A14,"_",V14,"-",W14,"_",F14,"-",G14,"-",H14,"-",I14,"_",BI14,"_",X14,"-",Y14,"_",L14,".pt")</f>
        <v>MD11_-_---__-_.pt</v>
      </c>
      <c r="C14" s="3"/>
      <c r="D14" s="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V14" s="12" t="str">
        <f>IFERROR( VLOOKUP(D14,Extra!$A$2:$B$5,2,FALSE), "")</f>
        <v/>
      </c>
      <c r="W14" s="12" t="str">
        <f>IFERROR( VLOOKUP(E14,Extra!$D$2:$E$3,2,FALSE), "")</f>
        <v/>
      </c>
      <c r="X14" s="12" t="str">
        <f>IFERROR( VLOOKUP(J14,Extra!$I$2:$J$11,2,FALSE), "")</f>
        <v/>
      </c>
      <c r="Y14" s="12" t="str">
        <f>IFERROR( VLOOKUP(K14,Extra!$L$2:$M$11,2,FALSE), "")</f>
        <v/>
      </c>
    </row>
    <row r="15" spans="1:25">
      <c r="A15" s="4" t="s">
        <v>50</v>
      </c>
      <c r="B15" s="4" t="str">
        <f>_xlfn.CONCAT(A15,"_",V15,"-",W15,"_",F15,"-",G15,"-",H15,"-",I15,"_",BI15,"_",X15,"-",Y15,"_",L15,".pt")</f>
        <v>MD12_-_---__-_.pt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V15" s="12" t="str">
        <f>IFERROR( VLOOKUP(D15,Extra!$A$2:$B$5,2,FALSE), "")</f>
        <v/>
      </c>
      <c r="W15" s="12" t="str">
        <f>IFERROR( VLOOKUP(E15,Extra!$D$2:$E$3,2,FALSE), "")</f>
        <v/>
      </c>
      <c r="X15" s="12" t="str">
        <f>IFERROR( VLOOKUP(J15,Extra!$I$2:$J$11,2,FALSE), "")</f>
        <v/>
      </c>
      <c r="Y15" s="12" t="str">
        <f>IFERROR( VLOOKUP(K15,Extra!$L$2:$M$11,2,FALSE), "")</f>
        <v/>
      </c>
    </row>
    <row r="16" spans="1:25">
      <c r="A16" s="3" t="s">
        <v>51</v>
      </c>
      <c r="B16" s="3" t="str">
        <f>_xlfn.CONCAT(A16,"_",V16,"-",W16,"_",F16,"-",G16,"-",H16,"-",I16,"_",BI16,"_",X16,"-",Y16,"_",L16,".pt")</f>
        <v>MD13_-_---__-_.pt</v>
      </c>
      <c r="C16" s="3"/>
      <c r="D16" s="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V16" s="12" t="str">
        <f>IFERROR( VLOOKUP(D16,Extra!$A$2:$B$5,2,FALSE), "")</f>
        <v/>
      </c>
      <c r="W16" s="12" t="str">
        <f>IFERROR( VLOOKUP(E16,Extra!$D$2:$E$3,2,FALSE), "")</f>
        <v/>
      </c>
      <c r="X16" s="12" t="str">
        <f>IFERROR( VLOOKUP(J16,Extra!$I$2:$J$11,2,FALSE), "")</f>
        <v/>
      </c>
      <c r="Y16" s="12" t="str">
        <f>IFERROR( VLOOKUP(K16,Extra!$L$2:$M$11,2,FALSE), "")</f>
        <v/>
      </c>
    </row>
    <row r="17" spans="1:25">
      <c r="A17" s="4" t="s">
        <v>52</v>
      </c>
      <c r="B17" s="4" t="str">
        <f>_xlfn.CONCAT(A17,"_",V17,"-",W17,"_",F17,"-",G17,"-",H17,"-",I17,"_",BI17,"_",X17,"-",Y17,"_",L17,".pt")</f>
        <v>MD14_-_---__-_.pt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V17" s="12" t="str">
        <f>IFERROR( VLOOKUP(D17,Extra!$A$2:$B$5,2,FALSE), "")</f>
        <v/>
      </c>
      <c r="W17" s="12" t="str">
        <f>IFERROR( VLOOKUP(E17,Extra!$D$2:$E$3,2,FALSE), "")</f>
        <v/>
      </c>
      <c r="X17" s="12" t="str">
        <f>IFERROR( VLOOKUP(J17,Extra!$I$2:$J$11,2,FALSE), "")</f>
        <v/>
      </c>
      <c r="Y17" s="12" t="str">
        <f>IFERROR( VLOOKUP(K17,Extra!$L$2:$M$11,2,FALSE), "")</f>
        <v/>
      </c>
    </row>
    <row r="18" spans="1:25">
      <c r="A18" s="3" t="s">
        <v>53</v>
      </c>
      <c r="B18" s="3" t="str">
        <f>_xlfn.CONCAT(A18,"_",V18,"-",W18,"_",F18,"-",G18,"-",H18,"-",I18,"_",BI18,"_",X18,"-",Y18,"_",L18,".pt")</f>
        <v>MD15_-_---__-_.pt</v>
      </c>
      <c r="C18" s="3"/>
      <c r="D18" s="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V18" s="12" t="str">
        <f>IFERROR( VLOOKUP(D18,Extra!$A$2:$B$5,2,FALSE), "")</f>
        <v/>
      </c>
      <c r="W18" s="12" t="str">
        <f>IFERROR( VLOOKUP(E18,Extra!$D$2:$E$3,2,FALSE), "")</f>
        <v/>
      </c>
      <c r="X18" s="12" t="str">
        <f>IFERROR( VLOOKUP(J18,Extra!$I$2:$J$11,2,FALSE), "")</f>
        <v/>
      </c>
      <c r="Y18" s="12" t="str">
        <f>IFERROR( VLOOKUP(K18,Extra!$L$2:$M$11,2,FALSE), "")</f>
        <v/>
      </c>
    </row>
    <row r="19" spans="1:25">
      <c r="A19" s="4" t="s">
        <v>54</v>
      </c>
      <c r="B19" s="4" t="str">
        <f>_xlfn.CONCAT(A19,"_",V19,"-",W19,"_",F19,"-",G19,"-",H19,"-",I19,"_",BI19,"_",X19,"-",Y19,"_",L19,".pt")</f>
        <v>MD16_-_---__-_.pt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V19" s="12" t="str">
        <f>IFERROR( VLOOKUP(D19,Extra!$A$2:$B$5,2,FALSE), "")</f>
        <v/>
      </c>
      <c r="W19" s="12" t="str">
        <f>IFERROR( VLOOKUP(E19,Extra!$D$2:$E$3,2,FALSE), "")</f>
        <v/>
      </c>
      <c r="X19" s="12" t="str">
        <f>IFERROR( VLOOKUP(J19,Extra!$I$2:$J$11,2,FALSE), "")</f>
        <v/>
      </c>
      <c r="Y19" s="12" t="str">
        <f>IFERROR( VLOOKUP(K19,Extra!$L$2:$M$11,2,FALSE), "")</f>
        <v/>
      </c>
    </row>
    <row r="20" spans="1:25">
      <c r="A20" s="3" t="s">
        <v>55</v>
      </c>
      <c r="B20" s="3" t="str">
        <f>_xlfn.CONCAT(A20,"_",V20,"-",W20,"_",F20,"-",G20,"-",H20,"-",I20,"_",BI20,"_",X20,"-",Y20,"_",L20,".pt")</f>
        <v>MD17_-_---__-_.pt</v>
      </c>
      <c r="C20" s="3"/>
      <c r="D20" s="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V20" s="12" t="str">
        <f>IFERROR( VLOOKUP(D20,Extra!$A$2:$B$5,2,FALSE), "")</f>
        <v/>
      </c>
      <c r="W20" s="12" t="str">
        <f>IFERROR( VLOOKUP(E20,Extra!$D$2:$E$3,2,FALSE), "")</f>
        <v/>
      </c>
      <c r="X20" s="12" t="str">
        <f>IFERROR( VLOOKUP(J20,Extra!$I$2:$J$11,2,FALSE), "")</f>
        <v/>
      </c>
      <c r="Y20" s="12" t="str">
        <f>IFERROR( VLOOKUP(K20,Extra!$L$2:$M$11,2,FALSE), "")</f>
        <v/>
      </c>
    </row>
    <row r="21" spans="1:25">
      <c r="A21" s="4" t="s">
        <v>56</v>
      </c>
      <c r="B21" s="4" t="str">
        <f>_xlfn.CONCAT(A21,"_",V21,"-",W21,"_",F21,"-",G21,"-",H21,"-",I21,"_",BI21,"_",X21,"-",Y21,"_",L21,".pt")</f>
        <v>MD18_-_---__-_.pt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V21" s="12" t="str">
        <f>IFERROR( VLOOKUP(D21,Extra!$A$2:$B$5,2,FALSE), "")</f>
        <v/>
      </c>
      <c r="W21" s="12" t="str">
        <f>IFERROR( VLOOKUP(E21,Extra!$D$2:$E$3,2,FALSE), "")</f>
        <v/>
      </c>
      <c r="X21" s="12" t="str">
        <f>IFERROR( VLOOKUP(J21,Extra!$I$2:$J$11,2,FALSE), "")</f>
        <v/>
      </c>
      <c r="Y21" s="12" t="str">
        <f>IFERROR( VLOOKUP(K21,Extra!$L$2:$M$11,2,FALSE), "")</f>
        <v/>
      </c>
    </row>
    <row r="22" spans="1:25">
      <c r="A22" s="3" t="s">
        <v>57</v>
      </c>
      <c r="B22" s="3" t="str">
        <f>_xlfn.CONCAT(A22,"_",V22,"-",W22,"_",F22,"-",G22,"-",H22,"-",I22,"_",BI22,"_",X22,"-",Y22,"_",L22,".pt")</f>
        <v>MD19_-_---__-_.pt</v>
      </c>
      <c r="C22" s="3"/>
      <c r="D22" s="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V22" s="12" t="str">
        <f>IFERROR( VLOOKUP(D22,Extra!$A$2:$B$5,2,FALSE), "")</f>
        <v/>
      </c>
      <c r="W22" s="12" t="str">
        <f>IFERROR( VLOOKUP(E22,Extra!$D$2:$E$3,2,FALSE), "")</f>
        <v/>
      </c>
      <c r="X22" s="12" t="str">
        <f>IFERROR( VLOOKUP(J22,Extra!$I$2:$J$11,2,FALSE), "")</f>
        <v/>
      </c>
      <c r="Y22" s="12" t="str">
        <f>IFERROR( VLOOKUP(K22,Extra!$L$2:$M$11,2,FALSE), "")</f>
        <v/>
      </c>
    </row>
    <row r="23" spans="1:25">
      <c r="A23" s="4" t="s">
        <v>58</v>
      </c>
      <c r="B23" s="4" t="str">
        <f>_xlfn.CONCAT(A23,"_",V23,"-",W23,"_",F23,"-",G23,"-",H23,"-",I23,"_",BI23,"_",X23,"-",Y23,"_",L23,".pt")</f>
        <v>MD20_-_---__-_.pt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s="12" t="str">
        <f>IFERROR( VLOOKUP(D23,Extra!$A$2:$B$5,2,FALSE), "")</f>
        <v/>
      </c>
      <c r="W23" s="12" t="str">
        <f>IFERROR( VLOOKUP(E23,Extra!$D$2:$E$3,2,FALSE), "")</f>
        <v/>
      </c>
      <c r="X23" s="12" t="str">
        <f>IFERROR( VLOOKUP(J23,Extra!$I$2:$J$11,2,FALSE), "")</f>
        <v/>
      </c>
      <c r="Y23" s="12" t="str">
        <f>IFERROR( VLOOKUP(K23,Extra!$L$2:$M$11,2,FALSE), "")</f>
        <v/>
      </c>
    </row>
    <row r="24" spans="1:25">
      <c r="A24" s="3" t="s">
        <v>59</v>
      </c>
      <c r="B24" s="3" t="str">
        <f>_xlfn.CONCAT(A24,"_",V24,"-",W24,"_",F24,"-",G24,"-",H24,"-",I24,"_",BI24,"_",X24,"-",Y24,"_",L24,".pt")</f>
        <v>MD21_-_---__-_.pt</v>
      </c>
      <c r="C24" s="3"/>
      <c r="D24" s="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V24" s="12" t="str">
        <f>IFERROR( VLOOKUP(D24,Extra!$A$2:$B$5,2,FALSE), "")</f>
        <v/>
      </c>
      <c r="W24" s="12" t="str">
        <f>IFERROR( VLOOKUP(E24,Extra!$D$2:$E$3,2,FALSE), "")</f>
        <v/>
      </c>
      <c r="X24" s="12" t="str">
        <f>IFERROR( VLOOKUP(J24,Extra!$I$2:$J$11,2,FALSE), "")</f>
        <v/>
      </c>
      <c r="Y24" s="12" t="str">
        <f>IFERROR( VLOOKUP(K24,Extra!$L$2:$M$11,2,FALSE), "")</f>
        <v/>
      </c>
    </row>
    <row r="26" spans="1:25">
      <c r="D26" s="12"/>
    </row>
    <row r="27" spans="1:25">
      <c r="D27" s="12"/>
    </row>
    <row r="28" spans="1:25">
      <c r="D28" s="12"/>
    </row>
    <row r="29" spans="1:25">
      <c r="D29" s="12"/>
    </row>
    <row r="30" spans="1:25">
      <c r="D30" s="11"/>
    </row>
  </sheetData>
  <mergeCells count="10">
    <mergeCell ref="V1:Y3"/>
    <mergeCell ref="A1:A3"/>
    <mergeCell ref="D1:E2"/>
    <mergeCell ref="F2:G2"/>
    <mergeCell ref="H2:I2"/>
    <mergeCell ref="Q1:Q3"/>
    <mergeCell ref="F1:I1"/>
    <mergeCell ref="B1:B3"/>
    <mergeCell ref="C1:C3"/>
    <mergeCell ref="J1:P2"/>
  </mergeCells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01B1A6-B3A1-45B8-8AC0-294FD243EFDC}">
          <x14:formula1>
            <xm:f>Extra!$A$2:$A$5</xm:f>
          </x14:formula1>
          <xm:sqref>D4:D24</xm:sqref>
        </x14:dataValidation>
        <x14:dataValidation type="list" allowBlank="1" showInputMessage="1" showErrorMessage="1" xr:uid="{F3697982-F871-417C-8D05-80682FCDB867}">
          <x14:formula1>
            <xm:f>Extra!$D$2:$D$3</xm:f>
          </x14:formula1>
          <xm:sqref>E4:E6</xm:sqref>
        </x14:dataValidation>
        <x14:dataValidation type="list" allowBlank="1" showInputMessage="1" showErrorMessage="1" xr:uid="{9F5C5A94-0C74-49B5-9AAE-71305F8BCB80}">
          <x14:formula1>
            <xm:f>Extra!$G$2:$G$6</xm:f>
          </x14:formula1>
          <xm:sqref>C4:C24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C7D1-277B-434B-8F28-5D70022752BB}">
  <dimension ref="A1:M9"/>
  <sheetViews>
    <sheetView workbookViewId="0">
      <selection activeCell="E11" sqref="E11"/>
    </sheetView>
  </sheetViews>
  <sheetFormatPr defaultRowHeight="15" customHeight="1"/>
  <cols>
    <col min="1" max="1" width="24.5703125" customWidth="1"/>
    <col min="2" max="2" width="17.28515625" customWidth="1"/>
    <col min="3" max="3" width="16.85546875" customWidth="1"/>
    <col min="4" max="4" width="12.140625" customWidth="1"/>
    <col min="5" max="5" width="11.140625" customWidth="1"/>
  </cols>
  <sheetData>
    <row r="1" spans="1:13">
      <c r="A1" t="s">
        <v>10</v>
      </c>
      <c r="B1" t="s">
        <v>60</v>
      </c>
      <c r="D1" t="s">
        <v>61</v>
      </c>
      <c r="E1" t="s">
        <v>62</v>
      </c>
      <c r="G1" t="s">
        <v>63</v>
      </c>
    </row>
    <row r="2" spans="1:13">
      <c r="A2" t="s">
        <v>31</v>
      </c>
      <c r="B2" t="s">
        <v>64</v>
      </c>
      <c r="D2" t="s">
        <v>26</v>
      </c>
      <c r="E2" t="s">
        <v>65</v>
      </c>
      <c r="G2" t="s">
        <v>30</v>
      </c>
      <c r="I2" t="s">
        <v>27</v>
      </c>
      <c r="J2" t="s">
        <v>66</v>
      </c>
      <c r="L2" t="s">
        <v>28</v>
      </c>
      <c r="M2" t="s">
        <v>28</v>
      </c>
    </row>
    <row r="3" spans="1:13">
      <c r="A3" t="s">
        <v>34</v>
      </c>
      <c r="B3" t="s">
        <v>67</v>
      </c>
      <c r="D3" t="s">
        <v>68</v>
      </c>
      <c r="E3" t="s">
        <v>69</v>
      </c>
      <c r="G3" t="s">
        <v>70</v>
      </c>
    </row>
    <row r="4" spans="1:13">
      <c r="A4" t="s">
        <v>25</v>
      </c>
      <c r="B4" t="s">
        <v>71</v>
      </c>
      <c r="G4" t="s">
        <v>24</v>
      </c>
    </row>
    <row r="5" spans="1:13">
      <c r="A5" t="s">
        <v>39</v>
      </c>
      <c r="B5" t="s">
        <v>72</v>
      </c>
      <c r="G5" t="s">
        <v>73</v>
      </c>
    </row>
    <row r="6" spans="1:13">
      <c r="G6" t="s">
        <v>74</v>
      </c>
    </row>
    <row r="9" spans="1:1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 Bello, Guillermo Andres (Cognizant)</dc:creator>
  <cp:keywords/>
  <dc:description/>
  <cp:lastModifiedBy/>
  <cp:revision/>
  <dcterms:created xsi:type="dcterms:W3CDTF">2015-06-05T18:17:20Z</dcterms:created>
  <dcterms:modified xsi:type="dcterms:W3CDTF">2024-06-27T09:07:04Z</dcterms:modified>
  <cp:category/>
  <cp:contentStatus/>
</cp:coreProperties>
</file>