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sus Sanchez\Desktop\ALEXIS\Cursos\Excel Skills for Business\Intermediate II\"/>
    </mc:Choice>
  </mc:AlternateContent>
  <xr:revisionPtr revIDLastSave="0" documentId="13_ncr:1_{90A1A3B2-2F15-4EE7-92AF-DB5E6F7D2FD7}" xr6:coauthVersionLast="47" xr6:coauthVersionMax="47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Client Database" sheetId="4" r:id="rId1"/>
    <sheet name="LookUp Lists" sheetId="6" r:id="rId2"/>
    <sheet name="Attendees" sheetId="5" r:id="rId3"/>
    <sheet name="Scenario Summary" sheetId="7" r:id="rId4"/>
    <sheet name="Cost Overview" sheetId="2" r:id="rId5"/>
    <sheet name="Catering Prices" sheetId="3" r:id="rId6"/>
  </sheets>
  <definedNames>
    <definedName name="caterer_costs">'Catering Prices'!$B$7:$D$10</definedName>
    <definedName name="Catering">'Catering Prices'!$B$6:$D$6</definedName>
    <definedName name="Countries">Attendees!$I$12:$I$64</definedName>
    <definedName name="Country_Codes">'LookUp Lists'!$C$7:$C$59</definedName>
    <definedName name="Guests">'Cost Overview'!$D$6</definedName>
    <definedName name="Organisations">'LookUp Lists'!$A$7:$A$52</definedName>
    <definedName name="prices">'Catering Prices'!$B$6:$D$10</definedName>
    <definedName name="solver_adj" localSheetId="4" hidden="1">'Cost Overview'!$D$6,'Cost Overview'!$B$17,'Cost Overview'!$B$31</definedName>
    <definedName name="solver_cvg" localSheetId="4" hidden="1">0.0001</definedName>
    <definedName name="solver_drv" localSheetId="4" hidden="1">2</definedName>
    <definedName name="solver_eng" localSheetId="0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'Cost Overview'!$B$17</definedName>
    <definedName name="solver_lhs2" localSheetId="4" hidden="1">'Cost Overview'!$B$31</definedName>
    <definedName name="solver_lhs3" localSheetId="4" hidden="1">'Cost Overview'!$D$6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4" hidden="1">2147483647</definedName>
    <definedName name="solver_num" localSheetId="0" hidden="1">0</definedName>
    <definedName name="solver_num" localSheetId="4" hidden="1">3</definedName>
    <definedName name="solver_nwt" localSheetId="4" hidden="1">1</definedName>
    <definedName name="solver_opt" localSheetId="0" hidden="1">'Client Database'!#REF!</definedName>
    <definedName name="solver_opt" localSheetId="4" hidden="1">'Cost Overview'!$D$10</definedName>
    <definedName name="solver_pre" localSheetId="4" hidden="1">0.000001</definedName>
    <definedName name="solver_rbv" localSheetId="4" hidden="1">2</definedName>
    <definedName name="solver_rel1" localSheetId="4" hidden="1">3</definedName>
    <definedName name="solver_rel2" localSheetId="4" hidden="1">3</definedName>
    <definedName name="solver_rel3" localSheetId="4" hidden="1">1</definedName>
    <definedName name="solver_rhs1" localSheetId="4" hidden="1">2</definedName>
    <definedName name="solver_rhs2" localSheetId="4" hidden="1">1</definedName>
    <definedName name="solver_rhs3" localSheetId="4" hidden="1">400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0" hidden="1">1</definedName>
    <definedName name="solver_typ" localSheetId="4" hidden="1">2</definedName>
    <definedName name="solver_val" localSheetId="0" hidden="1">0</definedName>
    <definedName name="solver_val" localSheetId="4" hidden="1">0</definedName>
    <definedName name="solver_ver" localSheetId="0" hidden="1">3</definedName>
    <definedName name="solver_ver" localSheetId="4" hidden="1">3</definedName>
    <definedName name="Status_Codes">'LookUp Lists'!$E$7:$E$10</definedName>
    <definedName name="Statuses">Attendees!$J$11:$M$11</definedName>
    <definedName name="Venue">'Catering Prices'!#REF!</definedName>
    <definedName name="venue_costs">'Catering Prices'!#REF!</definedName>
  </definedNames>
  <calcPr calcId="191029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2" l="1"/>
  <c r="D24" i="2"/>
  <c r="D17" i="2"/>
  <c r="D31" i="2"/>
  <c r="C27" i="2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7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C70" i="5"/>
  <c r="C49" i="5"/>
  <c r="C17" i="5"/>
  <c r="C67" i="5"/>
  <c r="C86" i="5"/>
  <c r="C92" i="5"/>
  <c r="C96" i="5"/>
  <c r="C38" i="5"/>
  <c r="C68" i="5"/>
  <c r="C46" i="5"/>
  <c r="C93" i="5"/>
  <c r="C23" i="5"/>
  <c r="C54" i="5"/>
  <c r="C8" i="5"/>
  <c r="C14" i="5"/>
  <c r="C51" i="5"/>
  <c r="C87" i="5"/>
  <c r="C53" i="5"/>
  <c r="C75" i="5"/>
  <c r="C44" i="5"/>
  <c r="C26" i="5"/>
  <c r="C25" i="5"/>
  <c r="C91" i="5"/>
  <c r="C19" i="5"/>
  <c r="C95" i="5"/>
  <c r="C50" i="5"/>
  <c r="C11" i="5"/>
  <c r="C28" i="5"/>
  <c r="C12" i="5"/>
  <c r="C9" i="5"/>
  <c r="C73" i="5"/>
  <c r="C94" i="5"/>
  <c r="C83" i="5"/>
  <c r="C21" i="5"/>
  <c r="C34" i="5"/>
  <c r="C55" i="5"/>
  <c r="C29" i="5"/>
  <c r="C16" i="5"/>
  <c r="C80" i="5"/>
  <c r="C72" i="5"/>
  <c r="C37" i="5"/>
  <c r="C58" i="5"/>
  <c r="C7" i="5"/>
  <c r="C39" i="5"/>
  <c r="C57" i="5"/>
  <c r="C47" i="5"/>
  <c r="C61" i="5"/>
  <c r="C48" i="5"/>
  <c r="C62" i="5"/>
  <c r="C33" i="5"/>
  <c r="C52" i="5"/>
  <c r="C81" i="5"/>
  <c r="C13" i="5"/>
  <c r="C69" i="5"/>
  <c r="C15" i="5"/>
  <c r="C41" i="5"/>
  <c r="C65" i="5"/>
  <c r="C82" i="5"/>
  <c r="C60" i="5"/>
  <c r="C30" i="5"/>
  <c r="C85" i="5"/>
  <c r="C74" i="5"/>
  <c r="C10" i="5"/>
  <c r="C56" i="5"/>
  <c r="C27" i="5"/>
  <c r="C18" i="5"/>
  <c r="C20" i="5"/>
  <c r="C64" i="5"/>
  <c r="C84" i="5"/>
  <c r="C24" i="5"/>
  <c r="C42" i="5"/>
  <c r="C40" i="5"/>
  <c r="C45" i="5"/>
  <c r="C22" i="5"/>
  <c r="C43" i="5"/>
  <c r="C90" i="5"/>
  <c r="C89" i="5"/>
  <c r="C63" i="5"/>
  <c r="C88" i="5"/>
  <c r="C59" i="5"/>
  <c r="C36" i="5"/>
  <c r="C31" i="5"/>
  <c r="C77" i="5"/>
  <c r="C35" i="5"/>
  <c r="C76" i="5"/>
  <c r="C32" i="5"/>
  <c r="C78" i="5"/>
  <c r="C71" i="5"/>
  <c r="C66" i="5"/>
  <c r="C79" i="5"/>
  <c r="B70" i="5"/>
  <c r="B49" i="5"/>
  <c r="B17" i="5"/>
  <c r="B67" i="5"/>
  <c r="B86" i="5"/>
  <c r="B92" i="5"/>
  <c r="B96" i="5"/>
  <c r="B38" i="5"/>
  <c r="B68" i="5"/>
  <c r="B46" i="5"/>
  <c r="B93" i="5"/>
  <c r="B23" i="5"/>
  <c r="B54" i="5"/>
  <c r="B8" i="5"/>
  <c r="B14" i="5"/>
  <c r="B51" i="5"/>
  <c r="B87" i="5"/>
  <c r="B53" i="5"/>
  <c r="B75" i="5"/>
  <c r="B44" i="5"/>
  <c r="B26" i="5"/>
  <c r="B25" i="5"/>
  <c r="B91" i="5"/>
  <c r="B19" i="5"/>
  <c r="B95" i="5"/>
  <c r="B50" i="5"/>
  <c r="B11" i="5"/>
  <c r="B28" i="5"/>
  <c r="B12" i="5"/>
  <c r="B9" i="5"/>
  <c r="B73" i="5"/>
  <c r="B94" i="5"/>
  <c r="B83" i="5"/>
  <c r="B21" i="5"/>
  <c r="B34" i="5"/>
  <c r="B55" i="5"/>
  <c r="B29" i="5"/>
  <c r="B16" i="5"/>
  <c r="B80" i="5"/>
  <c r="B72" i="5"/>
  <c r="B37" i="5"/>
  <c r="B58" i="5"/>
  <c r="B7" i="5"/>
  <c r="B39" i="5"/>
  <c r="B57" i="5"/>
  <c r="B47" i="5"/>
  <c r="B61" i="5"/>
  <c r="B48" i="5"/>
  <c r="B62" i="5"/>
  <c r="B33" i="5"/>
  <c r="B52" i="5"/>
  <c r="B81" i="5"/>
  <c r="B13" i="5"/>
  <c r="B69" i="5"/>
  <c r="B15" i="5"/>
  <c r="B41" i="5"/>
  <c r="B65" i="5"/>
  <c r="B82" i="5"/>
  <c r="B60" i="5"/>
  <c r="B30" i="5"/>
  <c r="B85" i="5"/>
  <c r="B74" i="5"/>
  <c r="B10" i="5"/>
  <c r="B56" i="5"/>
  <c r="B27" i="5"/>
  <c r="B18" i="5"/>
  <c r="B20" i="5"/>
  <c r="B64" i="5"/>
  <c r="B84" i="5"/>
  <c r="B24" i="5"/>
  <c r="B42" i="5"/>
  <c r="B40" i="5"/>
  <c r="B45" i="5"/>
  <c r="B22" i="5"/>
  <c r="B43" i="5"/>
  <c r="B90" i="5"/>
  <c r="B89" i="5"/>
  <c r="B63" i="5"/>
  <c r="B88" i="5"/>
  <c r="B59" i="5"/>
  <c r="B36" i="5"/>
  <c r="B31" i="5"/>
  <c r="B77" i="5"/>
  <c r="B35" i="5"/>
  <c r="B76" i="5"/>
  <c r="B32" i="5"/>
  <c r="B78" i="5"/>
  <c r="B71" i="5"/>
  <c r="B66" i="5"/>
  <c r="B79" i="5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7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8" i="4"/>
  <c r="K59" i="4"/>
  <c r="K60" i="4"/>
  <c r="K61" i="4"/>
  <c r="K62" i="4"/>
  <c r="K63" i="4"/>
  <c r="K64" i="4"/>
  <c r="K65" i="4"/>
  <c r="K9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10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1" i="4"/>
  <c r="K155" i="4"/>
  <c r="K156" i="4"/>
  <c r="K157" i="4"/>
  <c r="K158" i="4"/>
  <c r="K159" i="4"/>
  <c r="K12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13" i="4"/>
  <c r="K231" i="4"/>
  <c r="K14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15" i="4"/>
  <c r="K255" i="4"/>
  <c r="K256" i="4"/>
  <c r="K257" i="4"/>
  <c r="K258" i="4"/>
  <c r="K259" i="4"/>
  <c r="K260" i="4"/>
  <c r="K261" i="4"/>
  <c r="K262" i="4"/>
  <c r="K263" i="4"/>
  <c r="K16" i="4"/>
  <c r="K264" i="4"/>
  <c r="K265" i="4"/>
  <c r="K17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7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8" i="4"/>
  <c r="J59" i="4"/>
  <c r="J60" i="4"/>
  <c r="J61" i="4"/>
  <c r="J62" i="4"/>
  <c r="J63" i="4"/>
  <c r="J64" i="4"/>
  <c r="J65" i="4"/>
  <c r="J9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10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1" i="4"/>
  <c r="J155" i="4"/>
  <c r="J156" i="4"/>
  <c r="J157" i="4"/>
  <c r="J158" i="4"/>
  <c r="J159" i="4"/>
  <c r="J12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13" i="4"/>
  <c r="J231" i="4"/>
  <c r="J14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15" i="4"/>
  <c r="J255" i="4"/>
  <c r="J256" i="4"/>
  <c r="J257" i="4"/>
  <c r="J258" i="4"/>
  <c r="J259" i="4"/>
  <c r="J260" i="4"/>
  <c r="J261" i="4"/>
  <c r="J262" i="4"/>
  <c r="J263" i="4"/>
  <c r="J16" i="4"/>
  <c r="J264" i="4"/>
  <c r="J265" i="4"/>
  <c r="J17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7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8" i="4"/>
  <c r="I59" i="4"/>
  <c r="I60" i="4"/>
  <c r="I61" i="4"/>
  <c r="I62" i="4"/>
  <c r="I63" i="4"/>
  <c r="I64" i="4"/>
  <c r="I65" i="4"/>
  <c r="I9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10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1" i="4"/>
  <c r="I155" i="4"/>
  <c r="I156" i="4"/>
  <c r="I157" i="4"/>
  <c r="I158" i="4"/>
  <c r="I159" i="4"/>
  <c r="I12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13" i="4"/>
  <c r="I231" i="4"/>
  <c r="I14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15" i="4"/>
  <c r="I255" i="4"/>
  <c r="I256" i="4"/>
  <c r="I257" i="4"/>
  <c r="I258" i="4"/>
  <c r="I259" i="4"/>
  <c r="I260" i="4"/>
  <c r="I261" i="4"/>
  <c r="I262" i="4"/>
  <c r="I263" i="4"/>
  <c r="I16" i="4"/>
  <c r="I264" i="4"/>
  <c r="I265" i="4"/>
  <c r="I17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C26" i="2"/>
  <c r="C25" i="2"/>
  <c r="O11" i="4"/>
  <c r="N15" i="4"/>
  <c r="O7" i="4"/>
  <c r="O10" i="4"/>
  <c r="O12" i="4"/>
  <c r="O13" i="4"/>
  <c r="N16" i="4"/>
  <c r="M10" i="5"/>
  <c r="J10" i="5"/>
  <c r="L10" i="5"/>
  <c r="K10" i="5"/>
  <c r="F333" i="4"/>
  <c r="F321" i="4"/>
  <c r="F292" i="4"/>
  <c r="F289" i="4"/>
  <c r="F114" i="4"/>
  <c r="F193" i="4"/>
  <c r="F83" i="4"/>
  <c r="F93" i="4"/>
  <c r="F280" i="4"/>
  <c r="F47" i="4"/>
  <c r="F211" i="4"/>
  <c r="F209" i="4"/>
  <c r="F313" i="4"/>
  <c r="F77" i="4"/>
  <c r="F49" i="4"/>
  <c r="F327" i="4"/>
  <c r="F311" i="4"/>
  <c r="F314" i="4"/>
  <c r="F244" i="4"/>
  <c r="F349" i="4"/>
  <c r="F16" i="4"/>
  <c r="F126" i="4"/>
  <c r="F344" i="4"/>
  <c r="F331" i="4"/>
  <c r="F262" i="4"/>
  <c r="F241" i="4"/>
  <c r="F34" i="4"/>
  <c r="F237" i="4"/>
  <c r="F224" i="4"/>
  <c r="F243" i="4"/>
  <c r="F21" i="4"/>
  <c r="F59" i="4"/>
  <c r="F290" i="4"/>
  <c r="F164" i="4"/>
  <c r="F204" i="4"/>
  <c r="F74" i="4"/>
  <c r="F252" i="4"/>
  <c r="F20" i="4"/>
  <c r="F246" i="4"/>
  <c r="F81" i="4"/>
  <c r="F12" i="4"/>
  <c r="F318" i="4"/>
  <c r="F155" i="4"/>
  <c r="F297" i="4"/>
  <c r="F272" i="4"/>
  <c r="F96" i="4"/>
  <c r="F179" i="4"/>
  <c r="F118" i="4"/>
  <c r="F89" i="4"/>
  <c r="F151" i="4"/>
  <c r="F18" i="4"/>
  <c r="F157" i="4"/>
  <c r="F79" i="4"/>
  <c r="F159" i="4"/>
  <c r="F139" i="4"/>
  <c r="F54" i="4"/>
  <c r="F359" i="4"/>
  <c r="F188" i="4"/>
  <c r="F276" i="4"/>
  <c r="F144" i="4"/>
  <c r="F271" i="4"/>
  <c r="F366" i="4"/>
  <c r="F259" i="4"/>
  <c r="F104" i="4"/>
  <c r="F364" i="4"/>
  <c r="F19" i="4"/>
  <c r="F85" i="4"/>
  <c r="F137" i="4"/>
  <c r="F356" i="4"/>
  <c r="F227" i="4"/>
  <c r="F260" i="4"/>
  <c r="F315" i="4"/>
  <c r="F146" i="4"/>
  <c r="F128" i="4"/>
  <c r="F57" i="4"/>
  <c r="F352" i="4"/>
  <c r="F207" i="4"/>
  <c r="F322" i="4"/>
  <c r="F143" i="4"/>
  <c r="F116" i="4"/>
  <c r="F120" i="4"/>
  <c r="F76" i="4"/>
  <c r="F72" i="4"/>
  <c r="F195" i="4"/>
  <c r="F122" i="4"/>
  <c r="F10" i="4"/>
  <c r="F171" i="4"/>
  <c r="F190" i="4"/>
  <c r="F141" i="4"/>
  <c r="F131" i="4"/>
  <c r="F347" i="4"/>
  <c r="F254" i="4"/>
  <c r="F29" i="4"/>
  <c r="F358" i="4"/>
  <c r="F109" i="4"/>
  <c r="F44" i="4"/>
  <c r="F299" i="4"/>
  <c r="F37" i="4"/>
  <c r="F132" i="4"/>
  <c r="F99" i="4"/>
  <c r="F338" i="4"/>
  <c r="F192" i="4"/>
  <c r="F283" i="4"/>
  <c r="F167" i="4"/>
  <c r="F187" i="4"/>
  <c r="F362" i="4"/>
  <c r="F263" i="4"/>
  <c r="F351" i="4"/>
  <c r="F319" i="4"/>
  <c r="F277" i="4"/>
  <c r="F145" i="4"/>
  <c r="F330" i="4"/>
  <c r="F296" i="4"/>
  <c r="F304" i="4"/>
  <c r="F86" i="4"/>
  <c r="F210" i="4"/>
  <c r="F269" i="4"/>
  <c r="F325" i="4"/>
  <c r="F142" i="4"/>
  <c r="F218" i="4"/>
  <c r="F97" i="4"/>
  <c r="F288" i="4"/>
  <c r="F335" i="4"/>
  <c r="F294" i="4"/>
  <c r="F186" i="4"/>
  <c r="F287" i="4"/>
  <c r="F95" i="4"/>
  <c r="F40" i="4"/>
  <c r="F350" i="4"/>
  <c r="F30" i="4"/>
  <c r="F14" i="4"/>
  <c r="F206" i="4"/>
  <c r="F326" i="4"/>
  <c r="F357" i="4"/>
  <c r="F66" i="4"/>
  <c r="F268" i="4"/>
  <c r="F168" i="4"/>
  <c r="F286" i="4"/>
  <c r="F33" i="4"/>
  <c r="F247" i="4"/>
  <c r="F7" i="4"/>
  <c r="F238" i="4"/>
  <c r="F266" i="4"/>
  <c r="F113" i="4"/>
  <c r="F60" i="4"/>
  <c r="F169" i="4"/>
  <c r="F320" i="4"/>
  <c r="F71" i="4"/>
  <c r="F264" i="4"/>
  <c r="F183" i="4"/>
  <c r="F38" i="4"/>
  <c r="F140" i="4"/>
  <c r="F13" i="4"/>
  <c r="F28" i="4"/>
  <c r="F166" i="4"/>
  <c r="F175" i="4"/>
  <c r="F174" i="4"/>
  <c r="F334" i="4"/>
  <c r="F177" i="4"/>
  <c r="F363" i="4"/>
  <c r="F199" i="4"/>
  <c r="F281" i="4"/>
  <c r="F61" i="4"/>
  <c r="F337" i="4"/>
  <c r="F301" i="4"/>
  <c r="F309" i="4"/>
  <c r="F58" i="4"/>
  <c r="F133" i="4"/>
  <c r="F213" i="4"/>
  <c r="F163" i="4"/>
  <c r="F302" i="4"/>
  <c r="F251" i="4"/>
  <c r="F82" i="4"/>
  <c r="F106" i="4"/>
  <c r="F68" i="4"/>
  <c r="F172" i="4"/>
  <c r="F135" i="4"/>
  <c r="F234" i="4"/>
  <c r="F235" i="4"/>
  <c r="F275" i="4"/>
  <c r="F52" i="4"/>
  <c r="F51" i="4"/>
  <c r="F229" i="4"/>
  <c r="F300" i="4"/>
  <c r="F214" i="4"/>
  <c r="F24" i="4"/>
  <c r="F323" i="4"/>
  <c r="F233" i="4"/>
  <c r="F303" i="4"/>
  <c r="F222" i="4"/>
  <c r="F198" i="4"/>
  <c r="F310" i="4"/>
  <c r="F339" i="4"/>
  <c r="F130" i="4"/>
  <c r="F336" i="4"/>
  <c r="F307" i="4"/>
  <c r="F346" i="4"/>
  <c r="F279" i="4"/>
  <c r="F100" i="4"/>
  <c r="F258" i="4"/>
  <c r="F308" i="4"/>
  <c r="F215" i="4"/>
  <c r="F217" i="4"/>
  <c r="F348" i="4"/>
  <c r="F201" i="4"/>
  <c r="F341" i="4"/>
  <c r="F245" i="4"/>
  <c r="F90" i="4"/>
  <c r="F124" i="4"/>
  <c r="F69" i="4"/>
  <c r="F284" i="4"/>
  <c r="F255" i="4"/>
  <c r="F257" i="4"/>
  <c r="F248" i="4"/>
  <c r="F196" i="4"/>
  <c r="F117" i="4"/>
  <c r="F226" i="4"/>
  <c r="F239" i="4"/>
  <c r="F147" i="4"/>
  <c r="F298" i="4"/>
  <c r="F8" i="4"/>
  <c r="F295" i="4"/>
  <c r="F150" i="4"/>
  <c r="F270" i="4"/>
  <c r="F23" i="4"/>
  <c r="F316" i="4"/>
  <c r="F53" i="4"/>
  <c r="F64" i="4"/>
  <c r="F103" i="4"/>
  <c r="F41" i="4"/>
  <c r="F75" i="4"/>
  <c r="F55" i="4"/>
  <c r="F250" i="4"/>
  <c r="F62" i="4"/>
  <c r="F50" i="4"/>
  <c r="F242" i="4"/>
  <c r="F149" i="4"/>
  <c r="F80" i="4"/>
  <c r="F249" i="4"/>
  <c r="F345" i="4"/>
  <c r="F194" i="4"/>
  <c r="F17" i="4"/>
  <c r="F129" i="4"/>
  <c r="F162" i="4"/>
  <c r="F154" i="4"/>
  <c r="F220" i="4"/>
  <c r="F180" i="4"/>
  <c r="F191" i="4"/>
  <c r="F43" i="4"/>
  <c r="F182" i="4"/>
  <c r="F25" i="4"/>
  <c r="F232" i="4"/>
  <c r="F127" i="4"/>
  <c r="F197" i="4"/>
  <c r="F107" i="4"/>
  <c r="F108" i="4"/>
  <c r="F367" i="4"/>
  <c r="F225" i="4"/>
  <c r="F63" i="4"/>
  <c r="F32" i="4"/>
  <c r="F92" i="4"/>
  <c r="F158" i="4"/>
  <c r="F282" i="4"/>
  <c r="F261" i="4"/>
  <c r="F365" i="4"/>
  <c r="F343" i="4"/>
  <c r="F67" i="4"/>
  <c r="F274" i="4"/>
  <c r="F317" i="4"/>
  <c r="F178" i="4"/>
  <c r="F340" i="4"/>
  <c r="F231" i="4"/>
  <c r="F153" i="4"/>
  <c r="F353" i="4"/>
  <c r="F91" i="4"/>
  <c r="F70" i="4"/>
  <c r="F328" i="4"/>
  <c r="F46" i="4"/>
  <c r="F39" i="4"/>
  <c r="F202" i="4"/>
  <c r="F134" i="4"/>
  <c r="F45" i="4"/>
  <c r="F189" i="4"/>
  <c r="F205" i="4"/>
  <c r="F73" i="4"/>
  <c r="F305" i="4"/>
  <c r="F138" i="4"/>
  <c r="F185" i="4"/>
  <c r="F27" i="4"/>
  <c r="F136" i="4"/>
  <c r="F22" i="4"/>
  <c r="F342" i="4"/>
  <c r="F312" i="4"/>
  <c r="F228" i="4"/>
  <c r="F223" i="4"/>
  <c r="F361" i="4"/>
  <c r="F26" i="4"/>
  <c r="F256" i="4"/>
  <c r="F360" i="4"/>
  <c r="F329" i="4"/>
  <c r="F102" i="4"/>
  <c r="F291" i="4"/>
  <c r="F65" i="4"/>
  <c r="F230" i="4"/>
  <c r="F84" i="4"/>
  <c r="F200" i="4"/>
  <c r="F88" i="4"/>
  <c r="F354" i="4"/>
  <c r="F355" i="4"/>
  <c r="F184" i="4"/>
  <c r="F181" i="4"/>
  <c r="F78" i="4"/>
  <c r="F156" i="4"/>
  <c r="F278" i="4"/>
  <c r="F221" i="4"/>
  <c r="F11" i="4"/>
  <c r="F332" i="4"/>
  <c r="F35" i="4"/>
  <c r="F267" i="4"/>
  <c r="F48" i="4"/>
  <c r="F306" i="4"/>
  <c r="F111" i="4"/>
  <c r="F165" i="4"/>
  <c r="F42" i="4"/>
  <c r="F98" i="4"/>
  <c r="F368" i="4"/>
  <c r="F148" i="4"/>
  <c r="F219" i="4"/>
  <c r="F31" i="4"/>
  <c r="F273" i="4"/>
  <c r="F173" i="4"/>
  <c r="F15" i="4"/>
  <c r="F94" i="4"/>
  <c r="F36" i="4"/>
  <c r="F125" i="4"/>
  <c r="F105" i="4"/>
  <c r="F176" i="4"/>
  <c r="F203" i="4"/>
  <c r="F212" i="4"/>
  <c r="F161" i="4"/>
  <c r="F285" i="4"/>
  <c r="F9" i="4"/>
  <c r="F293" i="4"/>
  <c r="F240" i="4"/>
  <c r="F170" i="4"/>
  <c r="F119" i="4"/>
  <c r="F208" i="4"/>
  <c r="F87" i="4"/>
  <c r="F152" i="4"/>
  <c r="F110" i="4"/>
  <c r="F115" i="4"/>
  <c r="F265" i="4"/>
  <c r="F101" i="4"/>
  <c r="F216" i="4"/>
  <c r="F236" i="4"/>
  <c r="F324" i="4"/>
  <c r="F56" i="4"/>
  <c r="F253" i="4"/>
  <c r="F121" i="4"/>
  <c r="F160" i="4"/>
  <c r="F123" i="4"/>
  <c r="F112" i="4"/>
  <c r="N10" i="5"/>
  <c r="D7" i="2"/>
  <c r="M8" i="5"/>
  <c r="J8" i="5"/>
  <c r="L8" i="5"/>
  <c r="I8" i="5"/>
  <c r="K8" i="5"/>
  <c r="H8" i="5"/>
  <c r="N8" i="5"/>
  <c r="D36" i="2"/>
  <c r="D35" i="2"/>
  <c r="D16" i="2"/>
  <c r="B18" i="2"/>
  <c r="D18" i="2"/>
  <c r="B19" i="2"/>
  <c r="D19" i="2"/>
  <c r="B20" i="2"/>
  <c r="D20" i="2"/>
  <c r="D21" i="2"/>
  <c r="D32" i="2"/>
  <c r="B25" i="2"/>
  <c r="D25" i="2"/>
  <c r="B27" i="2"/>
  <c r="D27" i="2"/>
  <c r="B37" i="2"/>
  <c r="D37" i="2"/>
  <c r="D38" i="2"/>
  <c r="B24" i="2"/>
  <c r="B26" i="2"/>
  <c r="D26" i="2"/>
  <c r="D28" i="2"/>
  <c r="D9" i="2"/>
  <c r="D12" i="2"/>
  <c r="D10" i="2"/>
</calcChain>
</file>

<file path=xl/sharedStrings.xml><?xml version="1.0" encoding="utf-8"?>
<sst xmlns="http://schemas.openxmlformats.org/spreadsheetml/2006/main" count="1923" uniqueCount="845">
  <si>
    <t>Food</t>
  </si>
  <si>
    <t>Drinks</t>
  </si>
  <si>
    <t>Linens</t>
  </si>
  <si>
    <t>Staff and gratuities</t>
  </si>
  <si>
    <t>Total</t>
  </si>
  <si>
    <t>Decorations</t>
  </si>
  <si>
    <t>Program</t>
  </si>
  <si>
    <t>Publicity</t>
  </si>
  <si>
    <t>Graphics work</t>
  </si>
  <si>
    <t>Venue</t>
  </si>
  <si>
    <t>Catering</t>
  </si>
  <si>
    <t>Chairs</t>
  </si>
  <si>
    <t>Tables</t>
  </si>
  <si>
    <t>Units</t>
  </si>
  <si>
    <t>Cost/Unit</t>
  </si>
  <si>
    <t>Cost</t>
  </si>
  <si>
    <t>Room Hire</t>
  </si>
  <si>
    <t>Site Staff</t>
  </si>
  <si>
    <t>Food2U</t>
  </si>
  <si>
    <t>Janelle's</t>
  </si>
  <si>
    <t>Munchies</t>
  </si>
  <si>
    <t>Marketing</t>
  </si>
  <si>
    <t>Charity Event Costing</t>
  </si>
  <si>
    <t>Total Cost</t>
  </si>
  <si>
    <t>Cost/Guest</t>
  </si>
  <si>
    <t>Profit</t>
  </si>
  <si>
    <t>Wine</t>
  </si>
  <si>
    <t>Printing</t>
  </si>
  <si>
    <t>Cost per Ticket</t>
  </si>
  <si>
    <t>Client Database</t>
  </si>
  <si>
    <t>First Name</t>
  </si>
  <si>
    <t>Last Name</t>
  </si>
  <si>
    <t>Organisation</t>
  </si>
  <si>
    <t>Country</t>
  </si>
  <si>
    <t>Niloofar</t>
  </si>
  <si>
    <t>Kiaee</t>
  </si>
  <si>
    <t>Respira Networks</t>
  </si>
  <si>
    <t>IR</t>
  </si>
  <si>
    <t>Markus</t>
  </si>
  <si>
    <t>Florian</t>
  </si>
  <si>
    <t>DENIL</t>
  </si>
  <si>
    <t>AT</t>
  </si>
  <si>
    <t>Javed</t>
  </si>
  <si>
    <t>Vohra</t>
  </si>
  <si>
    <t>Collings University</t>
  </si>
  <si>
    <t>GB</t>
  </si>
  <si>
    <t>Akinori</t>
  </si>
  <si>
    <t>Maemura</t>
  </si>
  <si>
    <t>ICANT</t>
  </si>
  <si>
    <t>JP</t>
  </si>
  <si>
    <t>Michela</t>
  </si>
  <si>
    <t>Galante</t>
  </si>
  <si>
    <t>Ripple Com</t>
  </si>
  <si>
    <t>Mykola</t>
  </si>
  <si>
    <t>Onyshchenko</t>
  </si>
  <si>
    <t>WWT</t>
  </si>
  <si>
    <t>UA</t>
  </si>
  <si>
    <t>Darshay</t>
  </si>
  <si>
    <t>Pathak</t>
  </si>
  <si>
    <t>Duet</t>
  </si>
  <si>
    <t>BH</t>
  </si>
  <si>
    <t>Kevin</t>
  </si>
  <si>
    <t>Pack</t>
  </si>
  <si>
    <t>AHA Networks</t>
  </si>
  <si>
    <t>US</t>
  </si>
  <si>
    <t>Sergey</t>
  </si>
  <si>
    <t>Myasoedov</t>
  </si>
  <si>
    <t>Pink Cloud Networks</t>
  </si>
  <si>
    <t>CZ</t>
  </si>
  <si>
    <t>Kolarik</t>
  </si>
  <si>
    <t>Michal</t>
  </si>
  <si>
    <t>Oglev</t>
  </si>
  <si>
    <t>SK</t>
  </si>
  <si>
    <t>Christoph</t>
  </si>
  <si>
    <t>Dietzel</t>
  </si>
  <si>
    <t>xLAN Internet Exchange</t>
  </si>
  <si>
    <t>DE</t>
  </si>
  <si>
    <t>Timo</t>
  </si>
  <si>
    <t>Hopponen</t>
  </si>
  <si>
    <t>Zim Sales</t>
  </si>
  <si>
    <t>FI</t>
  </si>
  <si>
    <t>Radu</t>
  </si>
  <si>
    <t>Ghidiceanu</t>
  </si>
  <si>
    <t>Wiz Labs</t>
  </si>
  <si>
    <t>RO</t>
  </si>
  <si>
    <t>Randy</t>
  </si>
  <si>
    <t>Whitney</t>
  </si>
  <si>
    <t>Franziska</t>
  </si>
  <si>
    <t>Loefflat</t>
  </si>
  <si>
    <t>NL</t>
  </si>
  <si>
    <t>Ella</t>
  </si>
  <si>
    <t>Titova</t>
  </si>
  <si>
    <t>ASET PLC</t>
  </si>
  <si>
    <t>AM</t>
  </si>
  <si>
    <t>Hadi</t>
  </si>
  <si>
    <t>Davari Dolatabadi</t>
  </si>
  <si>
    <t>Epsilon Tech</t>
  </si>
  <si>
    <t>Thomas</t>
  </si>
  <si>
    <t>Bibb</t>
  </si>
  <si>
    <t>ByteSize</t>
  </si>
  <si>
    <t>David</t>
  </si>
  <si>
    <t>West</t>
  </si>
  <si>
    <t>Gevorg</t>
  </si>
  <si>
    <t>Yengibaryan</t>
  </si>
  <si>
    <t>Parmis Technologies</t>
  </si>
  <si>
    <t>Nurani</t>
  </si>
  <si>
    <t>Nimpuno</t>
  </si>
  <si>
    <t>Axell Group</t>
  </si>
  <si>
    <t>SE</t>
  </si>
  <si>
    <t>Moe</t>
  </si>
  <si>
    <t>Kadri</t>
  </si>
  <si>
    <t>Knut A.</t>
  </si>
  <si>
    <t>Syed</t>
  </si>
  <si>
    <t>Shaw Construction</t>
  </si>
  <si>
    <t>NO</t>
  </si>
  <si>
    <t>Farzad</t>
  </si>
  <si>
    <t>Ebrahimi</t>
  </si>
  <si>
    <t>Chafic</t>
  </si>
  <si>
    <t>Chaya</t>
  </si>
  <si>
    <t>Razvan</t>
  </si>
  <si>
    <t>Oprea</t>
  </si>
  <si>
    <t>Edwin</t>
  </si>
  <si>
    <t>Punt</t>
  </si>
  <si>
    <t>TatSan</t>
  </si>
  <si>
    <t>Brian</t>
  </si>
  <si>
    <t>Nisbet</t>
  </si>
  <si>
    <t>HeatProof</t>
  </si>
  <si>
    <t>IE</t>
  </si>
  <si>
    <t>Alejandro</t>
  </si>
  <si>
    <t>Guzman</t>
  </si>
  <si>
    <t>LACNE</t>
  </si>
  <si>
    <t>Serhii</t>
  </si>
  <si>
    <t>Khomenko</t>
  </si>
  <si>
    <t>Erwin</t>
  </si>
  <si>
    <t>Ising</t>
  </si>
  <si>
    <t>Pilco Streambank</t>
  </si>
  <si>
    <t>Vasileios</t>
  </si>
  <si>
    <t>Giotsas</t>
  </si>
  <si>
    <t>Colot</t>
  </si>
  <si>
    <t>GR</t>
  </si>
  <si>
    <t>Zubair Bin Abdul Kadar</t>
  </si>
  <si>
    <t>Shaik</t>
  </si>
  <si>
    <t>Wouter</t>
  </si>
  <si>
    <t>Van Renterghem</t>
  </si>
  <si>
    <t>PicSure</t>
  </si>
  <si>
    <t>Bijal</t>
  </si>
  <si>
    <t>Sanghani</t>
  </si>
  <si>
    <t>Euro-M</t>
  </si>
  <si>
    <t>Nuno Manuel</t>
  </si>
  <si>
    <t>Garcia Dos Santos</t>
  </si>
  <si>
    <t>Ebony Telecoms</t>
  </si>
  <si>
    <t>PT</t>
  </si>
  <si>
    <t>Salam</t>
  </si>
  <si>
    <t>Yamout</t>
  </si>
  <si>
    <t>LB</t>
  </si>
  <si>
    <t>Stephen</t>
  </si>
  <si>
    <t>DAlmeida</t>
  </si>
  <si>
    <t>SeyedAlireza</t>
  </si>
  <si>
    <t>Vaziri</t>
  </si>
  <si>
    <t>Intelligence Systems</t>
  </si>
  <si>
    <t>Hanna</t>
  </si>
  <si>
    <t>Myronenko</t>
  </si>
  <si>
    <t>Ihor</t>
  </si>
  <si>
    <t>Baranovskyi</t>
  </si>
  <si>
    <t>Zconnect, Inc</t>
  </si>
  <si>
    <t>Paul</t>
  </si>
  <si>
    <t>Thornton</t>
  </si>
  <si>
    <t>NetaAssist</t>
  </si>
  <si>
    <t>Andrae</t>
  </si>
  <si>
    <t>Marx</t>
  </si>
  <si>
    <t>Badar</t>
  </si>
  <si>
    <t>Al Mamari</t>
  </si>
  <si>
    <t>UON</t>
  </si>
  <si>
    <t>OM</t>
  </si>
  <si>
    <t>Dmitry</t>
  </si>
  <si>
    <t>Burkov</t>
  </si>
  <si>
    <t>RU</t>
  </si>
  <si>
    <t>Marco</t>
  </si>
  <si>
    <t>Brandstaetter</t>
  </si>
  <si>
    <t>CTX</t>
  </si>
  <si>
    <t>Rob</t>
  </si>
  <si>
    <t>Evans</t>
  </si>
  <si>
    <t>Sandor</t>
  </si>
  <si>
    <t>Fulop</t>
  </si>
  <si>
    <t>Chirah Technologies</t>
  </si>
  <si>
    <t>AE</t>
  </si>
  <si>
    <t>Hans Petter</t>
  </si>
  <si>
    <t>Holen</t>
  </si>
  <si>
    <t>Ares</t>
  </si>
  <si>
    <t>Andrea</t>
  </si>
  <si>
    <t>Cima</t>
  </si>
  <si>
    <t>Zaineh</t>
  </si>
  <si>
    <t>Daghles</t>
  </si>
  <si>
    <t>JO</t>
  </si>
  <si>
    <t>Brad</t>
  </si>
  <si>
    <t>Gorman</t>
  </si>
  <si>
    <t>Verisize</t>
  </si>
  <si>
    <t>Daniel</t>
  </si>
  <si>
    <t>Karrenberg</t>
  </si>
  <si>
    <t>Chumak</t>
  </si>
  <si>
    <t>Saleem</t>
  </si>
  <si>
    <t>Alblooshi</t>
  </si>
  <si>
    <t>Seyed Ahmad</t>
  </si>
  <si>
    <t>Mousavi</t>
  </si>
  <si>
    <t>Wilson</t>
  </si>
  <si>
    <t>AU</t>
  </si>
  <si>
    <t>Madhvi</t>
  </si>
  <si>
    <t>Gokool</t>
  </si>
  <si>
    <t>MU</t>
  </si>
  <si>
    <t>Gregory</t>
  </si>
  <si>
    <t>Mounier</t>
  </si>
  <si>
    <t>StepAhead</t>
  </si>
  <si>
    <t>Oleksandra</t>
  </si>
  <si>
    <t>Askochenska</t>
  </si>
  <si>
    <t>Jan</t>
  </si>
  <si>
    <t>Zorz</t>
  </si>
  <si>
    <t>SI</t>
  </si>
  <si>
    <t>Andrei</t>
  </si>
  <si>
    <t>Kushnireuski</t>
  </si>
  <si>
    <t>Amir</t>
  </si>
  <si>
    <t>Nazari Mehrabi</t>
  </si>
  <si>
    <t>West Telco</t>
  </si>
  <si>
    <t>MY</t>
  </si>
  <si>
    <t>Espen</t>
  </si>
  <si>
    <t>Sammerud</t>
  </si>
  <si>
    <t>Patrik</t>
  </si>
  <si>
    <t>Fältström</t>
  </si>
  <si>
    <t>Sven</t>
  </si>
  <si>
    <t>versluis</t>
  </si>
  <si>
    <t>Kanji</t>
  </si>
  <si>
    <t>Bhodia</t>
  </si>
  <si>
    <t>Ernest</t>
  </si>
  <si>
    <t>Byaruhanga</t>
  </si>
  <si>
    <t>UG</t>
  </si>
  <si>
    <t>Pedro</t>
  </si>
  <si>
    <t>Fonseca</t>
  </si>
  <si>
    <t>Damien</t>
  </si>
  <si>
    <t>Shaw</t>
  </si>
  <si>
    <t>Alexey</t>
  </si>
  <si>
    <t>Krasnov</t>
  </si>
  <si>
    <t>Jure</t>
  </si>
  <si>
    <t>Knez</t>
  </si>
  <si>
    <t>Bor</t>
  </si>
  <si>
    <t>Sumrada</t>
  </si>
  <si>
    <t>Anand</t>
  </si>
  <si>
    <t>Buddhdev</t>
  </si>
  <si>
    <t>Roman</t>
  </si>
  <si>
    <t>Kuchin</t>
  </si>
  <si>
    <t>EE</t>
  </si>
  <si>
    <t>Laurens</t>
  </si>
  <si>
    <t>Hoogendoorn</t>
  </si>
  <si>
    <t>William</t>
  </si>
  <si>
    <t>Sylvester</t>
  </si>
  <si>
    <t>Mihail</t>
  </si>
  <si>
    <t>Dumitrache</t>
  </si>
  <si>
    <t>Mohammad reza</t>
  </si>
  <si>
    <t>Abdi</t>
  </si>
  <si>
    <t>Iryna</t>
  </si>
  <si>
    <t>Babych</t>
  </si>
  <si>
    <t>Yurii</t>
  </si>
  <si>
    <t>Demenin</t>
  </si>
  <si>
    <t>Ionut</t>
  </si>
  <si>
    <t>Sandu</t>
  </si>
  <si>
    <t>IPI Bucharest</t>
  </si>
  <si>
    <t>Zaid</t>
  </si>
  <si>
    <t>Hammoudi</t>
  </si>
  <si>
    <t>TQ Processes</t>
  </si>
  <si>
    <t>Ulf</t>
  </si>
  <si>
    <t>Kieber</t>
  </si>
  <si>
    <t>CH</t>
  </si>
  <si>
    <t>Christopher</t>
  </si>
  <si>
    <t>Amin</t>
  </si>
  <si>
    <t>Olga</t>
  </si>
  <si>
    <t>Mamontova</t>
  </si>
  <si>
    <t>Alex</t>
  </si>
  <si>
    <t>Semenyaka</t>
  </si>
  <si>
    <t>Avetik</t>
  </si>
  <si>
    <t>Yessayan</t>
  </si>
  <si>
    <t>Cristian-Harisis</t>
  </si>
  <si>
    <t>Sevcenco</t>
  </si>
  <si>
    <t>Iyas</t>
  </si>
  <si>
    <t>Nazzal</t>
  </si>
  <si>
    <t>PS</t>
  </si>
  <si>
    <t>Inge</t>
  </si>
  <si>
    <t>Hommes</t>
  </si>
  <si>
    <t>Sean</t>
  </si>
  <si>
    <t>Stuart</t>
  </si>
  <si>
    <t>Halil</t>
  </si>
  <si>
    <t>Kama</t>
  </si>
  <si>
    <t>Steps IT Training</t>
  </si>
  <si>
    <t>Lukasz</t>
  </si>
  <si>
    <t>Janczura</t>
  </si>
  <si>
    <t>PL</t>
  </si>
  <si>
    <t>Christian</t>
  </si>
  <si>
    <t>Scheele</t>
  </si>
  <si>
    <t>Data Pro Sys</t>
  </si>
  <si>
    <t>Nataliia</t>
  </si>
  <si>
    <t>Kharchenko</t>
  </si>
  <si>
    <t>Noora</t>
  </si>
  <si>
    <t>Balouma</t>
  </si>
  <si>
    <t>Barry</t>
  </si>
  <si>
    <t>O'Donovan</t>
  </si>
  <si>
    <t>Jordi</t>
  </si>
  <si>
    <t>Palet Martinez</t>
  </si>
  <si>
    <t>ES</t>
  </si>
  <si>
    <t>Bassam</t>
  </si>
  <si>
    <t>Alderwish</t>
  </si>
  <si>
    <t>SA</t>
  </si>
  <si>
    <t>Kjell</t>
  </si>
  <si>
    <t>Leknes</t>
  </si>
  <si>
    <t>Luca</t>
  </si>
  <si>
    <t>Sani</t>
  </si>
  <si>
    <t>IT</t>
  </si>
  <si>
    <t>Chris</t>
  </si>
  <si>
    <t>Buckridge</t>
  </si>
  <si>
    <t>Sofya</t>
  </si>
  <si>
    <t>Sushkina</t>
  </si>
  <si>
    <t>Adrian</t>
  </si>
  <si>
    <t>Rapa</t>
  </si>
  <si>
    <t>Roy</t>
  </si>
  <si>
    <t>Arends</t>
  </si>
  <si>
    <t>Denesh</t>
  </si>
  <si>
    <t>Bhabuta</t>
  </si>
  <si>
    <t>Stefan</t>
  </si>
  <si>
    <t>Jakob</t>
  </si>
  <si>
    <t>Mojbal</t>
  </si>
  <si>
    <t>Raphael</t>
  </si>
  <si>
    <t>Rosenberg</t>
  </si>
  <si>
    <t>Ben</t>
  </si>
  <si>
    <t>Nicklin</t>
  </si>
  <si>
    <t>Mirza Junaid</t>
  </si>
  <si>
    <t>Baig</t>
  </si>
  <si>
    <t>KW</t>
  </si>
  <si>
    <t>Raymond</t>
  </si>
  <si>
    <t>Jetten</t>
  </si>
  <si>
    <t>Cyber Data Processing</t>
  </si>
  <si>
    <t>Patrick</t>
  </si>
  <si>
    <t>Swoboda</t>
  </si>
  <si>
    <t>Qinisar</t>
  </si>
  <si>
    <t>Hervé</t>
  </si>
  <si>
    <t>Clement</t>
  </si>
  <si>
    <t>FR</t>
  </si>
  <si>
    <t>Sandeep</t>
  </si>
  <si>
    <t>Nair</t>
  </si>
  <si>
    <t>Hogewoning</t>
  </si>
  <si>
    <t>Elise</t>
  </si>
  <si>
    <t>Vennegues</t>
  </si>
  <si>
    <t>Aaron</t>
  </si>
  <si>
    <t>Hughes</t>
  </si>
  <si>
    <t>Owen</t>
  </si>
  <si>
    <t>DeLong</t>
  </si>
  <si>
    <t>Nick</t>
  </si>
  <si>
    <t>Hyrka</t>
  </si>
  <si>
    <t>Sebastian</t>
  </si>
  <si>
    <t>Castro</t>
  </si>
  <si>
    <t>NZ</t>
  </si>
  <si>
    <t>Hamed</t>
  </si>
  <si>
    <t>Rezaeian</t>
  </si>
  <si>
    <t>Tristan</t>
  </si>
  <si>
    <t>Suerink</t>
  </si>
  <si>
    <t>Amanda</t>
  </si>
  <si>
    <t>Gowland</t>
  </si>
  <si>
    <t>Menno</t>
  </si>
  <si>
    <t>Schepers</t>
  </si>
  <si>
    <t>Alexandra</t>
  </si>
  <si>
    <t>Vos</t>
  </si>
  <si>
    <t>Srikanth</t>
  </si>
  <si>
    <t>Manne</t>
  </si>
  <si>
    <t>Orlin</t>
  </si>
  <si>
    <t>Tenchev</t>
  </si>
  <si>
    <t>BG</t>
  </si>
  <si>
    <t>Fergal</t>
  </si>
  <si>
    <t>Cunningham</t>
  </si>
  <si>
    <t>Kaufmann</t>
  </si>
  <si>
    <t>Oliver</t>
  </si>
  <si>
    <t>Payne</t>
  </si>
  <si>
    <t>Samer</t>
  </si>
  <si>
    <t>Abdel-Hafez</t>
  </si>
  <si>
    <t>Smahena</t>
  </si>
  <si>
    <t>Amakran</t>
  </si>
  <si>
    <t>Martin</t>
  </si>
  <si>
    <t>Semrad</t>
  </si>
  <si>
    <t>Riddle</t>
  </si>
  <si>
    <t>Kyle</t>
  </si>
  <si>
    <t>Spencer</t>
  </si>
  <si>
    <t>Kostiantyn</t>
  </si>
  <si>
    <t>Lisovyi</t>
  </si>
  <si>
    <t>Andrew</t>
  </si>
  <si>
    <t>Baskett</t>
  </si>
  <si>
    <t>John</t>
  </si>
  <si>
    <t>Hill</t>
  </si>
  <si>
    <t>Heng</t>
  </si>
  <si>
    <t>Lu</t>
  </si>
  <si>
    <t>HK</t>
  </si>
  <si>
    <t>Jonathan</t>
  </si>
  <si>
    <t>Freeman</t>
  </si>
  <si>
    <t>Nat</t>
  </si>
  <si>
    <t>Morris</t>
  </si>
  <si>
    <t>Saad</t>
  </si>
  <si>
    <t>Abdalla</t>
  </si>
  <si>
    <t>Alireza</t>
  </si>
  <si>
    <t>Ghafarallahi</t>
  </si>
  <si>
    <t>Michael</t>
  </si>
  <si>
    <t>Perzi</t>
  </si>
  <si>
    <t>Arjan</t>
  </si>
  <si>
    <t>van der Veen</t>
  </si>
  <si>
    <t>Martina</t>
  </si>
  <si>
    <t>de Mas</t>
  </si>
  <si>
    <t>Ondřej</t>
  </si>
  <si>
    <t>Caletka</t>
  </si>
  <si>
    <t>Adam</t>
  </si>
  <si>
    <t>Castle</t>
  </si>
  <si>
    <t>Lubos</t>
  </si>
  <si>
    <t>Kaspar</t>
  </si>
  <si>
    <t>Steve</t>
  </si>
  <si>
    <t>Balon</t>
  </si>
  <si>
    <t>BE</t>
  </si>
  <si>
    <t>Jac</t>
  </si>
  <si>
    <t>Kloots</t>
  </si>
  <si>
    <t>Richard</t>
  </si>
  <si>
    <t>Leaning</t>
  </si>
  <si>
    <t>Miquel</t>
  </si>
  <si>
    <t>van Smoorenburg</t>
  </si>
  <si>
    <t>Petrasch</t>
  </si>
  <si>
    <t>Kazimieras</t>
  </si>
  <si>
    <t>Cernauskis</t>
  </si>
  <si>
    <t>LT</t>
  </si>
  <si>
    <t>Sander</t>
  </si>
  <si>
    <t>Steffann</t>
  </si>
  <si>
    <t>Sami</t>
  </si>
  <si>
    <t>Saadaoui</t>
  </si>
  <si>
    <t>Inna</t>
  </si>
  <si>
    <t>Zaikina</t>
  </si>
  <si>
    <t>Jamal</t>
  </si>
  <si>
    <t>Kilani</t>
  </si>
  <si>
    <t>Saroyan</t>
  </si>
  <si>
    <t>Anthony</t>
  </si>
  <si>
    <t>Pearson</t>
  </si>
  <si>
    <t>Hannaneh</t>
  </si>
  <si>
    <t>Hajiseyedjavadi</t>
  </si>
  <si>
    <t>Kieran</t>
  </si>
  <si>
    <t>Davies</t>
  </si>
  <si>
    <t>Gabe</t>
  </si>
  <si>
    <t>Fried</t>
  </si>
  <si>
    <t>Fiona</t>
  </si>
  <si>
    <t>Asonga</t>
  </si>
  <si>
    <t>KE</t>
  </si>
  <si>
    <t>Janos</t>
  </si>
  <si>
    <t>Zsako</t>
  </si>
  <si>
    <t>HU</t>
  </si>
  <si>
    <t>Ho</t>
  </si>
  <si>
    <t>EYN</t>
  </si>
  <si>
    <t>Sandra</t>
  </si>
  <si>
    <t>Gijzen</t>
  </si>
  <si>
    <t>Remco</t>
  </si>
  <si>
    <t>van Mook</t>
  </si>
  <si>
    <t>Frearson</t>
  </si>
  <si>
    <t>Florence</t>
  </si>
  <si>
    <t>Lavroff</t>
  </si>
  <si>
    <t>Fzig Fibre</t>
  </si>
  <si>
    <t>Catalin</t>
  </si>
  <si>
    <t>Leanca</t>
  </si>
  <si>
    <t>Ole</t>
  </si>
  <si>
    <t>Jacobsen</t>
  </si>
  <si>
    <t>Mir Reza</t>
  </si>
  <si>
    <t>Raissi</t>
  </si>
  <si>
    <t>Benno</t>
  </si>
  <si>
    <t>Overeinder</t>
  </si>
  <si>
    <t>Gergana</t>
  </si>
  <si>
    <t>Petrova</t>
  </si>
  <si>
    <t>Reza</t>
  </si>
  <si>
    <t>Nozari</t>
  </si>
  <si>
    <t>Gerich</t>
  </si>
  <si>
    <t>Juri</t>
  </si>
  <si>
    <t>Bogdanov</t>
  </si>
  <si>
    <t>Julf</t>
  </si>
  <si>
    <t>Helsingius</t>
  </si>
  <si>
    <t>Shahin</t>
  </si>
  <si>
    <t>Gharghi</t>
  </si>
  <si>
    <t>Florin Cosmin</t>
  </si>
  <si>
    <t>Petre</t>
  </si>
  <si>
    <t>Hopkins</t>
  </si>
  <si>
    <t>Greg</t>
  </si>
  <si>
    <t>Hankins</t>
  </si>
  <si>
    <t>Petr</t>
  </si>
  <si>
    <t>Špaček</t>
  </si>
  <si>
    <t>Sascha</t>
  </si>
  <si>
    <t>Lopez</t>
  </si>
  <si>
    <t>Ahmed</t>
  </si>
  <si>
    <t>Aleroud</t>
  </si>
  <si>
    <t>Andrei Eric</t>
  </si>
  <si>
    <t>Băleanu</t>
  </si>
  <si>
    <t>Gert</t>
  </si>
  <si>
    <t>Döring</t>
  </si>
  <si>
    <t>Jose</t>
  </si>
  <si>
    <t>Leitao</t>
  </si>
  <si>
    <t>Shehab</t>
  </si>
  <si>
    <t>Hilario</t>
  </si>
  <si>
    <t>Tim</t>
  </si>
  <si>
    <t>Bruijnzeels</t>
  </si>
  <si>
    <t>Artem</t>
  </si>
  <si>
    <t>Arnautov</t>
  </si>
  <si>
    <t>Ali</t>
  </si>
  <si>
    <t>Hallal</t>
  </si>
  <si>
    <t>Ramet</t>
  </si>
  <si>
    <t>Khalili</t>
  </si>
  <si>
    <t>Hisham</t>
  </si>
  <si>
    <t>Ibrahim</t>
  </si>
  <si>
    <t>Petra</t>
  </si>
  <si>
    <t>Wensing</t>
  </si>
  <si>
    <t>Nigel</t>
  </si>
  <si>
    <t>Titley</t>
  </si>
  <si>
    <t>Nasr</t>
  </si>
  <si>
    <t>William Lee</t>
  </si>
  <si>
    <t>Howard</t>
  </si>
  <si>
    <t>Sabine</t>
  </si>
  <si>
    <t>Mader</t>
  </si>
  <si>
    <t>Shavarsh</t>
  </si>
  <si>
    <t>Ispiryan</t>
  </si>
  <si>
    <t>Adnan</t>
  </si>
  <si>
    <t>Kahloul</t>
  </si>
  <si>
    <t>Maryna</t>
  </si>
  <si>
    <t>Radchenko</t>
  </si>
  <si>
    <t>Ron</t>
  </si>
  <si>
    <t>da Silva</t>
  </si>
  <si>
    <t>Karolína</t>
  </si>
  <si>
    <t>Hlobilová</t>
  </si>
  <si>
    <t>Nils</t>
  </si>
  <si>
    <t>Beyrle</t>
  </si>
  <si>
    <t>Sjoerd</t>
  </si>
  <si>
    <t>Oostdijck</t>
  </si>
  <si>
    <t>Peter</t>
  </si>
  <si>
    <t>Hombach</t>
  </si>
  <si>
    <t>Wolfgang</t>
  </si>
  <si>
    <t>Zenker</t>
  </si>
  <si>
    <t>Dendy</t>
  </si>
  <si>
    <t>Naser</t>
  </si>
  <si>
    <t>Mahdi</t>
  </si>
  <si>
    <t>Lohff</t>
  </si>
  <si>
    <t>de la Haye</t>
  </si>
  <si>
    <t>Suzan</t>
  </si>
  <si>
    <t>AlKhadra</t>
  </si>
  <si>
    <t>Habib</t>
  </si>
  <si>
    <t>Al Balushi</t>
  </si>
  <si>
    <t>Kaveh</t>
  </si>
  <si>
    <t>Ranjbar</t>
  </si>
  <si>
    <t>Saloumeh</t>
  </si>
  <si>
    <t>Ghasemi</t>
  </si>
  <si>
    <t>Wilhelm</t>
  </si>
  <si>
    <t>Boeddinghaus</t>
  </si>
  <si>
    <t>Abdel-moniem</t>
  </si>
  <si>
    <t>Rezk</t>
  </si>
  <si>
    <t>AlShal</t>
  </si>
  <si>
    <t>Benedikt</t>
  </si>
  <si>
    <t>Stockebrand</t>
  </si>
  <si>
    <t>Lubor</t>
  </si>
  <si>
    <t>Jurena</t>
  </si>
  <si>
    <t>Rosenstein</t>
  </si>
  <si>
    <t>Marius</t>
  </si>
  <si>
    <t>Gruen</t>
  </si>
  <si>
    <t>Falk</t>
  </si>
  <si>
    <t>von Bornstaedt</t>
  </si>
  <si>
    <t>Musallam</t>
  </si>
  <si>
    <t>Alfarsi</t>
  </si>
  <si>
    <t>Amy</t>
  </si>
  <si>
    <t>Potter</t>
  </si>
  <si>
    <t>Boban</t>
  </si>
  <si>
    <t>Krsic</t>
  </si>
  <si>
    <t>Dalius</t>
  </si>
  <si>
    <t>Gikaras</t>
  </si>
  <si>
    <t>Afshin</t>
  </si>
  <si>
    <t>Vaezi</t>
  </si>
  <si>
    <t>Shahab</t>
  </si>
  <si>
    <t>Vahabzadeh</t>
  </si>
  <si>
    <t>Andrzej</t>
  </si>
  <si>
    <t>Pietkiewicz</t>
  </si>
  <si>
    <t>Juan</t>
  </si>
  <si>
    <t>Brenes</t>
  </si>
  <si>
    <t>Hadif</t>
  </si>
  <si>
    <t>AlMheiri</t>
  </si>
  <si>
    <t>Anna</t>
  </si>
  <si>
    <t>Chernii</t>
  </si>
  <si>
    <t>Jie</t>
  </si>
  <si>
    <t>Li</t>
  </si>
  <si>
    <t>Ronan</t>
  </si>
  <si>
    <t>Mullally</t>
  </si>
  <si>
    <t>Sohaib</t>
  </si>
  <si>
    <t>Ingrid</t>
  </si>
  <si>
    <t>Wijte</t>
  </si>
  <si>
    <t>Pete</t>
  </si>
  <si>
    <t>Hall</t>
  </si>
  <si>
    <t>Colin</t>
  </si>
  <si>
    <t>Petrie</t>
  </si>
  <si>
    <t>Sahel</t>
  </si>
  <si>
    <t>Jabri</t>
  </si>
  <si>
    <t>SY</t>
  </si>
  <si>
    <t>Ana Rita</t>
  </si>
  <si>
    <t>Cavadas</t>
  </si>
  <si>
    <t>Michael David</t>
  </si>
  <si>
    <t>Hazas</t>
  </si>
  <si>
    <t>Ignas</t>
  </si>
  <si>
    <t>Bagdonas</t>
  </si>
  <si>
    <t>Babak</t>
  </si>
  <si>
    <t>Farrokhi</t>
  </si>
  <si>
    <t>Tarek</t>
  </si>
  <si>
    <t>Fouad</t>
  </si>
  <si>
    <t>Trammell</t>
  </si>
  <si>
    <t>Andersen</t>
  </si>
  <si>
    <t>CA</t>
  </si>
  <si>
    <t>Louis</t>
  </si>
  <si>
    <t>Poinsignon</t>
  </si>
  <si>
    <t>Matěj</t>
  </si>
  <si>
    <t>Grégr</t>
  </si>
  <si>
    <t>Fatima</t>
  </si>
  <si>
    <t>AlDaghar</t>
  </si>
  <si>
    <t>Will</t>
  </si>
  <si>
    <t>Hargrave</t>
  </si>
  <si>
    <t>Kenji</t>
  </si>
  <si>
    <t>Shioda</t>
  </si>
  <si>
    <t>Farhad</t>
  </si>
  <si>
    <t>Farjadmanesh</t>
  </si>
  <si>
    <t>Mehmet</t>
  </si>
  <si>
    <t>Tik</t>
  </si>
  <si>
    <t>Jelte</t>
  </si>
  <si>
    <t>Jansen</t>
  </si>
  <si>
    <t>Maria Isabel</t>
  </si>
  <si>
    <t>Gandía</t>
  </si>
  <si>
    <t>Leen</t>
  </si>
  <si>
    <t>Hanoun</t>
  </si>
  <si>
    <t>Rendek</t>
  </si>
  <si>
    <t>Ivana</t>
  </si>
  <si>
    <t>Tomic</t>
  </si>
  <si>
    <t>Adrian-Victor</t>
  </si>
  <si>
    <t>Vevera</t>
  </si>
  <si>
    <t>Hessler</t>
  </si>
  <si>
    <t>Bras</t>
  </si>
  <si>
    <t>Harendt</t>
  </si>
  <si>
    <t>Sandoche</t>
  </si>
  <si>
    <t>Balakrichenan</t>
  </si>
  <si>
    <t>Mohammad</t>
  </si>
  <si>
    <t>Khatibi</t>
  </si>
  <si>
    <t>Tremmel</t>
  </si>
  <si>
    <t>Uta</t>
  </si>
  <si>
    <t>Meier-Hahn</t>
  </si>
  <si>
    <t>Julia</t>
  </si>
  <si>
    <t>Gimaletdinova</t>
  </si>
  <si>
    <t>Milad</t>
  </si>
  <si>
    <t>Afshari</t>
  </si>
  <si>
    <t>Prem</t>
  </si>
  <si>
    <t>Gurbani</t>
  </si>
  <si>
    <t>Feras</t>
  </si>
  <si>
    <t>Bakkour</t>
  </si>
  <si>
    <t>Hoogsteder</t>
  </si>
  <si>
    <t>Salih</t>
  </si>
  <si>
    <t>Armstrong</t>
  </si>
  <si>
    <t>Mohammad Ali</t>
  </si>
  <si>
    <t>Yousefizadeh</t>
  </si>
  <si>
    <t>Gabriel</t>
  </si>
  <si>
    <t>Ajabahian</t>
  </si>
  <si>
    <t>Tobias</t>
  </si>
  <si>
    <t>Kuettner</t>
  </si>
  <si>
    <t>Evgeniya</t>
  </si>
  <si>
    <t>Linkova</t>
  </si>
  <si>
    <t>Sara Giovanna</t>
  </si>
  <si>
    <t>Solmone</t>
  </si>
  <si>
    <t>Hilbrink</t>
  </si>
  <si>
    <t>Piotr</t>
  </si>
  <si>
    <t>Strzyżewski</t>
  </si>
  <si>
    <t>Filippe</t>
  </si>
  <si>
    <t>Duke</t>
  </si>
  <si>
    <t>Pillay</t>
  </si>
  <si>
    <t>Elif</t>
  </si>
  <si>
    <t>Sert</t>
  </si>
  <si>
    <t>TR</t>
  </si>
  <si>
    <t>Geoffrey</t>
  </si>
  <si>
    <t>Huston</t>
  </si>
  <si>
    <t>Wais</t>
  </si>
  <si>
    <t>Rashid</t>
  </si>
  <si>
    <t>IQ</t>
  </si>
  <si>
    <t>Anders</t>
  </si>
  <si>
    <t>Bjurnemark</t>
  </si>
  <si>
    <t>Alawadhi</t>
  </si>
  <si>
    <t>Arnold</t>
  </si>
  <si>
    <t>Nipper</t>
  </si>
  <si>
    <t>Maria</t>
  </si>
  <si>
    <t>Häll</t>
  </si>
  <si>
    <t>Steven</t>
  </si>
  <si>
    <t>Leander</t>
  </si>
  <si>
    <t>DK</t>
  </si>
  <si>
    <t>Jad</t>
  </si>
  <si>
    <t>El Cham</t>
  </si>
  <si>
    <t>Maya</t>
  </si>
  <si>
    <t>Kodeih</t>
  </si>
  <si>
    <t>Anton</t>
  </si>
  <si>
    <t>Samoilenko</t>
  </si>
  <si>
    <t>Miles</t>
  </si>
  <si>
    <t>McCredie</t>
  </si>
  <si>
    <t>Mahmoud</t>
  </si>
  <si>
    <t>Halimeh</t>
  </si>
  <si>
    <t>Prasoon</t>
  </si>
  <si>
    <t>Gopinath</t>
  </si>
  <si>
    <t>Farnoush</t>
  </si>
  <si>
    <t>Zilvinas</t>
  </si>
  <si>
    <t>Krapavickas</t>
  </si>
  <si>
    <t>Schmidt</t>
  </si>
  <si>
    <t>João Luis</t>
  </si>
  <si>
    <t>Silva Damas</t>
  </si>
  <si>
    <t>Munir</t>
  </si>
  <si>
    <t>Badr</t>
  </si>
  <si>
    <t>Mihai</t>
  </si>
  <si>
    <t>Barbulescu</t>
  </si>
  <si>
    <t>Steinhaeuser</t>
  </si>
  <si>
    <t>Cziva</t>
  </si>
  <si>
    <t>Mohamed</t>
  </si>
  <si>
    <t>Salah</t>
  </si>
  <si>
    <t>SD</t>
  </si>
  <si>
    <t>Fredrik</t>
  </si>
  <si>
    <t>Korsbäck</t>
  </si>
  <si>
    <t>Rask</t>
  </si>
  <si>
    <t>Evgenii</t>
  </si>
  <si>
    <t>Mamontov</t>
  </si>
  <si>
    <t>Malcolm</t>
  </si>
  <si>
    <t>Hutty</t>
  </si>
  <si>
    <t>Sepehr</t>
  </si>
  <si>
    <t>Ashoori</t>
  </si>
  <si>
    <t>Ivan</t>
  </si>
  <si>
    <t>Sanz</t>
  </si>
  <si>
    <t>Adonaylo</t>
  </si>
  <si>
    <t>AR</t>
  </si>
  <si>
    <t>Jack</t>
  </si>
  <si>
    <t>Harnez</t>
  </si>
  <si>
    <t>Gery</t>
  </si>
  <si>
    <t>Van Emelen</t>
  </si>
  <si>
    <t>Salman</t>
  </si>
  <si>
    <t>Becker</t>
  </si>
  <si>
    <t>Klaas</t>
  </si>
  <si>
    <t>Tammling</t>
  </si>
  <si>
    <t>Mirjam</t>
  </si>
  <si>
    <t>Kühne</t>
  </si>
  <si>
    <t>Momeni</t>
  </si>
  <si>
    <t>Mohamad</t>
  </si>
  <si>
    <t>Choaib</t>
  </si>
  <si>
    <t>Dennis</t>
  </si>
  <si>
    <t>Paolo</t>
  </si>
  <si>
    <t>Moroni</t>
  </si>
  <si>
    <t>Hamid</t>
  </si>
  <si>
    <t>Nabizadeh Alamdari</t>
  </si>
  <si>
    <t>Massimo</t>
  </si>
  <si>
    <t>Candela</t>
  </si>
  <si>
    <t>Ali Taghavi</t>
  </si>
  <si>
    <t>King</t>
  </si>
  <si>
    <t>Athina</t>
  </si>
  <si>
    <t>Fragkouli</t>
  </si>
  <si>
    <t>Simon</t>
  </si>
  <si>
    <t>Muyal</t>
  </si>
  <si>
    <t>Adel</t>
  </si>
  <si>
    <t>Shahini</t>
  </si>
  <si>
    <t>Serge</t>
  </si>
  <si>
    <t>Radovcic</t>
  </si>
  <si>
    <t>Kyryliuk</t>
  </si>
  <si>
    <t>Leif</t>
  </si>
  <si>
    <t>Sawyer</t>
  </si>
  <si>
    <t>Bernd</t>
  </si>
  <si>
    <t>Spiess</t>
  </si>
  <si>
    <t>Vahan</t>
  </si>
  <si>
    <t>Hovsepyan</t>
  </si>
  <si>
    <t>Mohammed</t>
  </si>
  <si>
    <t>Al-Jaghbeer</t>
  </si>
  <si>
    <t>Kseniya</t>
  </si>
  <si>
    <t>Sokol</t>
  </si>
  <si>
    <t>Joao</t>
  </si>
  <si>
    <t>Silveira</t>
  </si>
  <si>
    <t>Luai</t>
  </si>
  <si>
    <t>Hasnawi</t>
  </si>
  <si>
    <t>Curran</t>
  </si>
  <si>
    <t>Yuliy</t>
  </si>
  <si>
    <t>Nushev</t>
  </si>
  <si>
    <t>Rumy</t>
  </si>
  <si>
    <t>Kanis</t>
  </si>
  <si>
    <t>Xavier</t>
  </si>
  <si>
    <t>Le Bris</t>
  </si>
  <si>
    <t>Rodriguez</t>
  </si>
  <si>
    <t>Marcos</t>
  </si>
  <si>
    <t>Sanz Grosson</t>
  </si>
  <si>
    <t>Axel</t>
  </si>
  <si>
    <t>Pawlik</t>
  </si>
  <si>
    <t>Antony</t>
  </si>
  <si>
    <t>Gollan</t>
  </si>
  <si>
    <t>Timothy</t>
  </si>
  <si>
    <t>Agustín</t>
  </si>
  <si>
    <t>Formoso</t>
  </si>
  <si>
    <t>UY</t>
  </si>
  <si>
    <t>Romeo</t>
  </si>
  <si>
    <t>Zwart</t>
  </si>
  <si>
    <t>Jeremie</t>
  </si>
  <si>
    <t>Delassus</t>
  </si>
  <si>
    <t>Hostacny</t>
  </si>
  <si>
    <t>Alun</t>
  </si>
  <si>
    <t>Frank</t>
  </si>
  <si>
    <t>Blankman</t>
  </si>
  <si>
    <t>Client ID</t>
  </si>
  <si>
    <t>Email</t>
  </si>
  <si>
    <t>Lookup Lists</t>
  </si>
  <si>
    <t>Country Codes</t>
  </si>
  <si>
    <t>Organisations</t>
  </si>
  <si>
    <t>Status</t>
  </si>
  <si>
    <t>C</t>
  </si>
  <si>
    <t>A</t>
  </si>
  <si>
    <t>B</t>
  </si>
  <si>
    <t>Status Codes</t>
  </si>
  <si>
    <t>Start Date</t>
  </si>
  <si>
    <t>Events</t>
  </si>
  <si>
    <t>New*</t>
  </si>
  <si>
    <t>Events Attended</t>
  </si>
  <si>
    <t>Bronze</t>
  </si>
  <si>
    <t>Silver</t>
  </si>
  <si>
    <t>Gold</t>
  </si>
  <si>
    <t>Platinum</t>
  </si>
  <si>
    <t>Number</t>
  </si>
  <si>
    <t>Started After:</t>
  </si>
  <si>
    <t>Check Digit 1</t>
  </si>
  <si>
    <t>Seating Area</t>
  </si>
  <si>
    <t>D</t>
  </si>
  <si>
    <t>E</t>
  </si>
  <si>
    <t>F</t>
  </si>
  <si>
    <t>G</t>
  </si>
  <si>
    <t>Attendee List &amp; Seating Plan</t>
  </si>
  <si>
    <t>Attending</t>
  </si>
  <si>
    <t>Free Gifts</t>
  </si>
  <si>
    <t>Gift?</t>
  </si>
  <si>
    <t>Guests (Target)</t>
  </si>
  <si>
    <t>Guests Confirmed</t>
  </si>
  <si>
    <t>Catering Prices</t>
  </si>
  <si>
    <t>Speakers</t>
  </si>
  <si>
    <t>$D$23</t>
  </si>
  <si>
    <t>$D$10</t>
  </si>
  <si>
    <t>$D$12</t>
  </si>
  <si>
    <t>Created by Jesus Sanchez on 03/01/2023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</si>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</sst>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7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1"/>
      <color theme="0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sz val="28"/>
      <color theme="0"/>
      <name val="Tw Cen MT"/>
      <family val="2"/>
      <scheme val="major"/>
    </font>
    <font>
      <b/>
      <sz val="11"/>
      <color theme="4"/>
      <name val="Tw Cen MT"/>
      <family val="2"/>
      <scheme val="minor"/>
    </font>
    <font>
      <b/>
      <sz val="12"/>
      <color theme="0"/>
      <name val="Tw Cen MT"/>
      <family val="2"/>
      <scheme val="minor"/>
    </font>
    <font>
      <b/>
      <sz val="12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sz val="12"/>
      <color rgb="FF1F1F1F"/>
      <name val="Arial"/>
      <family val="2"/>
    </font>
    <font>
      <b/>
      <sz val="12"/>
      <color indexed="9"/>
      <name val="Tw Cen MT"/>
      <family val="2"/>
      <scheme val="minor"/>
    </font>
    <font>
      <b/>
      <sz val="11"/>
      <color indexed="8"/>
      <name val="Tw Cen MT"/>
      <family val="2"/>
      <scheme val="minor"/>
    </font>
    <font>
      <b/>
      <sz val="11"/>
      <color indexed="18"/>
      <name val="Tw Cen MT"/>
      <family val="2"/>
      <scheme val="minor"/>
    </font>
    <font>
      <sz val="10"/>
      <color indexed="9"/>
      <name val="Tw Cen MT"/>
      <family val="2"/>
      <scheme val="minor"/>
    </font>
    <font>
      <sz val="8"/>
      <color theme="1"/>
      <name val="Tw Cen MT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</cellStyleXfs>
  <cellXfs count="73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5" fillId="2" borderId="0" xfId="3"/>
    <xf numFmtId="0" fontId="4" fillId="0" borderId="1" xfId="2"/>
    <xf numFmtId="164" fontId="4" fillId="0" borderId="1" xfId="2" applyNumberFormat="1"/>
    <xf numFmtId="164" fontId="5" fillId="2" borderId="0" xfId="3" applyNumberFormat="1"/>
    <xf numFmtId="0" fontId="6" fillId="6" borderId="0" xfId="1" applyFont="1" applyFill="1" applyAlignment="1">
      <alignment vertical="center"/>
    </xf>
    <xf numFmtId="0" fontId="5" fillId="6" borderId="0" xfId="5" applyFill="1"/>
    <xf numFmtId="0" fontId="5" fillId="6" borderId="0" xfId="5" applyFill="1" applyAlignment="1">
      <alignment horizontal="right"/>
    </xf>
    <xf numFmtId="164" fontId="5" fillId="6" borderId="0" xfId="5" applyNumberFormat="1" applyFill="1" applyAlignment="1">
      <alignment horizontal="right"/>
    </xf>
    <xf numFmtId="0" fontId="3" fillId="2" borderId="0" xfId="3" applyFont="1"/>
    <xf numFmtId="0" fontId="4" fillId="0" borderId="0" xfId="0" applyFont="1"/>
    <xf numFmtId="0" fontId="7" fillId="2" borderId="0" xfId="3" applyNumberFormat="1" applyFont="1"/>
    <xf numFmtId="0" fontId="8" fillId="2" borderId="0" xfId="3" applyFont="1" applyBorder="1" applyAlignment="1">
      <alignment vertical="center"/>
    </xf>
    <xf numFmtId="0" fontId="8" fillId="2" borderId="0" xfId="3" applyNumberFormat="1" applyFont="1" applyBorder="1" applyAlignment="1">
      <alignment vertical="center"/>
    </xf>
    <xf numFmtId="0" fontId="9" fillId="0" borderId="1" xfId="2" applyFont="1"/>
    <xf numFmtId="164" fontId="9" fillId="0" borderId="1" xfId="2" applyNumberFormat="1" applyFont="1"/>
    <xf numFmtId="0" fontId="10" fillId="0" borderId="0" xfId="0" applyFont="1"/>
    <xf numFmtId="164" fontId="4" fillId="3" borderId="2" xfId="4" applyNumberFormat="1" applyFont="1" applyBorder="1"/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6" fillId="6" borderId="0" xfId="1" applyFont="1" applyFill="1" applyAlignment="1">
      <alignment horizontal="left" vertical="center"/>
    </xf>
    <xf numFmtId="0" fontId="8" fillId="2" borderId="0" xfId="3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2" borderId="0" xfId="3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6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8" fillId="2" borderId="0" xfId="3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8" fillId="2" borderId="0" xfId="3" applyNumberFormat="1" applyFont="1" applyBorder="1" applyAlignment="1">
      <alignment horizontal="left" vertical="center"/>
    </xf>
    <xf numFmtId="0" fontId="0" fillId="0" borderId="7" xfId="0" applyBorder="1"/>
    <xf numFmtId="0" fontId="0" fillId="0" borderId="14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5" xfId="0" applyBorder="1" applyAlignment="1">
      <alignment horizontal="center"/>
    </xf>
    <xf numFmtId="0" fontId="0" fillId="0" borderId="13" xfId="0" applyBorder="1"/>
    <xf numFmtId="0" fontId="0" fillId="0" borderId="6" xfId="0" applyBorder="1" applyAlignment="1">
      <alignment horizontal="center"/>
    </xf>
    <xf numFmtId="0" fontId="5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6" borderId="0" xfId="5" applyFill="1" applyAlignment="1">
      <alignment horizontal="left"/>
    </xf>
    <xf numFmtId="0" fontId="5" fillId="2" borderId="0" xfId="3" applyAlignment="1">
      <alignment horizontal="right"/>
    </xf>
    <xf numFmtId="0" fontId="3" fillId="2" borderId="0" xfId="3" applyNumberFormat="1" applyFont="1" applyAlignment="1">
      <alignment horizontal="right"/>
    </xf>
    <xf numFmtId="0" fontId="0" fillId="3" borderId="3" xfId="4" applyFont="1" applyBorder="1" applyAlignment="1">
      <alignment horizontal="left"/>
    </xf>
    <xf numFmtId="0" fontId="0" fillId="3" borderId="4" xfId="4" applyFont="1" applyBorder="1" applyAlignment="1">
      <alignment horizontal="left"/>
    </xf>
    <xf numFmtId="0" fontId="0" fillId="3" borderId="5" xfId="4" applyFont="1" applyBorder="1" applyAlignment="1">
      <alignment horizontal="left"/>
    </xf>
    <xf numFmtId="0" fontId="11" fillId="0" borderId="0" xfId="0" applyFont="1" applyAlignment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17" xfId="0" applyNumberFormat="1" applyFill="1" applyBorder="1" applyAlignment="1"/>
    <xf numFmtId="0" fontId="12" fillId="7" borderId="18" xfId="0" applyFont="1" applyFill="1" applyBorder="1" applyAlignment="1">
      <alignment horizontal="left"/>
    </xf>
    <xf numFmtId="0" fontId="12" fillId="7" borderId="16" xfId="0" applyFont="1" applyFill="1" applyBorder="1" applyAlignment="1">
      <alignment horizontal="left"/>
    </xf>
    <xf numFmtId="0" fontId="0" fillId="0" borderId="19" xfId="0" applyFill="1" applyBorder="1" applyAlignment="1"/>
    <xf numFmtId="0" fontId="13" fillId="8" borderId="0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3" fillId="8" borderId="17" xfId="0" applyFont="1" applyFill="1" applyBorder="1" applyAlignment="1">
      <alignment horizontal="left"/>
    </xf>
    <xf numFmtId="0" fontId="15" fillId="7" borderId="16" xfId="0" applyFont="1" applyFill="1" applyBorder="1" applyAlignment="1">
      <alignment horizontal="right"/>
    </xf>
    <xf numFmtId="0" fontId="15" fillId="7" borderId="18" xfId="0" applyFont="1" applyFill="1" applyBorder="1" applyAlignment="1">
      <alignment horizontal="right"/>
    </xf>
    <xf numFmtId="0" fontId="0" fillId="9" borderId="0" xfId="0" applyFill="1" applyBorder="1" applyAlignment="1"/>
    <xf numFmtId="0" fontId="16" fillId="0" borderId="0" xfId="0" applyFont="1" applyFill="1" applyBorder="1" applyAlignment="1">
      <alignment vertical="top" wrapText="1"/>
    </xf>
  </cellXfs>
  <cellStyles count="6">
    <cellStyle name="20% - Accent1" xfId="4" builtinId="30"/>
    <cellStyle name="Accent1" xfId="3" builtinId="29"/>
    <cellStyle name="Accent6" xfId="5" builtinId="49"/>
    <cellStyle name="Normal" xfId="0" builtinId="0"/>
    <cellStyle name="Title" xfId="1" builtinId="15"/>
    <cellStyle name="Total" xfId="2" builtinId="25"/>
  </cellStyles>
  <dxfs count="2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ill>
        <patternFill patternType="solid">
          <fgColor rgb="FFF9EB88"/>
          <bgColor rgb="FF00000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/m/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7" tint="0.79998168889431442"/>
        </patternFill>
      </fill>
      <border diagonalUp="0" diagonalDown="0">
        <left/>
        <right/>
      </border>
    </dxf>
    <dxf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sz val="8"/>
        <color theme="7" tint="-0.24994659260841701"/>
      </font>
      <border diagonalUp="0" diagonalDown="0">
        <left/>
        <right/>
        <top/>
        <bottom style="thin">
          <color theme="7"/>
        </bottom>
        <vertical/>
        <horizontal/>
      </border>
    </dxf>
    <dxf>
      <font>
        <sz val="8"/>
        <color theme="7" tint="-0.24994659260841701"/>
      </font>
    </dxf>
  </dxfs>
  <tableStyles count="1" defaultTableStyle="TableStyleMedium2" defaultPivotStyle="PivotStyleLight16">
    <tableStyle name="Table Style 1" pivot="0" count="4" xr9:uid="{00000000-0011-0000-FFFF-FFFF00000000}">
      <tableStyleElement type="wholeTable" dxfId="24"/>
      <tableStyleElement type="headerRow" dxfId="23"/>
      <tableStyleElement type="totalRow" dxfId="22"/>
      <tableStyleElement type="first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</xdr:colOff>
      <xdr:row>0</xdr:row>
      <xdr:rowOff>0</xdr:rowOff>
    </xdr:from>
    <xdr:to>
      <xdr:col>10</xdr:col>
      <xdr:colOff>681567</xdr:colOff>
      <xdr:row>1</xdr:row>
      <xdr:rowOff>0</xdr:rowOff>
    </xdr:to>
    <xdr:grpSp>
      <xdr:nvGrpSpPr>
        <xdr:cNvPr id="1154" name="Group 1153">
          <a:extLst>
            <a:ext uri="{FF2B5EF4-FFF2-40B4-BE49-F238E27FC236}">
              <a16:creationId xmlns:a16="http://schemas.microsoft.com/office/drawing/2014/main" id="{9BE086F5-9027-4543-BA6A-A9CEBA11C56A}"/>
            </a:ext>
          </a:extLst>
        </xdr:cNvPr>
        <xdr:cNvGrpSpPr/>
      </xdr:nvGrpSpPr>
      <xdr:grpSpPr>
        <a:xfrm>
          <a:off x="4233" y="0"/>
          <a:ext cx="11307234" cy="190500"/>
          <a:chOff x="4233" y="0"/>
          <a:chExt cx="10723034" cy="177800"/>
        </a:xfrm>
      </xdr:grpSpPr>
      <xdr:grpSp>
        <xdr:nvGrpSpPr>
          <xdr:cNvPr id="290" name="Title Border" descr="Flourish pattern" title="Title Border">
            <a:extLst>
              <a:ext uri="{FF2B5EF4-FFF2-40B4-BE49-F238E27FC236}">
                <a16:creationId xmlns:a16="http://schemas.microsoft.com/office/drawing/2014/main" id="{356610AD-9830-444A-9A7C-7631F3ADF047}"/>
              </a:ext>
            </a:extLst>
          </xdr:cNvPr>
          <xdr:cNvGrpSpPr/>
        </xdr:nvGrpSpPr>
        <xdr:grpSpPr>
          <a:xfrm>
            <a:off x="4233" y="8467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1" name="Group 3">
              <a:extLst>
                <a:ext uri="{FF2B5EF4-FFF2-40B4-BE49-F238E27FC236}">
                  <a16:creationId xmlns:a16="http://schemas.microsoft.com/office/drawing/2014/main" id="{96169DD9-731B-4F00-B0A4-A40423223185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2" name="Group 204">
                <a:extLst>
                  <a:ext uri="{FF2B5EF4-FFF2-40B4-BE49-F238E27FC236}">
                    <a16:creationId xmlns:a16="http://schemas.microsoft.com/office/drawing/2014/main" id="{DAF81C09-34FF-4E39-8157-E6F12916C91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79" name="Freeform 5">
                  <a:extLst>
                    <a:ext uri="{FF2B5EF4-FFF2-40B4-BE49-F238E27FC236}">
                      <a16:creationId xmlns:a16="http://schemas.microsoft.com/office/drawing/2014/main" id="{6540044B-DAED-4133-8E6B-F9354C6C1F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0" name="Freeform 6">
                  <a:extLst>
                    <a:ext uri="{FF2B5EF4-FFF2-40B4-BE49-F238E27FC236}">
                      <a16:creationId xmlns:a16="http://schemas.microsoft.com/office/drawing/2014/main" id="{0A570159-B923-4678-9A90-FA1259279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1" name="Freeform 7">
                  <a:extLst>
                    <a:ext uri="{FF2B5EF4-FFF2-40B4-BE49-F238E27FC236}">
                      <a16:creationId xmlns:a16="http://schemas.microsoft.com/office/drawing/2014/main" id="{EB520351-B34D-4ADC-896A-D22449069E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8">
                  <a:extLst>
                    <a:ext uri="{FF2B5EF4-FFF2-40B4-BE49-F238E27FC236}">
                      <a16:creationId xmlns:a16="http://schemas.microsoft.com/office/drawing/2014/main" id="{9B934D52-352F-4166-8FB3-7CB95C4E37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9">
                  <a:extLst>
                    <a:ext uri="{FF2B5EF4-FFF2-40B4-BE49-F238E27FC236}">
                      <a16:creationId xmlns:a16="http://schemas.microsoft.com/office/drawing/2014/main" id="{CA919D9F-6A01-4FB9-A807-DE924FC7CD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10">
                  <a:extLst>
                    <a:ext uri="{FF2B5EF4-FFF2-40B4-BE49-F238E27FC236}">
                      <a16:creationId xmlns:a16="http://schemas.microsoft.com/office/drawing/2014/main" id="{1AF038AC-6B2F-4C3E-A411-166C9108A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11">
                  <a:extLst>
                    <a:ext uri="{FF2B5EF4-FFF2-40B4-BE49-F238E27FC236}">
                      <a16:creationId xmlns:a16="http://schemas.microsoft.com/office/drawing/2014/main" id="{DF2157FE-DE2B-443C-8454-EF0666D4F4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2">
                  <a:extLst>
                    <a:ext uri="{FF2B5EF4-FFF2-40B4-BE49-F238E27FC236}">
                      <a16:creationId xmlns:a16="http://schemas.microsoft.com/office/drawing/2014/main" id="{50F858C8-7FC2-4E0A-AE16-7BF7E8824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3">
                  <a:extLst>
                    <a:ext uri="{FF2B5EF4-FFF2-40B4-BE49-F238E27FC236}">
                      <a16:creationId xmlns:a16="http://schemas.microsoft.com/office/drawing/2014/main" id="{94D2717E-99BA-46D0-A00C-0642D50E45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4">
                  <a:extLst>
                    <a:ext uri="{FF2B5EF4-FFF2-40B4-BE49-F238E27FC236}">
                      <a16:creationId xmlns:a16="http://schemas.microsoft.com/office/drawing/2014/main" id="{C9E217A0-279C-4BFE-8E51-F0533D2A41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5">
                  <a:extLst>
                    <a:ext uri="{FF2B5EF4-FFF2-40B4-BE49-F238E27FC236}">
                      <a16:creationId xmlns:a16="http://schemas.microsoft.com/office/drawing/2014/main" id="{8095DF4B-8992-4A19-8966-BA0065736E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6">
                  <a:extLst>
                    <a:ext uri="{FF2B5EF4-FFF2-40B4-BE49-F238E27FC236}">
                      <a16:creationId xmlns:a16="http://schemas.microsoft.com/office/drawing/2014/main" id="{0B6699F9-1615-4BED-A2E7-3A0ED4D483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7">
                  <a:extLst>
                    <a:ext uri="{FF2B5EF4-FFF2-40B4-BE49-F238E27FC236}">
                      <a16:creationId xmlns:a16="http://schemas.microsoft.com/office/drawing/2014/main" id="{5AD274DB-3C87-4055-8B45-39EB51CAF9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8">
                  <a:extLst>
                    <a:ext uri="{FF2B5EF4-FFF2-40B4-BE49-F238E27FC236}">
                      <a16:creationId xmlns:a16="http://schemas.microsoft.com/office/drawing/2014/main" id="{6BC6C5C2-3CAA-420D-835E-5B9E1A4A5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9">
                  <a:extLst>
                    <a:ext uri="{FF2B5EF4-FFF2-40B4-BE49-F238E27FC236}">
                      <a16:creationId xmlns:a16="http://schemas.microsoft.com/office/drawing/2014/main" id="{761469E8-6B55-42B9-B949-2EA866D68C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20">
                  <a:extLst>
                    <a:ext uri="{FF2B5EF4-FFF2-40B4-BE49-F238E27FC236}">
                      <a16:creationId xmlns:a16="http://schemas.microsoft.com/office/drawing/2014/main" id="{1B778F30-BA0B-4462-8D0B-CCB7B0B931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21">
                  <a:extLst>
                    <a:ext uri="{FF2B5EF4-FFF2-40B4-BE49-F238E27FC236}">
                      <a16:creationId xmlns:a16="http://schemas.microsoft.com/office/drawing/2014/main" id="{71FE0420-B118-4674-BAC1-3CE9176404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2">
                  <a:extLst>
                    <a:ext uri="{FF2B5EF4-FFF2-40B4-BE49-F238E27FC236}">
                      <a16:creationId xmlns:a16="http://schemas.microsoft.com/office/drawing/2014/main" id="{6118BC50-98C0-4B48-9A5E-6F0E705D56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3">
                  <a:extLst>
                    <a:ext uri="{FF2B5EF4-FFF2-40B4-BE49-F238E27FC236}">
                      <a16:creationId xmlns:a16="http://schemas.microsoft.com/office/drawing/2014/main" id="{52E2F3A2-452E-452E-B8DF-AF7F14781B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4">
                  <a:extLst>
                    <a:ext uri="{FF2B5EF4-FFF2-40B4-BE49-F238E27FC236}">
                      <a16:creationId xmlns:a16="http://schemas.microsoft.com/office/drawing/2014/main" id="{D8B8D7CA-0BE2-486A-B4F3-12BF682C3C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5">
                  <a:extLst>
                    <a:ext uri="{FF2B5EF4-FFF2-40B4-BE49-F238E27FC236}">
                      <a16:creationId xmlns:a16="http://schemas.microsoft.com/office/drawing/2014/main" id="{952B2A3F-D59A-4879-BBC2-71577E63D4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6">
                  <a:extLst>
                    <a:ext uri="{FF2B5EF4-FFF2-40B4-BE49-F238E27FC236}">
                      <a16:creationId xmlns:a16="http://schemas.microsoft.com/office/drawing/2014/main" id="{51C00B0F-3AD9-43AC-9107-B81104729F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7">
                  <a:extLst>
                    <a:ext uri="{FF2B5EF4-FFF2-40B4-BE49-F238E27FC236}">
                      <a16:creationId xmlns:a16="http://schemas.microsoft.com/office/drawing/2014/main" id="{58565D80-A2BA-46C1-A9FD-0D081B0207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8">
                  <a:extLst>
                    <a:ext uri="{FF2B5EF4-FFF2-40B4-BE49-F238E27FC236}">
                      <a16:creationId xmlns:a16="http://schemas.microsoft.com/office/drawing/2014/main" id="{45495298-988F-4A0A-8EB6-8EB793E5AD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9">
                  <a:extLst>
                    <a:ext uri="{FF2B5EF4-FFF2-40B4-BE49-F238E27FC236}">
                      <a16:creationId xmlns:a16="http://schemas.microsoft.com/office/drawing/2014/main" id="{201DFE96-56BE-4FC0-B1B2-0F6B2B832A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30">
                  <a:extLst>
                    <a:ext uri="{FF2B5EF4-FFF2-40B4-BE49-F238E27FC236}">
                      <a16:creationId xmlns:a16="http://schemas.microsoft.com/office/drawing/2014/main" id="{EA3A8548-5E59-4530-9547-80DB46D877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31">
                  <a:extLst>
                    <a:ext uri="{FF2B5EF4-FFF2-40B4-BE49-F238E27FC236}">
                      <a16:creationId xmlns:a16="http://schemas.microsoft.com/office/drawing/2014/main" id="{40C03D09-735A-497F-B8DE-4C4A02800F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2">
                  <a:extLst>
                    <a:ext uri="{FF2B5EF4-FFF2-40B4-BE49-F238E27FC236}">
                      <a16:creationId xmlns:a16="http://schemas.microsoft.com/office/drawing/2014/main" id="{4EC5C832-00EE-441E-943A-FCE8C8265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3">
                  <a:extLst>
                    <a:ext uri="{FF2B5EF4-FFF2-40B4-BE49-F238E27FC236}">
                      <a16:creationId xmlns:a16="http://schemas.microsoft.com/office/drawing/2014/main" id="{E8C40189-8D36-4A62-9DA7-2AC3AA016A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4">
                  <a:extLst>
                    <a:ext uri="{FF2B5EF4-FFF2-40B4-BE49-F238E27FC236}">
                      <a16:creationId xmlns:a16="http://schemas.microsoft.com/office/drawing/2014/main" id="{592D38F6-ED5F-46D1-80A5-B3186908C9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5">
                  <a:extLst>
                    <a:ext uri="{FF2B5EF4-FFF2-40B4-BE49-F238E27FC236}">
                      <a16:creationId xmlns:a16="http://schemas.microsoft.com/office/drawing/2014/main" id="{5DAECFA8-7048-43A0-A31D-74E4537E90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6">
                  <a:extLst>
                    <a:ext uri="{FF2B5EF4-FFF2-40B4-BE49-F238E27FC236}">
                      <a16:creationId xmlns:a16="http://schemas.microsoft.com/office/drawing/2014/main" id="{51BF0642-C0A5-40BF-ADB3-AAC8D4C8F1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7">
                  <a:extLst>
                    <a:ext uri="{FF2B5EF4-FFF2-40B4-BE49-F238E27FC236}">
                      <a16:creationId xmlns:a16="http://schemas.microsoft.com/office/drawing/2014/main" id="{415B34F1-C46A-4DFD-A56F-B17E948CC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8">
                  <a:extLst>
                    <a:ext uri="{FF2B5EF4-FFF2-40B4-BE49-F238E27FC236}">
                      <a16:creationId xmlns:a16="http://schemas.microsoft.com/office/drawing/2014/main" id="{5DEA8156-99BB-4F7D-B2FA-8652093457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9">
                  <a:extLst>
                    <a:ext uri="{FF2B5EF4-FFF2-40B4-BE49-F238E27FC236}">
                      <a16:creationId xmlns:a16="http://schemas.microsoft.com/office/drawing/2014/main" id="{898F1743-7627-46DA-97C8-B83CE64055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40">
                  <a:extLst>
                    <a:ext uri="{FF2B5EF4-FFF2-40B4-BE49-F238E27FC236}">
                      <a16:creationId xmlns:a16="http://schemas.microsoft.com/office/drawing/2014/main" id="{8B48E5A6-12CE-4BE4-9A8F-CFE5DCB970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41">
                  <a:extLst>
                    <a:ext uri="{FF2B5EF4-FFF2-40B4-BE49-F238E27FC236}">
                      <a16:creationId xmlns:a16="http://schemas.microsoft.com/office/drawing/2014/main" id="{CCEA5203-2D46-4779-AC01-F06E14F7F7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2">
                  <a:extLst>
                    <a:ext uri="{FF2B5EF4-FFF2-40B4-BE49-F238E27FC236}">
                      <a16:creationId xmlns:a16="http://schemas.microsoft.com/office/drawing/2014/main" id="{0A659FBA-75B6-442B-8A05-C86849B59F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3">
                  <a:extLst>
                    <a:ext uri="{FF2B5EF4-FFF2-40B4-BE49-F238E27FC236}">
                      <a16:creationId xmlns:a16="http://schemas.microsoft.com/office/drawing/2014/main" id="{340EF9CC-2CF7-4AC3-9C1F-5366CBF367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4">
                  <a:extLst>
                    <a:ext uri="{FF2B5EF4-FFF2-40B4-BE49-F238E27FC236}">
                      <a16:creationId xmlns:a16="http://schemas.microsoft.com/office/drawing/2014/main" id="{3CD89E17-16B3-451B-A17A-5EFF27A00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5">
                  <a:extLst>
                    <a:ext uri="{FF2B5EF4-FFF2-40B4-BE49-F238E27FC236}">
                      <a16:creationId xmlns:a16="http://schemas.microsoft.com/office/drawing/2014/main" id="{86A16100-17FD-49DB-9031-6EEF685BA5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6">
                  <a:extLst>
                    <a:ext uri="{FF2B5EF4-FFF2-40B4-BE49-F238E27FC236}">
                      <a16:creationId xmlns:a16="http://schemas.microsoft.com/office/drawing/2014/main" id="{7F69F1B8-BD85-47F7-AE27-FF44E2ABD7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7">
                  <a:extLst>
                    <a:ext uri="{FF2B5EF4-FFF2-40B4-BE49-F238E27FC236}">
                      <a16:creationId xmlns:a16="http://schemas.microsoft.com/office/drawing/2014/main" id="{4C4F15AB-2FCF-4F09-8700-D5D2C6EC19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8">
                  <a:extLst>
                    <a:ext uri="{FF2B5EF4-FFF2-40B4-BE49-F238E27FC236}">
                      <a16:creationId xmlns:a16="http://schemas.microsoft.com/office/drawing/2014/main" id="{DA6D199D-6C51-4CD1-A817-12CA3D6C4C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9">
                  <a:extLst>
                    <a:ext uri="{FF2B5EF4-FFF2-40B4-BE49-F238E27FC236}">
                      <a16:creationId xmlns:a16="http://schemas.microsoft.com/office/drawing/2014/main" id="{66DAC3A3-1109-4441-9956-9E1EACB186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50">
                  <a:extLst>
                    <a:ext uri="{FF2B5EF4-FFF2-40B4-BE49-F238E27FC236}">
                      <a16:creationId xmlns:a16="http://schemas.microsoft.com/office/drawing/2014/main" id="{2ADC3F1D-06E5-47C2-8D43-8A6E6312C0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51">
                  <a:extLst>
                    <a:ext uri="{FF2B5EF4-FFF2-40B4-BE49-F238E27FC236}">
                      <a16:creationId xmlns:a16="http://schemas.microsoft.com/office/drawing/2014/main" id="{6C78A433-4393-4CC4-BFE9-96A1847229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2">
                  <a:extLst>
                    <a:ext uri="{FF2B5EF4-FFF2-40B4-BE49-F238E27FC236}">
                      <a16:creationId xmlns:a16="http://schemas.microsoft.com/office/drawing/2014/main" id="{FC67445E-0955-4FFA-812C-0C83A8F46E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3">
                  <a:extLst>
                    <a:ext uri="{FF2B5EF4-FFF2-40B4-BE49-F238E27FC236}">
                      <a16:creationId xmlns:a16="http://schemas.microsoft.com/office/drawing/2014/main" id="{CA9A18CD-D105-4026-9417-7AF2DE22E4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4">
                  <a:extLst>
                    <a:ext uri="{FF2B5EF4-FFF2-40B4-BE49-F238E27FC236}">
                      <a16:creationId xmlns:a16="http://schemas.microsoft.com/office/drawing/2014/main" id="{2362B535-B294-4A35-93F0-26864E1A06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5">
                  <a:extLst>
                    <a:ext uri="{FF2B5EF4-FFF2-40B4-BE49-F238E27FC236}">
                      <a16:creationId xmlns:a16="http://schemas.microsoft.com/office/drawing/2014/main" id="{91AA5B9B-8466-4026-9EFC-E400B27919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6">
                  <a:extLst>
                    <a:ext uri="{FF2B5EF4-FFF2-40B4-BE49-F238E27FC236}">
                      <a16:creationId xmlns:a16="http://schemas.microsoft.com/office/drawing/2014/main" id="{32E73C91-1FA1-4D02-BDD8-0C88079D29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7">
                  <a:extLst>
                    <a:ext uri="{FF2B5EF4-FFF2-40B4-BE49-F238E27FC236}">
                      <a16:creationId xmlns:a16="http://schemas.microsoft.com/office/drawing/2014/main" id="{E64952FF-F2B3-49CF-8C76-182A7742EA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8">
                  <a:extLst>
                    <a:ext uri="{FF2B5EF4-FFF2-40B4-BE49-F238E27FC236}">
                      <a16:creationId xmlns:a16="http://schemas.microsoft.com/office/drawing/2014/main" id="{642B2A95-F106-4D14-87A8-5D68352E20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9">
                  <a:extLst>
                    <a:ext uri="{FF2B5EF4-FFF2-40B4-BE49-F238E27FC236}">
                      <a16:creationId xmlns:a16="http://schemas.microsoft.com/office/drawing/2014/main" id="{DEB66C75-60D5-4422-B936-CD26F843842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60">
                  <a:extLst>
                    <a:ext uri="{FF2B5EF4-FFF2-40B4-BE49-F238E27FC236}">
                      <a16:creationId xmlns:a16="http://schemas.microsoft.com/office/drawing/2014/main" id="{D953093B-707A-4A37-B798-3BF7C49914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61">
                  <a:extLst>
                    <a:ext uri="{FF2B5EF4-FFF2-40B4-BE49-F238E27FC236}">
                      <a16:creationId xmlns:a16="http://schemas.microsoft.com/office/drawing/2014/main" id="{EC3AE63E-4DCA-49F5-8742-BDF5F6A191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2">
                  <a:extLst>
                    <a:ext uri="{FF2B5EF4-FFF2-40B4-BE49-F238E27FC236}">
                      <a16:creationId xmlns:a16="http://schemas.microsoft.com/office/drawing/2014/main" id="{EC9EF2F6-4EC9-40AB-B226-DFE7757A85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3">
                  <a:extLst>
                    <a:ext uri="{FF2B5EF4-FFF2-40B4-BE49-F238E27FC236}">
                      <a16:creationId xmlns:a16="http://schemas.microsoft.com/office/drawing/2014/main" id="{A1AB0DBB-0583-4F6C-8062-4A166D852A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4">
                  <a:extLst>
                    <a:ext uri="{FF2B5EF4-FFF2-40B4-BE49-F238E27FC236}">
                      <a16:creationId xmlns:a16="http://schemas.microsoft.com/office/drawing/2014/main" id="{7822C824-E354-453A-BA62-620272BB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5">
                  <a:extLst>
                    <a:ext uri="{FF2B5EF4-FFF2-40B4-BE49-F238E27FC236}">
                      <a16:creationId xmlns:a16="http://schemas.microsoft.com/office/drawing/2014/main" id="{0A7D7B63-C8D2-467B-8734-DB143666DB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6">
                  <a:extLst>
                    <a:ext uri="{FF2B5EF4-FFF2-40B4-BE49-F238E27FC236}">
                      <a16:creationId xmlns:a16="http://schemas.microsoft.com/office/drawing/2014/main" id="{663A034D-044C-4AAF-BC55-AFE9F59EC7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7">
                  <a:extLst>
                    <a:ext uri="{FF2B5EF4-FFF2-40B4-BE49-F238E27FC236}">
                      <a16:creationId xmlns:a16="http://schemas.microsoft.com/office/drawing/2014/main" id="{50FC9E10-0D6F-4F62-B9DE-65B351D7DA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8">
                  <a:extLst>
                    <a:ext uri="{FF2B5EF4-FFF2-40B4-BE49-F238E27FC236}">
                      <a16:creationId xmlns:a16="http://schemas.microsoft.com/office/drawing/2014/main" id="{6E9E03D5-5D01-4710-9F5E-79740641EC19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9">
                  <a:extLst>
                    <a:ext uri="{FF2B5EF4-FFF2-40B4-BE49-F238E27FC236}">
                      <a16:creationId xmlns:a16="http://schemas.microsoft.com/office/drawing/2014/main" id="{DD14EB7A-61EA-459B-B49F-D19712525A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70">
                  <a:extLst>
                    <a:ext uri="{FF2B5EF4-FFF2-40B4-BE49-F238E27FC236}">
                      <a16:creationId xmlns:a16="http://schemas.microsoft.com/office/drawing/2014/main" id="{F5C43595-6B9F-46B6-97BA-8197C926A9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71">
                  <a:extLst>
                    <a:ext uri="{FF2B5EF4-FFF2-40B4-BE49-F238E27FC236}">
                      <a16:creationId xmlns:a16="http://schemas.microsoft.com/office/drawing/2014/main" id="{59BB1115-524D-4B9C-A8F5-2412AEA9F8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2">
                  <a:extLst>
                    <a:ext uri="{FF2B5EF4-FFF2-40B4-BE49-F238E27FC236}">
                      <a16:creationId xmlns:a16="http://schemas.microsoft.com/office/drawing/2014/main" id="{7FC7CCF9-1ACD-4FE4-BD15-117692C6A7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3">
                  <a:extLst>
                    <a:ext uri="{FF2B5EF4-FFF2-40B4-BE49-F238E27FC236}">
                      <a16:creationId xmlns:a16="http://schemas.microsoft.com/office/drawing/2014/main" id="{8D45F24D-A297-407B-B42F-D5046B32C0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4">
                  <a:extLst>
                    <a:ext uri="{FF2B5EF4-FFF2-40B4-BE49-F238E27FC236}">
                      <a16:creationId xmlns:a16="http://schemas.microsoft.com/office/drawing/2014/main" id="{DEC6C827-D530-46AE-AC29-1E51467EB22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5">
                  <a:extLst>
                    <a:ext uri="{FF2B5EF4-FFF2-40B4-BE49-F238E27FC236}">
                      <a16:creationId xmlns:a16="http://schemas.microsoft.com/office/drawing/2014/main" id="{1231C4B9-2FFC-4D1C-9BDD-74F2EE64F0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6">
                  <a:extLst>
                    <a:ext uri="{FF2B5EF4-FFF2-40B4-BE49-F238E27FC236}">
                      <a16:creationId xmlns:a16="http://schemas.microsoft.com/office/drawing/2014/main" id="{E4616FAE-94B0-40FB-B8F9-AF2E96CA24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7">
                  <a:extLst>
                    <a:ext uri="{FF2B5EF4-FFF2-40B4-BE49-F238E27FC236}">
                      <a16:creationId xmlns:a16="http://schemas.microsoft.com/office/drawing/2014/main" id="{4EB3D044-B876-491F-A003-211B566877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8">
                  <a:extLst>
                    <a:ext uri="{FF2B5EF4-FFF2-40B4-BE49-F238E27FC236}">
                      <a16:creationId xmlns:a16="http://schemas.microsoft.com/office/drawing/2014/main" id="{3E2CA8AA-82DB-4218-A359-207414C1F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9">
                  <a:extLst>
                    <a:ext uri="{FF2B5EF4-FFF2-40B4-BE49-F238E27FC236}">
                      <a16:creationId xmlns:a16="http://schemas.microsoft.com/office/drawing/2014/main" id="{094D8182-0479-434D-9028-C47D6289014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80">
                  <a:extLst>
                    <a:ext uri="{FF2B5EF4-FFF2-40B4-BE49-F238E27FC236}">
                      <a16:creationId xmlns:a16="http://schemas.microsoft.com/office/drawing/2014/main" id="{37AC22F6-2BA3-4A06-89F4-98701360F3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81">
                  <a:extLst>
                    <a:ext uri="{FF2B5EF4-FFF2-40B4-BE49-F238E27FC236}">
                      <a16:creationId xmlns:a16="http://schemas.microsoft.com/office/drawing/2014/main" id="{0A401BB7-A532-496F-905A-6DBB609897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2">
                  <a:extLst>
                    <a:ext uri="{FF2B5EF4-FFF2-40B4-BE49-F238E27FC236}">
                      <a16:creationId xmlns:a16="http://schemas.microsoft.com/office/drawing/2014/main" id="{EF769703-6113-4C5E-9768-4DAEC3C9E9A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3">
                  <a:extLst>
                    <a:ext uri="{FF2B5EF4-FFF2-40B4-BE49-F238E27FC236}">
                      <a16:creationId xmlns:a16="http://schemas.microsoft.com/office/drawing/2014/main" id="{C12AC3C7-C7CF-4ADF-8518-856D1C6909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4">
                  <a:extLst>
                    <a:ext uri="{FF2B5EF4-FFF2-40B4-BE49-F238E27FC236}">
                      <a16:creationId xmlns:a16="http://schemas.microsoft.com/office/drawing/2014/main" id="{71052911-92DA-4B22-925C-F0DCBD85DC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5">
                  <a:extLst>
                    <a:ext uri="{FF2B5EF4-FFF2-40B4-BE49-F238E27FC236}">
                      <a16:creationId xmlns:a16="http://schemas.microsoft.com/office/drawing/2014/main" id="{7961ADD8-8879-4056-A1B0-F763316CA4A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6">
                  <a:extLst>
                    <a:ext uri="{FF2B5EF4-FFF2-40B4-BE49-F238E27FC236}">
                      <a16:creationId xmlns:a16="http://schemas.microsoft.com/office/drawing/2014/main" id="{C0A6FDF8-82C2-4A8A-AB9B-346E7CD5B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7">
                  <a:extLst>
                    <a:ext uri="{FF2B5EF4-FFF2-40B4-BE49-F238E27FC236}">
                      <a16:creationId xmlns:a16="http://schemas.microsoft.com/office/drawing/2014/main" id="{3F7F5659-DCAF-4709-9350-28649A10E2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8">
                  <a:extLst>
                    <a:ext uri="{FF2B5EF4-FFF2-40B4-BE49-F238E27FC236}">
                      <a16:creationId xmlns:a16="http://schemas.microsoft.com/office/drawing/2014/main" id="{BA9F54D3-D648-4846-AFCD-75256CF29E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9">
                  <a:extLst>
                    <a:ext uri="{FF2B5EF4-FFF2-40B4-BE49-F238E27FC236}">
                      <a16:creationId xmlns:a16="http://schemas.microsoft.com/office/drawing/2014/main" id="{F14A377F-F2CF-4F0E-88D5-3E5DA3731C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90">
                  <a:extLst>
                    <a:ext uri="{FF2B5EF4-FFF2-40B4-BE49-F238E27FC236}">
                      <a16:creationId xmlns:a16="http://schemas.microsoft.com/office/drawing/2014/main" id="{1E817DE9-BF48-4992-B7FA-738634EF42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91">
                  <a:extLst>
                    <a:ext uri="{FF2B5EF4-FFF2-40B4-BE49-F238E27FC236}">
                      <a16:creationId xmlns:a16="http://schemas.microsoft.com/office/drawing/2014/main" id="{A4068EEC-7B91-4168-BADB-D04263ACD6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2">
                  <a:extLst>
                    <a:ext uri="{FF2B5EF4-FFF2-40B4-BE49-F238E27FC236}">
                      <a16:creationId xmlns:a16="http://schemas.microsoft.com/office/drawing/2014/main" id="{4418A24D-8E72-4878-BB6C-E64F3B26E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3">
                  <a:extLst>
                    <a:ext uri="{FF2B5EF4-FFF2-40B4-BE49-F238E27FC236}">
                      <a16:creationId xmlns:a16="http://schemas.microsoft.com/office/drawing/2014/main" id="{64E65DC1-0F50-45E2-A300-8E266AE0678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4">
                  <a:extLst>
                    <a:ext uri="{FF2B5EF4-FFF2-40B4-BE49-F238E27FC236}">
                      <a16:creationId xmlns:a16="http://schemas.microsoft.com/office/drawing/2014/main" id="{709C70AC-C9A5-4759-BFC1-A8A597E662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5">
                  <a:extLst>
                    <a:ext uri="{FF2B5EF4-FFF2-40B4-BE49-F238E27FC236}">
                      <a16:creationId xmlns:a16="http://schemas.microsoft.com/office/drawing/2014/main" id="{BF552857-83B3-4DA9-8D0A-CC64795E5D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6">
                  <a:extLst>
                    <a:ext uri="{FF2B5EF4-FFF2-40B4-BE49-F238E27FC236}">
                      <a16:creationId xmlns:a16="http://schemas.microsoft.com/office/drawing/2014/main" id="{3F0657ED-080E-4098-86CC-B2FA6A23BAA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7">
                  <a:extLst>
                    <a:ext uri="{FF2B5EF4-FFF2-40B4-BE49-F238E27FC236}">
                      <a16:creationId xmlns:a16="http://schemas.microsoft.com/office/drawing/2014/main" id="{B95C300A-4A92-42A1-B76C-2B815DE3BF30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8">
                  <a:extLst>
                    <a:ext uri="{FF2B5EF4-FFF2-40B4-BE49-F238E27FC236}">
                      <a16:creationId xmlns:a16="http://schemas.microsoft.com/office/drawing/2014/main" id="{5C2778DF-A450-4E24-AB53-A5567EA1E3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9">
                  <a:extLst>
                    <a:ext uri="{FF2B5EF4-FFF2-40B4-BE49-F238E27FC236}">
                      <a16:creationId xmlns:a16="http://schemas.microsoft.com/office/drawing/2014/main" id="{FED6483D-E561-407F-8D46-D80172BA862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100">
                  <a:extLst>
                    <a:ext uri="{FF2B5EF4-FFF2-40B4-BE49-F238E27FC236}">
                      <a16:creationId xmlns:a16="http://schemas.microsoft.com/office/drawing/2014/main" id="{98B00F75-9E22-4359-ACD1-2D37E3406E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101">
                  <a:extLst>
                    <a:ext uri="{FF2B5EF4-FFF2-40B4-BE49-F238E27FC236}">
                      <a16:creationId xmlns:a16="http://schemas.microsoft.com/office/drawing/2014/main" id="{109544DA-62B9-403B-B92C-F3D25E8A4D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2">
                  <a:extLst>
                    <a:ext uri="{FF2B5EF4-FFF2-40B4-BE49-F238E27FC236}">
                      <a16:creationId xmlns:a16="http://schemas.microsoft.com/office/drawing/2014/main" id="{5B577F45-1898-4E0B-B4DC-5D0493599C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3">
                  <a:extLst>
                    <a:ext uri="{FF2B5EF4-FFF2-40B4-BE49-F238E27FC236}">
                      <a16:creationId xmlns:a16="http://schemas.microsoft.com/office/drawing/2014/main" id="{DB0C099F-4651-4101-B2DD-AD83EB6F03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4">
                  <a:extLst>
                    <a:ext uri="{FF2B5EF4-FFF2-40B4-BE49-F238E27FC236}">
                      <a16:creationId xmlns:a16="http://schemas.microsoft.com/office/drawing/2014/main" id="{BBEAA65B-B26E-41A4-A57F-40636D898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5">
                  <a:extLst>
                    <a:ext uri="{FF2B5EF4-FFF2-40B4-BE49-F238E27FC236}">
                      <a16:creationId xmlns:a16="http://schemas.microsoft.com/office/drawing/2014/main" id="{D344E4B0-B533-4C48-BAE6-3800FFDE20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6">
                  <a:extLst>
                    <a:ext uri="{FF2B5EF4-FFF2-40B4-BE49-F238E27FC236}">
                      <a16:creationId xmlns:a16="http://schemas.microsoft.com/office/drawing/2014/main" id="{2B824F01-CA17-4298-97AC-B8FB5CFC8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7">
                  <a:extLst>
                    <a:ext uri="{FF2B5EF4-FFF2-40B4-BE49-F238E27FC236}">
                      <a16:creationId xmlns:a16="http://schemas.microsoft.com/office/drawing/2014/main" id="{26165E8E-AE45-46A9-8C09-5558F583B9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8">
                  <a:extLst>
                    <a:ext uri="{FF2B5EF4-FFF2-40B4-BE49-F238E27FC236}">
                      <a16:creationId xmlns:a16="http://schemas.microsoft.com/office/drawing/2014/main" id="{243E3FDE-05F7-4496-98E7-7F77DBD350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9">
                  <a:extLst>
                    <a:ext uri="{FF2B5EF4-FFF2-40B4-BE49-F238E27FC236}">
                      <a16:creationId xmlns:a16="http://schemas.microsoft.com/office/drawing/2014/main" id="{FA8EBFC3-A0AE-46D0-976E-0E7CD590FB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10">
                  <a:extLst>
                    <a:ext uri="{FF2B5EF4-FFF2-40B4-BE49-F238E27FC236}">
                      <a16:creationId xmlns:a16="http://schemas.microsoft.com/office/drawing/2014/main" id="{1C9084F5-35A4-44AD-A9F7-823F864D4D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11">
                  <a:extLst>
                    <a:ext uri="{FF2B5EF4-FFF2-40B4-BE49-F238E27FC236}">
                      <a16:creationId xmlns:a16="http://schemas.microsoft.com/office/drawing/2014/main" id="{5C860E20-AFC3-4014-8BCA-4661C0C8D7B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2">
                  <a:extLst>
                    <a:ext uri="{FF2B5EF4-FFF2-40B4-BE49-F238E27FC236}">
                      <a16:creationId xmlns:a16="http://schemas.microsoft.com/office/drawing/2014/main" id="{429A77BF-8DCB-4EE1-AE6F-D84E6A669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3">
                  <a:extLst>
                    <a:ext uri="{FF2B5EF4-FFF2-40B4-BE49-F238E27FC236}">
                      <a16:creationId xmlns:a16="http://schemas.microsoft.com/office/drawing/2014/main" id="{ECFB9A04-B179-4904-B041-BBE0F2BCF6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4">
                  <a:extLst>
                    <a:ext uri="{FF2B5EF4-FFF2-40B4-BE49-F238E27FC236}">
                      <a16:creationId xmlns:a16="http://schemas.microsoft.com/office/drawing/2014/main" id="{AB2B018B-D37D-4C7E-841C-09CA1CF3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5">
                  <a:extLst>
                    <a:ext uri="{FF2B5EF4-FFF2-40B4-BE49-F238E27FC236}">
                      <a16:creationId xmlns:a16="http://schemas.microsoft.com/office/drawing/2014/main" id="{A4218A53-8046-48AB-8179-DA49BD3FF2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6">
                  <a:extLst>
                    <a:ext uri="{FF2B5EF4-FFF2-40B4-BE49-F238E27FC236}">
                      <a16:creationId xmlns:a16="http://schemas.microsoft.com/office/drawing/2014/main" id="{2F020524-04E8-43CA-B51F-03D82010A9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7">
                  <a:extLst>
                    <a:ext uri="{FF2B5EF4-FFF2-40B4-BE49-F238E27FC236}">
                      <a16:creationId xmlns:a16="http://schemas.microsoft.com/office/drawing/2014/main" id="{C34FD544-9729-47C8-87A7-F503E6FCFF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8">
                  <a:extLst>
                    <a:ext uri="{FF2B5EF4-FFF2-40B4-BE49-F238E27FC236}">
                      <a16:creationId xmlns:a16="http://schemas.microsoft.com/office/drawing/2014/main" id="{D4D0D2BF-8976-481F-B251-3D52286684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9">
                  <a:extLst>
                    <a:ext uri="{FF2B5EF4-FFF2-40B4-BE49-F238E27FC236}">
                      <a16:creationId xmlns:a16="http://schemas.microsoft.com/office/drawing/2014/main" id="{DAE4FA61-802F-4B84-8C85-AA1B5068BD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20">
                  <a:extLst>
                    <a:ext uri="{FF2B5EF4-FFF2-40B4-BE49-F238E27FC236}">
                      <a16:creationId xmlns:a16="http://schemas.microsoft.com/office/drawing/2014/main" id="{31F9B43F-4627-453E-A0A6-D01FABD7D1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21">
                  <a:extLst>
                    <a:ext uri="{FF2B5EF4-FFF2-40B4-BE49-F238E27FC236}">
                      <a16:creationId xmlns:a16="http://schemas.microsoft.com/office/drawing/2014/main" id="{06646522-380D-4294-A06C-63DF7D392A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2">
                  <a:extLst>
                    <a:ext uri="{FF2B5EF4-FFF2-40B4-BE49-F238E27FC236}">
                      <a16:creationId xmlns:a16="http://schemas.microsoft.com/office/drawing/2014/main" id="{D4FABA7C-42ED-400C-A1AC-2BA6A8C340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3">
                  <a:extLst>
                    <a:ext uri="{FF2B5EF4-FFF2-40B4-BE49-F238E27FC236}">
                      <a16:creationId xmlns:a16="http://schemas.microsoft.com/office/drawing/2014/main" id="{F84546C4-C094-41C9-8FF1-631546711E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4">
                  <a:extLst>
                    <a:ext uri="{FF2B5EF4-FFF2-40B4-BE49-F238E27FC236}">
                      <a16:creationId xmlns:a16="http://schemas.microsoft.com/office/drawing/2014/main" id="{F3946D15-D0EC-41E7-8C61-0A26BD3D39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5">
                  <a:extLst>
                    <a:ext uri="{FF2B5EF4-FFF2-40B4-BE49-F238E27FC236}">
                      <a16:creationId xmlns:a16="http://schemas.microsoft.com/office/drawing/2014/main" id="{923DC089-0211-43DF-A53A-5670B19108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6">
                  <a:extLst>
                    <a:ext uri="{FF2B5EF4-FFF2-40B4-BE49-F238E27FC236}">
                      <a16:creationId xmlns:a16="http://schemas.microsoft.com/office/drawing/2014/main" id="{DE84A15B-241A-49FF-934C-BC2318E4D5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7">
                  <a:extLst>
                    <a:ext uri="{FF2B5EF4-FFF2-40B4-BE49-F238E27FC236}">
                      <a16:creationId xmlns:a16="http://schemas.microsoft.com/office/drawing/2014/main" id="{1B92BB22-9934-4535-A9DF-3C3800DB76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8">
                  <a:extLst>
                    <a:ext uri="{FF2B5EF4-FFF2-40B4-BE49-F238E27FC236}">
                      <a16:creationId xmlns:a16="http://schemas.microsoft.com/office/drawing/2014/main" id="{BABD136C-A4E6-4CEA-BE65-67CFF48DB1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9">
                  <a:extLst>
                    <a:ext uri="{FF2B5EF4-FFF2-40B4-BE49-F238E27FC236}">
                      <a16:creationId xmlns:a16="http://schemas.microsoft.com/office/drawing/2014/main" id="{8A694212-FED6-4687-BB86-C9894792B4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30">
                  <a:extLst>
                    <a:ext uri="{FF2B5EF4-FFF2-40B4-BE49-F238E27FC236}">
                      <a16:creationId xmlns:a16="http://schemas.microsoft.com/office/drawing/2014/main" id="{17443431-E6D8-40E7-8C15-3C22EAEF62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31">
                  <a:extLst>
                    <a:ext uri="{FF2B5EF4-FFF2-40B4-BE49-F238E27FC236}">
                      <a16:creationId xmlns:a16="http://schemas.microsoft.com/office/drawing/2014/main" id="{2B3FD05B-F519-4DF5-A92B-45F017248A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2">
                  <a:extLst>
                    <a:ext uri="{FF2B5EF4-FFF2-40B4-BE49-F238E27FC236}">
                      <a16:creationId xmlns:a16="http://schemas.microsoft.com/office/drawing/2014/main" id="{4046FFD8-4441-4377-883B-1FE47C425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3">
                  <a:extLst>
                    <a:ext uri="{FF2B5EF4-FFF2-40B4-BE49-F238E27FC236}">
                      <a16:creationId xmlns:a16="http://schemas.microsoft.com/office/drawing/2014/main" id="{9549761D-6ED0-41EF-9621-1B9C58762D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4">
                  <a:extLst>
                    <a:ext uri="{FF2B5EF4-FFF2-40B4-BE49-F238E27FC236}">
                      <a16:creationId xmlns:a16="http://schemas.microsoft.com/office/drawing/2014/main" id="{2BDD78B5-4EB6-4002-8381-67B09A20C1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5">
                  <a:extLst>
                    <a:ext uri="{FF2B5EF4-FFF2-40B4-BE49-F238E27FC236}">
                      <a16:creationId xmlns:a16="http://schemas.microsoft.com/office/drawing/2014/main" id="{AD9F2E4F-87CC-4845-A736-77B28B11BA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6">
                  <a:extLst>
                    <a:ext uri="{FF2B5EF4-FFF2-40B4-BE49-F238E27FC236}">
                      <a16:creationId xmlns:a16="http://schemas.microsoft.com/office/drawing/2014/main" id="{61355FF2-A4DF-4FA4-9541-364C90AC32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7">
                  <a:extLst>
                    <a:ext uri="{FF2B5EF4-FFF2-40B4-BE49-F238E27FC236}">
                      <a16:creationId xmlns:a16="http://schemas.microsoft.com/office/drawing/2014/main" id="{51A90062-1CAA-47D4-82AF-7A01D6A1DF8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8">
                  <a:extLst>
                    <a:ext uri="{FF2B5EF4-FFF2-40B4-BE49-F238E27FC236}">
                      <a16:creationId xmlns:a16="http://schemas.microsoft.com/office/drawing/2014/main" id="{D0B76AF4-35E5-416D-9A92-B71402D2E0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9">
                  <a:extLst>
                    <a:ext uri="{FF2B5EF4-FFF2-40B4-BE49-F238E27FC236}">
                      <a16:creationId xmlns:a16="http://schemas.microsoft.com/office/drawing/2014/main" id="{4C898461-910B-4855-834C-F7CD9D1EF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40">
                  <a:extLst>
                    <a:ext uri="{FF2B5EF4-FFF2-40B4-BE49-F238E27FC236}">
                      <a16:creationId xmlns:a16="http://schemas.microsoft.com/office/drawing/2014/main" id="{E28DE654-9D46-4274-9B08-9E438C313E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41">
                  <a:extLst>
                    <a:ext uri="{FF2B5EF4-FFF2-40B4-BE49-F238E27FC236}">
                      <a16:creationId xmlns:a16="http://schemas.microsoft.com/office/drawing/2014/main" id="{BA4C277E-6376-4084-9AEF-8E93CAD191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2">
                  <a:extLst>
                    <a:ext uri="{FF2B5EF4-FFF2-40B4-BE49-F238E27FC236}">
                      <a16:creationId xmlns:a16="http://schemas.microsoft.com/office/drawing/2014/main" id="{9743E4CA-EBEF-48F6-8BCB-CC48D635EF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3">
                  <a:extLst>
                    <a:ext uri="{FF2B5EF4-FFF2-40B4-BE49-F238E27FC236}">
                      <a16:creationId xmlns:a16="http://schemas.microsoft.com/office/drawing/2014/main" id="{43300185-68C2-4415-9812-91A5127D2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4">
                  <a:extLst>
                    <a:ext uri="{FF2B5EF4-FFF2-40B4-BE49-F238E27FC236}">
                      <a16:creationId xmlns:a16="http://schemas.microsoft.com/office/drawing/2014/main" id="{3DFD9D1D-0FFC-43B2-BB85-16A8EFD704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5">
                  <a:extLst>
                    <a:ext uri="{FF2B5EF4-FFF2-40B4-BE49-F238E27FC236}">
                      <a16:creationId xmlns:a16="http://schemas.microsoft.com/office/drawing/2014/main" id="{C95B42EE-49D6-4276-90D5-1AE95A6B92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6">
                  <a:extLst>
                    <a:ext uri="{FF2B5EF4-FFF2-40B4-BE49-F238E27FC236}">
                      <a16:creationId xmlns:a16="http://schemas.microsoft.com/office/drawing/2014/main" id="{5828F5A6-A280-4B33-89D0-3FA8A6995A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7">
                  <a:extLst>
                    <a:ext uri="{FF2B5EF4-FFF2-40B4-BE49-F238E27FC236}">
                      <a16:creationId xmlns:a16="http://schemas.microsoft.com/office/drawing/2014/main" id="{57D1B2C0-7805-4E90-A944-7C66AC3FBF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8">
                  <a:extLst>
                    <a:ext uri="{FF2B5EF4-FFF2-40B4-BE49-F238E27FC236}">
                      <a16:creationId xmlns:a16="http://schemas.microsoft.com/office/drawing/2014/main" id="{70863F6B-DC68-460A-82F5-BC88154120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9">
                  <a:extLst>
                    <a:ext uri="{FF2B5EF4-FFF2-40B4-BE49-F238E27FC236}">
                      <a16:creationId xmlns:a16="http://schemas.microsoft.com/office/drawing/2014/main" id="{F915F113-1288-4FC8-A0B9-BFDDDD134C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50">
                  <a:extLst>
                    <a:ext uri="{FF2B5EF4-FFF2-40B4-BE49-F238E27FC236}">
                      <a16:creationId xmlns:a16="http://schemas.microsoft.com/office/drawing/2014/main" id="{5C07FB79-AAD4-4379-B973-D0C3FAA0FD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51">
                  <a:extLst>
                    <a:ext uri="{FF2B5EF4-FFF2-40B4-BE49-F238E27FC236}">
                      <a16:creationId xmlns:a16="http://schemas.microsoft.com/office/drawing/2014/main" id="{FE321F30-05BE-4D27-9FA8-0EB2C64C9F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2">
                  <a:extLst>
                    <a:ext uri="{FF2B5EF4-FFF2-40B4-BE49-F238E27FC236}">
                      <a16:creationId xmlns:a16="http://schemas.microsoft.com/office/drawing/2014/main" id="{3EB6E1D5-AD3E-4070-9158-9BFA0A0342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3">
                  <a:extLst>
                    <a:ext uri="{FF2B5EF4-FFF2-40B4-BE49-F238E27FC236}">
                      <a16:creationId xmlns:a16="http://schemas.microsoft.com/office/drawing/2014/main" id="{CFF1DE7B-7742-4674-B378-72D875D9AC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4">
                  <a:extLst>
                    <a:ext uri="{FF2B5EF4-FFF2-40B4-BE49-F238E27FC236}">
                      <a16:creationId xmlns:a16="http://schemas.microsoft.com/office/drawing/2014/main" id="{70B24DCD-0BE2-4449-BA66-F6A6D4B258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5">
                  <a:extLst>
                    <a:ext uri="{FF2B5EF4-FFF2-40B4-BE49-F238E27FC236}">
                      <a16:creationId xmlns:a16="http://schemas.microsoft.com/office/drawing/2014/main" id="{36A64DA0-6BCF-4041-85D6-244BFC3159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6">
                  <a:extLst>
                    <a:ext uri="{FF2B5EF4-FFF2-40B4-BE49-F238E27FC236}">
                      <a16:creationId xmlns:a16="http://schemas.microsoft.com/office/drawing/2014/main" id="{0BFDFE4B-C6BB-452A-BF38-183F3613B59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7">
                  <a:extLst>
                    <a:ext uri="{FF2B5EF4-FFF2-40B4-BE49-F238E27FC236}">
                      <a16:creationId xmlns:a16="http://schemas.microsoft.com/office/drawing/2014/main" id="{D8CED5AA-6D85-40FB-9167-694CA6BE52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8">
                  <a:extLst>
                    <a:ext uri="{FF2B5EF4-FFF2-40B4-BE49-F238E27FC236}">
                      <a16:creationId xmlns:a16="http://schemas.microsoft.com/office/drawing/2014/main" id="{F030D42F-5384-480F-BAAC-993DF26DB2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9">
                  <a:extLst>
                    <a:ext uri="{FF2B5EF4-FFF2-40B4-BE49-F238E27FC236}">
                      <a16:creationId xmlns:a16="http://schemas.microsoft.com/office/drawing/2014/main" id="{0FE83B12-A309-4426-A0DD-77EE259D8E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60">
                  <a:extLst>
                    <a:ext uri="{FF2B5EF4-FFF2-40B4-BE49-F238E27FC236}">
                      <a16:creationId xmlns:a16="http://schemas.microsoft.com/office/drawing/2014/main" id="{27FB46C7-52D1-453A-99F2-CD39E76E64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61">
                  <a:extLst>
                    <a:ext uri="{FF2B5EF4-FFF2-40B4-BE49-F238E27FC236}">
                      <a16:creationId xmlns:a16="http://schemas.microsoft.com/office/drawing/2014/main" id="{48F2A085-F4D4-4D7C-B8C5-927778C08B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2">
                  <a:extLst>
                    <a:ext uri="{FF2B5EF4-FFF2-40B4-BE49-F238E27FC236}">
                      <a16:creationId xmlns:a16="http://schemas.microsoft.com/office/drawing/2014/main" id="{2CD645B3-6495-45BD-90F2-A725AC99A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3">
                  <a:extLst>
                    <a:ext uri="{FF2B5EF4-FFF2-40B4-BE49-F238E27FC236}">
                      <a16:creationId xmlns:a16="http://schemas.microsoft.com/office/drawing/2014/main" id="{5C974135-4D63-485F-8D30-0F7A29C77E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4">
                  <a:extLst>
                    <a:ext uri="{FF2B5EF4-FFF2-40B4-BE49-F238E27FC236}">
                      <a16:creationId xmlns:a16="http://schemas.microsoft.com/office/drawing/2014/main" id="{2089EFBB-CD7D-44D2-8C4D-A09945F915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5">
                  <a:extLst>
                    <a:ext uri="{FF2B5EF4-FFF2-40B4-BE49-F238E27FC236}">
                      <a16:creationId xmlns:a16="http://schemas.microsoft.com/office/drawing/2014/main" id="{5257DB13-FB05-481B-951B-0FA7D1E343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6">
                  <a:extLst>
                    <a:ext uri="{FF2B5EF4-FFF2-40B4-BE49-F238E27FC236}">
                      <a16:creationId xmlns:a16="http://schemas.microsoft.com/office/drawing/2014/main" id="{096F50F6-E1D0-467E-AEDF-88B5D8D3F8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7">
                  <a:extLst>
                    <a:ext uri="{FF2B5EF4-FFF2-40B4-BE49-F238E27FC236}">
                      <a16:creationId xmlns:a16="http://schemas.microsoft.com/office/drawing/2014/main" id="{5AB81CA4-0AE3-4B69-B4B8-84A4D4E5D7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8">
                  <a:extLst>
                    <a:ext uri="{FF2B5EF4-FFF2-40B4-BE49-F238E27FC236}">
                      <a16:creationId xmlns:a16="http://schemas.microsoft.com/office/drawing/2014/main" id="{330FAE42-D2DB-4D23-80C1-3D5BDE0CF0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9">
                  <a:extLst>
                    <a:ext uri="{FF2B5EF4-FFF2-40B4-BE49-F238E27FC236}">
                      <a16:creationId xmlns:a16="http://schemas.microsoft.com/office/drawing/2014/main" id="{1C04AC5E-B862-4EF5-97BC-A1599E8601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70">
                  <a:extLst>
                    <a:ext uri="{FF2B5EF4-FFF2-40B4-BE49-F238E27FC236}">
                      <a16:creationId xmlns:a16="http://schemas.microsoft.com/office/drawing/2014/main" id="{BCB31F7B-CC06-4243-8F6D-07ED059507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71">
                  <a:extLst>
                    <a:ext uri="{FF2B5EF4-FFF2-40B4-BE49-F238E27FC236}">
                      <a16:creationId xmlns:a16="http://schemas.microsoft.com/office/drawing/2014/main" id="{6FC6A7B9-1A6B-4B4C-94E0-70F518B923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2">
                  <a:extLst>
                    <a:ext uri="{FF2B5EF4-FFF2-40B4-BE49-F238E27FC236}">
                      <a16:creationId xmlns:a16="http://schemas.microsoft.com/office/drawing/2014/main" id="{32B38DC4-1B70-485F-AE99-A9CD2BB47B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3">
                  <a:extLst>
                    <a:ext uri="{FF2B5EF4-FFF2-40B4-BE49-F238E27FC236}">
                      <a16:creationId xmlns:a16="http://schemas.microsoft.com/office/drawing/2014/main" id="{192C33A4-CA9E-4C10-885D-59026A92DE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4">
                  <a:extLst>
                    <a:ext uri="{FF2B5EF4-FFF2-40B4-BE49-F238E27FC236}">
                      <a16:creationId xmlns:a16="http://schemas.microsoft.com/office/drawing/2014/main" id="{4C64FF8F-05F6-4B30-B026-53B08CB898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5">
                  <a:extLst>
                    <a:ext uri="{FF2B5EF4-FFF2-40B4-BE49-F238E27FC236}">
                      <a16:creationId xmlns:a16="http://schemas.microsoft.com/office/drawing/2014/main" id="{D58C8246-864B-458E-B72A-DBF10EBBD3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6">
                  <a:extLst>
                    <a:ext uri="{FF2B5EF4-FFF2-40B4-BE49-F238E27FC236}">
                      <a16:creationId xmlns:a16="http://schemas.microsoft.com/office/drawing/2014/main" id="{840B9F57-2416-4FF3-89E4-5573880CC0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7">
                  <a:extLst>
                    <a:ext uri="{FF2B5EF4-FFF2-40B4-BE49-F238E27FC236}">
                      <a16:creationId xmlns:a16="http://schemas.microsoft.com/office/drawing/2014/main" id="{4F61CA6F-6230-484D-B092-5663C427AF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8">
                  <a:extLst>
                    <a:ext uri="{FF2B5EF4-FFF2-40B4-BE49-F238E27FC236}">
                      <a16:creationId xmlns:a16="http://schemas.microsoft.com/office/drawing/2014/main" id="{DAB9D970-5A66-4160-8EA0-33761F91B4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9">
                  <a:extLst>
                    <a:ext uri="{FF2B5EF4-FFF2-40B4-BE49-F238E27FC236}">
                      <a16:creationId xmlns:a16="http://schemas.microsoft.com/office/drawing/2014/main" id="{071B060A-6BA9-4B42-B647-E1DAE8AE23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80">
                  <a:extLst>
                    <a:ext uri="{FF2B5EF4-FFF2-40B4-BE49-F238E27FC236}">
                      <a16:creationId xmlns:a16="http://schemas.microsoft.com/office/drawing/2014/main" id="{B333CE59-839F-43D2-BF93-CD4DFAEC7C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81">
                  <a:extLst>
                    <a:ext uri="{FF2B5EF4-FFF2-40B4-BE49-F238E27FC236}">
                      <a16:creationId xmlns:a16="http://schemas.microsoft.com/office/drawing/2014/main" id="{1640543B-49E5-4BF6-89E7-9473F47EF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2">
                  <a:extLst>
                    <a:ext uri="{FF2B5EF4-FFF2-40B4-BE49-F238E27FC236}">
                      <a16:creationId xmlns:a16="http://schemas.microsoft.com/office/drawing/2014/main" id="{84C34682-6543-47E6-8D70-9DB3583AB1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3">
                  <a:extLst>
                    <a:ext uri="{FF2B5EF4-FFF2-40B4-BE49-F238E27FC236}">
                      <a16:creationId xmlns:a16="http://schemas.microsoft.com/office/drawing/2014/main" id="{1292E645-412B-407D-977E-D02E581EDF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4">
                  <a:extLst>
                    <a:ext uri="{FF2B5EF4-FFF2-40B4-BE49-F238E27FC236}">
                      <a16:creationId xmlns:a16="http://schemas.microsoft.com/office/drawing/2014/main" id="{196C070A-B604-4938-8523-E70BC3D65B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5">
                  <a:extLst>
                    <a:ext uri="{FF2B5EF4-FFF2-40B4-BE49-F238E27FC236}">
                      <a16:creationId xmlns:a16="http://schemas.microsoft.com/office/drawing/2014/main" id="{EF702019-0109-4C0E-BABB-C8FDDC891E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6">
                  <a:extLst>
                    <a:ext uri="{FF2B5EF4-FFF2-40B4-BE49-F238E27FC236}">
                      <a16:creationId xmlns:a16="http://schemas.microsoft.com/office/drawing/2014/main" id="{B5378302-8762-47E7-A318-2CC1D01331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7">
                  <a:extLst>
                    <a:ext uri="{FF2B5EF4-FFF2-40B4-BE49-F238E27FC236}">
                      <a16:creationId xmlns:a16="http://schemas.microsoft.com/office/drawing/2014/main" id="{288DAAA0-86EB-4532-8322-C3844AE836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8">
                  <a:extLst>
                    <a:ext uri="{FF2B5EF4-FFF2-40B4-BE49-F238E27FC236}">
                      <a16:creationId xmlns:a16="http://schemas.microsoft.com/office/drawing/2014/main" id="{D12017D6-1CAE-4EE1-9D33-40CBC00D28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9">
                  <a:extLst>
                    <a:ext uri="{FF2B5EF4-FFF2-40B4-BE49-F238E27FC236}">
                      <a16:creationId xmlns:a16="http://schemas.microsoft.com/office/drawing/2014/main" id="{E164391D-AE87-4FFC-8253-1F095ED5D8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90">
                  <a:extLst>
                    <a:ext uri="{FF2B5EF4-FFF2-40B4-BE49-F238E27FC236}">
                      <a16:creationId xmlns:a16="http://schemas.microsoft.com/office/drawing/2014/main" id="{74B0141C-39DF-4A47-9A78-03CE1D1336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91">
                  <a:extLst>
                    <a:ext uri="{FF2B5EF4-FFF2-40B4-BE49-F238E27FC236}">
                      <a16:creationId xmlns:a16="http://schemas.microsoft.com/office/drawing/2014/main" id="{D24A9C41-E8DB-463E-8122-A4C0587330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2">
                  <a:extLst>
                    <a:ext uri="{FF2B5EF4-FFF2-40B4-BE49-F238E27FC236}">
                      <a16:creationId xmlns:a16="http://schemas.microsoft.com/office/drawing/2014/main" id="{25FEC5AB-314F-4D3A-A131-DE67CD2B8E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3">
                  <a:extLst>
                    <a:ext uri="{FF2B5EF4-FFF2-40B4-BE49-F238E27FC236}">
                      <a16:creationId xmlns:a16="http://schemas.microsoft.com/office/drawing/2014/main" id="{6C4EA881-C209-4BF5-A25F-FA910A4EDA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4">
                  <a:extLst>
                    <a:ext uri="{FF2B5EF4-FFF2-40B4-BE49-F238E27FC236}">
                      <a16:creationId xmlns:a16="http://schemas.microsoft.com/office/drawing/2014/main" id="{ECFCBFCF-A492-43D7-B7EE-C84BC8DF523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5">
                  <a:extLst>
                    <a:ext uri="{FF2B5EF4-FFF2-40B4-BE49-F238E27FC236}">
                      <a16:creationId xmlns:a16="http://schemas.microsoft.com/office/drawing/2014/main" id="{70D44388-B1E8-4AD6-A314-3BD4D431CD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6">
                  <a:extLst>
                    <a:ext uri="{FF2B5EF4-FFF2-40B4-BE49-F238E27FC236}">
                      <a16:creationId xmlns:a16="http://schemas.microsoft.com/office/drawing/2014/main" id="{E905B429-CC8B-48C2-8BBB-00AB47D293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7">
                  <a:extLst>
                    <a:ext uri="{FF2B5EF4-FFF2-40B4-BE49-F238E27FC236}">
                      <a16:creationId xmlns:a16="http://schemas.microsoft.com/office/drawing/2014/main" id="{64F46840-99A8-4A67-ADE5-C0529259A4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8">
                  <a:extLst>
                    <a:ext uri="{FF2B5EF4-FFF2-40B4-BE49-F238E27FC236}">
                      <a16:creationId xmlns:a16="http://schemas.microsoft.com/office/drawing/2014/main" id="{D7D14644-ABD5-4A53-A3A1-63E1595CEB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9">
                  <a:extLst>
                    <a:ext uri="{FF2B5EF4-FFF2-40B4-BE49-F238E27FC236}">
                      <a16:creationId xmlns:a16="http://schemas.microsoft.com/office/drawing/2014/main" id="{BD9B2BAE-7603-4FE9-806A-F49D9785DF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200">
                  <a:extLst>
                    <a:ext uri="{FF2B5EF4-FFF2-40B4-BE49-F238E27FC236}">
                      <a16:creationId xmlns:a16="http://schemas.microsoft.com/office/drawing/2014/main" id="{F7E08584-EAB8-458E-AFEA-D6BE53E3BB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201">
                  <a:extLst>
                    <a:ext uri="{FF2B5EF4-FFF2-40B4-BE49-F238E27FC236}">
                      <a16:creationId xmlns:a16="http://schemas.microsoft.com/office/drawing/2014/main" id="{AFD36CD1-A60F-4510-9617-D99ACF077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2">
                  <a:extLst>
                    <a:ext uri="{FF2B5EF4-FFF2-40B4-BE49-F238E27FC236}">
                      <a16:creationId xmlns:a16="http://schemas.microsoft.com/office/drawing/2014/main" id="{74441E9A-9A2F-451A-8653-E091101A23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3">
                  <a:extLst>
                    <a:ext uri="{FF2B5EF4-FFF2-40B4-BE49-F238E27FC236}">
                      <a16:creationId xmlns:a16="http://schemas.microsoft.com/office/drawing/2014/main" id="{C9ED4C07-50FF-4894-99AC-F74D9B2F0D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3" name="Freeform 205">
                <a:extLst>
                  <a:ext uri="{FF2B5EF4-FFF2-40B4-BE49-F238E27FC236}">
                    <a16:creationId xmlns:a16="http://schemas.microsoft.com/office/drawing/2014/main" id="{0121E26E-48E2-4A66-BE19-5B4C6BB30C2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" name="Freeform 206">
                <a:extLst>
                  <a:ext uri="{FF2B5EF4-FFF2-40B4-BE49-F238E27FC236}">
                    <a16:creationId xmlns:a16="http://schemas.microsoft.com/office/drawing/2014/main" id="{FB156E60-5D8F-4875-8494-03B5478FD8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5" name="Freeform 207">
                <a:extLst>
                  <a:ext uri="{FF2B5EF4-FFF2-40B4-BE49-F238E27FC236}">
                    <a16:creationId xmlns:a16="http://schemas.microsoft.com/office/drawing/2014/main" id="{875815AD-67A7-4BA1-8F71-7B85EB24B77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8">
                <a:extLst>
                  <a:ext uri="{FF2B5EF4-FFF2-40B4-BE49-F238E27FC236}">
                    <a16:creationId xmlns:a16="http://schemas.microsoft.com/office/drawing/2014/main" id="{6026CF2E-C936-45B3-8EA4-B2BAA1C0D9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9">
                <a:extLst>
                  <a:ext uri="{FF2B5EF4-FFF2-40B4-BE49-F238E27FC236}">
                    <a16:creationId xmlns:a16="http://schemas.microsoft.com/office/drawing/2014/main" id="{FAF29A05-8D10-4C24-BC55-F64DE965273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10">
                <a:extLst>
                  <a:ext uri="{FF2B5EF4-FFF2-40B4-BE49-F238E27FC236}">
                    <a16:creationId xmlns:a16="http://schemas.microsoft.com/office/drawing/2014/main" id="{69351064-E05A-4E29-9454-973AE6E6BE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11">
                <a:extLst>
                  <a:ext uri="{FF2B5EF4-FFF2-40B4-BE49-F238E27FC236}">
                    <a16:creationId xmlns:a16="http://schemas.microsoft.com/office/drawing/2014/main" id="{9E91AF90-E7E0-4E42-827A-307FD6E7E5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2">
                <a:extLst>
                  <a:ext uri="{FF2B5EF4-FFF2-40B4-BE49-F238E27FC236}">
                    <a16:creationId xmlns:a16="http://schemas.microsoft.com/office/drawing/2014/main" id="{FD182167-59D6-4B73-B370-B0AD2F2503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3">
                <a:extLst>
                  <a:ext uri="{FF2B5EF4-FFF2-40B4-BE49-F238E27FC236}">
                    <a16:creationId xmlns:a16="http://schemas.microsoft.com/office/drawing/2014/main" id="{59FDDB57-44A2-4A17-B6B3-13F5FA1806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4">
                <a:extLst>
                  <a:ext uri="{FF2B5EF4-FFF2-40B4-BE49-F238E27FC236}">
                    <a16:creationId xmlns:a16="http://schemas.microsoft.com/office/drawing/2014/main" id="{54880294-F44E-47FA-9548-A6084E25CCC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5">
                <a:extLst>
                  <a:ext uri="{FF2B5EF4-FFF2-40B4-BE49-F238E27FC236}">
                    <a16:creationId xmlns:a16="http://schemas.microsoft.com/office/drawing/2014/main" id="{3F9C20A7-EC37-4FF8-AE37-9E0A1BEEED4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6">
                <a:extLst>
                  <a:ext uri="{FF2B5EF4-FFF2-40B4-BE49-F238E27FC236}">
                    <a16:creationId xmlns:a16="http://schemas.microsoft.com/office/drawing/2014/main" id="{1470A8C4-E864-4D3D-A81E-125E96030CB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7">
                <a:extLst>
                  <a:ext uri="{FF2B5EF4-FFF2-40B4-BE49-F238E27FC236}">
                    <a16:creationId xmlns:a16="http://schemas.microsoft.com/office/drawing/2014/main" id="{1E5F66D8-FC70-4280-BBD3-3E4E146F3E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8">
                <a:extLst>
                  <a:ext uri="{FF2B5EF4-FFF2-40B4-BE49-F238E27FC236}">
                    <a16:creationId xmlns:a16="http://schemas.microsoft.com/office/drawing/2014/main" id="{51340BB1-7E26-400D-986E-E01ECAD326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9">
                <a:extLst>
                  <a:ext uri="{FF2B5EF4-FFF2-40B4-BE49-F238E27FC236}">
                    <a16:creationId xmlns:a16="http://schemas.microsoft.com/office/drawing/2014/main" id="{EC537F1D-9875-447C-B85E-90A753BEC7B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20">
                <a:extLst>
                  <a:ext uri="{FF2B5EF4-FFF2-40B4-BE49-F238E27FC236}">
                    <a16:creationId xmlns:a16="http://schemas.microsoft.com/office/drawing/2014/main" id="{E758F36B-5FBF-410B-88FE-534CC23B5D2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21">
                <a:extLst>
                  <a:ext uri="{FF2B5EF4-FFF2-40B4-BE49-F238E27FC236}">
                    <a16:creationId xmlns:a16="http://schemas.microsoft.com/office/drawing/2014/main" id="{EC31BB39-6FDD-4C79-A1AA-8EDE2D2C53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2">
                <a:extLst>
                  <a:ext uri="{FF2B5EF4-FFF2-40B4-BE49-F238E27FC236}">
                    <a16:creationId xmlns:a16="http://schemas.microsoft.com/office/drawing/2014/main" id="{295036A0-0ADB-42C6-81FF-802009E64B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3">
                <a:extLst>
                  <a:ext uri="{FF2B5EF4-FFF2-40B4-BE49-F238E27FC236}">
                    <a16:creationId xmlns:a16="http://schemas.microsoft.com/office/drawing/2014/main" id="{F61D43F5-EA6D-41C8-A82F-750BF7A3C68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4">
                <a:extLst>
                  <a:ext uri="{FF2B5EF4-FFF2-40B4-BE49-F238E27FC236}">
                    <a16:creationId xmlns:a16="http://schemas.microsoft.com/office/drawing/2014/main" id="{9309B02F-0F3E-4617-B252-67CB37571D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5">
                <a:extLst>
                  <a:ext uri="{FF2B5EF4-FFF2-40B4-BE49-F238E27FC236}">
                    <a16:creationId xmlns:a16="http://schemas.microsoft.com/office/drawing/2014/main" id="{284B46BE-F88A-4B1B-A9DA-CE9FF33B81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6">
                <a:extLst>
                  <a:ext uri="{FF2B5EF4-FFF2-40B4-BE49-F238E27FC236}">
                    <a16:creationId xmlns:a16="http://schemas.microsoft.com/office/drawing/2014/main" id="{BF13A07B-3CBA-4F83-822F-968B8D6EB2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7">
                <a:extLst>
                  <a:ext uri="{FF2B5EF4-FFF2-40B4-BE49-F238E27FC236}">
                    <a16:creationId xmlns:a16="http://schemas.microsoft.com/office/drawing/2014/main" id="{704FB6B3-2045-4922-B69F-292632253B9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8">
                <a:extLst>
                  <a:ext uri="{FF2B5EF4-FFF2-40B4-BE49-F238E27FC236}">
                    <a16:creationId xmlns:a16="http://schemas.microsoft.com/office/drawing/2014/main" id="{578EC7C0-50AC-4D30-93F5-17C0930B21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9">
                <a:extLst>
                  <a:ext uri="{FF2B5EF4-FFF2-40B4-BE49-F238E27FC236}">
                    <a16:creationId xmlns:a16="http://schemas.microsoft.com/office/drawing/2014/main" id="{C5B1A9B1-6887-4977-A9BC-B1223BBA85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30">
                <a:extLst>
                  <a:ext uri="{FF2B5EF4-FFF2-40B4-BE49-F238E27FC236}">
                    <a16:creationId xmlns:a16="http://schemas.microsoft.com/office/drawing/2014/main" id="{384AAF67-4CA7-4C00-A704-16BBD04C429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31">
                <a:extLst>
                  <a:ext uri="{FF2B5EF4-FFF2-40B4-BE49-F238E27FC236}">
                    <a16:creationId xmlns:a16="http://schemas.microsoft.com/office/drawing/2014/main" id="{3AE0D0A4-73AD-4B12-94BC-4D775182B23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2">
                <a:extLst>
                  <a:ext uri="{FF2B5EF4-FFF2-40B4-BE49-F238E27FC236}">
                    <a16:creationId xmlns:a16="http://schemas.microsoft.com/office/drawing/2014/main" id="{F92B0084-2C1F-4C77-A8BD-53FC5C4F854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3">
                <a:extLst>
                  <a:ext uri="{FF2B5EF4-FFF2-40B4-BE49-F238E27FC236}">
                    <a16:creationId xmlns:a16="http://schemas.microsoft.com/office/drawing/2014/main" id="{82EF6B9C-F58C-4977-855B-C65F23F37983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4">
                <a:extLst>
                  <a:ext uri="{FF2B5EF4-FFF2-40B4-BE49-F238E27FC236}">
                    <a16:creationId xmlns:a16="http://schemas.microsoft.com/office/drawing/2014/main" id="{311C67A9-1F7A-4807-8684-91287FA62D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5">
                <a:extLst>
                  <a:ext uri="{FF2B5EF4-FFF2-40B4-BE49-F238E27FC236}">
                    <a16:creationId xmlns:a16="http://schemas.microsoft.com/office/drawing/2014/main" id="{415FA102-9F82-4A30-A232-8C7100687AA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6">
                <a:extLst>
                  <a:ext uri="{FF2B5EF4-FFF2-40B4-BE49-F238E27FC236}">
                    <a16:creationId xmlns:a16="http://schemas.microsoft.com/office/drawing/2014/main" id="{248B5D6A-DBAE-4B98-B854-759C7405F6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Rectangle 237">
                <a:extLst>
                  <a:ext uri="{FF2B5EF4-FFF2-40B4-BE49-F238E27FC236}">
                    <a16:creationId xmlns:a16="http://schemas.microsoft.com/office/drawing/2014/main" id="{75E4AC3C-76CB-48AC-84D7-FE15CCBD926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6" name="Freeform 238">
                <a:extLst>
                  <a:ext uri="{FF2B5EF4-FFF2-40B4-BE49-F238E27FC236}">
                    <a16:creationId xmlns:a16="http://schemas.microsoft.com/office/drawing/2014/main" id="{1439E45E-93C3-4CD8-8760-19BC60690F5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Freeform 239">
                <a:extLst>
                  <a:ext uri="{FF2B5EF4-FFF2-40B4-BE49-F238E27FC236}">
                    <a16:creationId xmlns:a16="http://schemas.microsoft.com/office/drawing/2014/main" id="{7FABF62C-06C7-4F61-B64B-BE048B85C0B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8" name="Freeform 240">
                <a:extLst>
                  <a:ext uri="{FF2B5EF4-FFF2-40B4-BE49-F238E27FC236}">
                    <a16:creationId xmlns:a16="http://schemas.microsoft.com/office/drawing/2014/main" id="{16C73744-F8AB-46DC-A4D4-5A0E1946B0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41">
                <a:extLst>
                  <a:ext uri="{FF2B5EF4-FFF2-40B4-BE49-F238E27FC236}">
                    <a16:creationId xmlns:a16="http://schemas.microsoft.com/office/drawing/2014/main" id="{9F3CDF0E-9E17-48BF-B0CC-0964BDA292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2">
                <a:extLst>
                  <a:ext uri="{FF2B5EF4-FFF2-40B4-BE49-F238E27FC236}">
                    <a16:creationId xmlns:a16="http://schemas.microsoft.com/office/drawing/2014/main" id="{2FAC402A-701D-45D3-BA4E-D6287453AC9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3">
                <a:extLst>
                  <a:ext uri="{FF2B5EF4-FFF2-40B4-BE49-F238E27FC236}">
                    <a16:creationId xmlns:a16="http://schemas.microsoft.com/office/drawing/2014/main" id="{AD290532-AABF-40DC-AB3E-BD677718644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4">
                <a:extLst>
                  <a:ext uri="{FF2B5EF4-FFF2-40B4-BE49-F238E27FC236}">
                    <a16:creationId xmlns:a16="http://schemas.microsoft.com/office/drawing/2014/main" id="{48C3843E-6212-488F-A818-BD5408C053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5">
                <a:extLst>
                  <a:ext uri="{FF2B5EF4-FFF2-40B4-BE49-F238E27FC236}">
                    <a16:creationId xmlns:a16="http://schemas.microsoft.com/office/drawing/2014/main" id="{EF80B089-3BFC-459D-9D5D-6388CF3FA4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6">
                <a:extLst>
                  <a:ext uri="{FF2B5EF4-FFF2-40B4-BE49-F238E27FC236}">
                    <a16:creationId xmlns:a16="http://schemas.microsoft.com/office/drawing/2014/main" id="{464A4C5C-C93C-4E58-98C4-40E9E6A975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7">
                <a:extLst>
                  <a:ext uri="{FF2B5EF4-FFF2-40B4-BE49-F238E27FC236}">
                    <a16:creationId xmlns:a16="http://schemas.microsoft.com/office/drawing/2014/main" id="{037E4A47-2394-4B25-A5A2-FF1AFBE0ECD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8">
                <a:extLst>
                  <a:ext uri="{FF2B5EF4-FFF2-40B4-BE49-F238E27FC236}">
                    <a16:creationId xmlns:a16="http://schemas.microsoft.com/office/drawing/2014/main" id="{BED5716D-0220-4CE6-A4D8-02DD5B0882F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9">
                <a:extLst>
                  <a:ext uri="{FF2B5EF4-FFF2-40B4-BE49-F238E27FC236}">
                    <a16:creationId xmlns:a16="http://schemas.microsoft.com/office/drawing/2014/main" id="{D7412397-C085-4631-AA86-B7ECCBF2C1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50">
                <a:extLst>
                  <a:ext uri="{FF2B5EF4-FFF2-40B4-BE49-F238E27FC236}">
                    <a16:creationId xmlns:a16="http://schemas.microsoft.com/office/drawing/2014/main" id="{CE6C1AA8-B171-4147-9EC7-ECB25ED66B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51">
                <a:extLst>
                  <a:ext uri="{FF2B5EF4-FFF2-40B4-BE49-F238E27FC236}">
                    <a16:creationId xmlns:a16="http://schemas.microsoft.com/office/drawing/2014/main" id="{D97D8497-18B9-4B0D-AA3A-C78E79953C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2">
                <a:extLst>
                  <a:ext uri="{FF2B5EF4-FFF2-40B4-BE49-F238E27FC236}">
                    <a16:creationId xmlns:a16="http://schemas.microsoft.com/office/drawing/2014/main" id="{C6EC10A3-9691-4678-A529-2618691750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3">
                <a:extLst>
                  <a:ext uri="{FF2B5EF4-FFF2-40B4-BE49-F238E27FC236}">
                    <a16:creationId xmlns:a16="http://schemas.microsoft.com/office/drawing/2014/main" id="{7A5B873C-C28E-444B-A07C-389AC5CB72FA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4">
                <a:extLst>
                  <a:ext uri="{FF2B5EF4-FFF2-40B4-BE49-F238E27FC236}">
                    <a16:creationId xmlns:a16="http://schemas.microsoft.com/office/drawing/2014/main" id="{B9FB5BF5-C30A-48E6-9343-B0D7AF912F3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5">
                <a:extLst>
                  <a:ext uri="{FF2B5EF4-FFF2-40B4-BE49-F238E27FC236}">
                    <a16:creationId xmlns:a16="http://schemas.microsoft.com/office/drawing/2014/main" id="{6895133F-C420-4B93-8C9A-255832D2BE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6">
                <a:extLst>
                  <a:ext uri="{FF2B5EF4-FFF2-40B4-BE49-F238E27FC236}">
                    <a16:creationId xmlns:a16="http://schemas.microsoft.com/office/drawing/2014/main" id="{C9692F52-02A3-4D88-AB38-0E33CEC4FF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7">
                <a:extLst>
                  <a:ext uri="{FF2B5EF4-FFF2-40B4-BE49-F238E27FC236}">
                    <a16:creationId xmlns:a16="http://schemas.microsoft.com/office/drawing/2014/main" id="{5DBF25F7-C131-4093-824F-D26EDC0A08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8">
                <a:extLst>
                  <a:ext uri="{FF2B5EF4-FFF2-40B4-BE49-F238E27FC236}">
                    <a16:creationId xmlns:a16="http://schemas.microsoft.com/office/drawing/2014/main" id="{F1EF0F2E-F47E-42C8-8FB1-1B04570CA47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9">
                <a:extLst>
                  <a:ext uri="{FF2B5EF4-FFF2-40B4-BE49-F238E27FC236}">
                    <a16:creationId xmlns:a16="http://schemas.microsoft.com/office/drawing/2014/main" id="{B7577CC4-6322-4D43-83B4-C5E83282BF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60">
                <a:extLst>
                  <a:ext uri="{FF2B5EF4-FFF2-40B4-BE49-F238E27FC236}">
                    <a16:creationId xmlns:a16="http://schemas.microsoft.com/office/drawing/2014/main" id="{A35DF32E-D279-4A19-99F2-E7FFBE8E290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2" name="Freeform 29">
              <a:extLst>
                <a:ext uri="{FF2B5EF4-FFF2-40B4-BE49-F238E27FC236}">
                  <a16:creationId xmlns:a16="http://schemas.microsoft.com/office/drawing/2014/main" id="{244AE424-777D-4795-BB17-B1371959EC07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3" name="Freeform 38">
              <a:extLst>
                <a:ext uri="{FF2B5EF4-FFF2-40B4-BE49-F238E27FC236}">
                  <a16:creationId xmlns:a16="http://schemas.microsoft.com/office/drawing/2014/main" id="{816D6653-F7C3-486E-BCB1-2A1F12184D3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4" name="Freeform 40">
              <a:extLst>
                <a:ext uri="{FF2B5EF4-FFF2-40B4-BE49-F238E27FC236}">
                  <a16:creationId xmlns:a16="http://schemas.microsoft.com/office/drawing/2014/main" id="{FACB537D-4B96-4147-BEE0-A1EFD0A967E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41">
              <a:extLst>
                <a:ext uri="{FF2B5EF4-FFF2-40B4-BE49-F238E27FC236}">
                  <a16:creationId xmlns:a16="http://schemas.microsoft.com/office/drawing/2014/main" id="{3E9476F4-EC68-4C71-9CE7-99EB60A58E9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2">
              <a:extLst>
                <a:ext uri="{FF2B5EF4-FFF2-40B4-BE49-F238E27FC236}">
                  <a16:creationId xmlns:a16="http://schemas.microsoft.com/office/drawing/2014/main" id="{9B4B9D39-EFB2-4B4C-898D-25F9EFF0B9B6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3">
              <a:extLst>
                <a:ext uri="{FF2B5EF4-FFF2-40B4-BE49-F238E27FC236}">
                  <a16:creationId xmlns:a16="http://schemas.microsoft.com/office/drawing/2014/main" id="{A70EE526-E0FF-482E-9BC8-BDECE9013B74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4">
              <a:extLst>
                <a:ext uri="{FF2B5EF4-FFF2-40B4-BE49-F238E27FC236}">
                  <a16:creationId xmlns:a16="http://schemas.microsoft.com/office/drawing/2014/main" id="{A952D8F0-D27D-42E7-BB11-BEE49AD3EF7D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5">
              <a:extLst>
                <a:ext uri="{FF2B5EF4-FFF2-40B4-BE49-F238E27FC236}">
                  <a16:creationId xmlns:a16="http://schemas.microsoft.com/office/drawing/2014/main" id="{ACF58B88-3693-43E3-A795-4508C091358B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9">
              <a:extLst>
                <a:ext uri="{FF2B5EF4-FFF2-40B4-BE49-F238E27FC236}">
                  <a16:creationId xmlns:a16="http://schemas.microsoft.com/office/drawing/2014/main" id="{F8F5B21A-49F3-4EA3-B5DD-2BB1E10C6493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50">
              <a:extLst>
                <a:ext uri="{FF2B5EF4-FFF2-40B4-BE49-F238E27FC236}">
                  <a16:creationId xmlns:a16="http://schemas.microsoft.com/office/drawing/2014/main" id="{B8A43147-DD52-48B5-BC30-05A60DFC5CFF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55">
              <a:extLst>
                <a:ext uri="{FF2B5EF4-FFF2-40B4-BE49-F238E27FC236}">
                  <a16:creationId xmlns:a16="http://schemas.microsoft.com/office/drawing/2014/main" id="{3B8F61F6-5D19-4792-B2B7-20F4BB312CB3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6">
              <a:extLst>
                <a:ext uri="{FF2B5EF4-FFF2-40B4-BE49-F238E27FC236}">
                  <a16:creationId xmlns:a16="http://schemas.microsoft.com/office/drawing/2014/main" id="{DB3E7884-F306-475D-A1CB-27239D3F2713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7">
              <a:extLst>
                <a:ext uri="{FF2B5EF4-FFF2-40B4-BE49-F238E27FC236}">
                  <a16:creationId xmlns:a16="http://schemas.microsoft.com/office/drawing/2014/main" id="{877B9228-ECD4-4373-8750-705889210310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8">
              <a:extLst>
                <a:ext uri="{FF2B5EF4-FFF2-40B4-BE49-F238E27FC236}">
                  <a16:creationId xmlns:a16="http://schemas.microsoft.com/office/drawing/2014/main" id="{E99385B5-9380-40FD-AFD6-00176D3D201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9">
              <a:extLst>
                <a:ext uri="{FF2B5EF4-FFF2-40B4-BE49-F238E27FC236}">
                  <a16:creationId xmlns:a16="http://schemas.microsoft.com/office/drawing/2014/main" id="{9DCAF9B4-98EB-4311-B34B-5DD5816C3A0B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60">
              <a:extLst>
                <a:ext uri="{FF2B5EF4-FFF2-40B4-BE49-F238E27FC236}">
                  <a16:creationId xmlns:a16="http://schemas.microsoft.com/office/drawing/2014/main" id="{5F0B9FF2-7D40-4F62-82A2-E73E845BFB94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61">
              <a:extLst>
                <a:ext uri="{FF2B5EF4-FFF2-40B4-BE49-F238E27FC236}">
                  <a16:creationId xmlns:a16="http://schemas.microsoft.com/office/drawing/2014/main" id="{594ED135-55B1-4714-BFD3-B04EBEAD84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73">
              <a:extLst>
                <a:ext uri="{FF2B5EF4-FFF2-40B4-BE49-F238E27FC236}">
                  <a16:creationId xmlns:a16="http://schemas.microsoft.com/office/drawing/2014/main" id="{B110FBF5-7E46-409E-A915-D44677C7F1AD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74">
              <a:extLst>
                <a:ext uri="{FF2B5EF4-FFF2-40B4-BE49-F238E27FC236}">
                  <a16:creationId xmlns:a16="http://schemas.microsoft.com/office/drawing/2014/main" id="{F4EA4137-2AD8-4179-9E82-19EFB490DA5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5">
              <a:extLst>
                <a:ext uri="{FF2B5EF4-FFF2-40B4-BE49-F238E27FC236}">
                  <a16:creationId xmlns:a16="http://schemas.microsoft.com/office/drawing/2014/main" id="{848649D2-211F-4A1B-97ED-0F3E3249FA54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6">
              <a:extLst>
                <a:ext uri="{FF2B5EF4-FFF2-40B4-BE49-F238E27FC236}">
                  <a16:creationId xmlns:a16="http://schemas.microsoft.com/office/drawing/2014/main" id="{473B261D-D0ED-41B0-8483-D0C148A5F5A0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8">
              <a:extLst>
                <a:ext uri="{FF2B5EF4-FFF2-40B4-BE49-F238E27FC236}">
                  <a16:creationId xmlns:a16="http://schemas.microsoft.com/office/drawing/2014/main" id="{B28E3677-5835-43DF-AA56-07C361DCD27A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9">
              <a:extLst>
                <a:ext uri="{FF2B5EF4-FFF2-40B4-BE49-F238E27FC236}">
                  <a16:creationId xmlns:a16="http://schemas.microsoft.com/office/drawing/2014/main" id="{6B40C25D-3D2C-4231-9E0D-0A98E19D82C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81">
              <a:extLst>
                <a:ext uri="{FF2B5EF4-FFF2-40B4-BE49-F238E27FC236}">
                  <a16:creationId xmlns:a16="http://schemas.microsoft.com/office/drawing/2014/main" id="{4FF307F1-D50D-4F2B-9B78-9EC9C64D3688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83">
              <a:extLst>
                <a:ext uri="{FF2B5EF4-FFF2-40B4-BE49-F238E27FC236}">
                  <a16:creationId xmlns:a16="http://schemas.microsoft.com/office/drawing/2014/main" id="{D3360406-38A6-4924-8B3A-B787983BDE14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4">
              <a:extLst>
                <a:ext uri="{FF2B5EF4-FFF2-40B4-BE49-F238E27FC236}">
                  <a16:creationId xmlns:a16="http://schemas.microsoft.com/office/drawing/2014/main" id="{19338425-A721-4A9E-B28D-077101CE01EB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91">
              <a:extLst>
                <a:ext uri="{FF2B5EF4-FFF2-40B4-BE49-F238E27FC236}">
                  <a16:creationId xmlns:a16="http://schemas.microsoft.com/office/drawing/2014/main" id="{FF08FAF2-D7A8-423E-AB4E-7845E61F2CC2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95">
              <a:extLst>
                <a:ext uri="{FF2B5EF4-FFF2-40B4-BE49-F238E27FC236}">
                  <a16:creationId xmlns:a16="http://schemas.microsoft.com/office/drawing/2014/main" id="{0E7ABEB2-C4BF-40BD-9285-4AE4E7D67E11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6">
              <a:extLst>
                <a:ext uri="{FF2B5EF4-FFF2-40B4-BE49-F238E27FC236}">
                  <a16:creationId xmlns:a16="http://schemas.microsoft.com/office/drawing/2014/main" id="{6422666F-3938-4FBC-A19B-1228B89E8F2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8">
              <a:extLst>
                <a:ext uri="{FF2B5EF4-FFF2-40B4-BE49-F238E27FC236}">
                  <a16:creationId xmlns:a16="http://schemas.microsoft.com/office/drawing/2014/main" id="{EF3C3B8E-FECF-4025-BF1D-07D279CD29F1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866" name="Title Border" descr="Flourish pattern" title="Title Border">
            <a:extLst>
              <a:ext uri="{FF2B5EF4-FFF2-40B4-BE49-F238E27FC236}">
                <a16:creationId xmlns:a16="http://schemas.microsoft.com/office/drawing/2014/main" id="{B6529104-B3BF-43D4-9B63-6FCA5463B7D2}"/>
              </a:ext>
            </a:extLst>
          </xdr:cNvPr>
          <xdr:cNvGrpSpPr/>
        </xdr:nvGrpSpPr>
        <xdr:grpSpPr>
          <a:xfrm>
            <a:off x="5363633" y="0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867" name="Group 3">
              <a:extLst>
                <a:ext uri="{FF2B5EF4-FFF2-40B4-BE49-F238E27FC236}">
                  <a16:creationId xmlns:a16="http://schemas.microsoft.com/office/drawing/2014/main" id="{50894069-1325-4F51-A98A-F8FE7C3029B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898" name="Group 204">
                <a:extLst>
                  <a:ext uri="{FF2B5EF4-FFF2-40B4-BE49-F238E27FC236}">
                    <a16:creationId xmlns:a16="http://schemas.microsoft.com/office/drawing/2014/main" id="{C5FC3B4A-8EA5-4613-8B3C-0F09C87A92F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955" name="Freeform 5">
                  <a:extLst>
                    <a:ext uri="{FF2B5EF4-FFF2-40B4-BE49-F238E27FC236}">
                      <a16:creationId xmlns:a16="http://schemas.microsoft.com/office/drawing/2014/main" id="{938B0A2D-739D-4A5A-92C8-56E8B7C523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6" name="Freeform 6">
                  <a:extLst>
                    <a:ext uri="{FF2B5EF4-FFF2-40B4-BE49-F238E27FC236}">
                      <a16:creationId xmlns:a16="http://schemas.microsoft.com/office/drawing/2014/main" id="{420B6457-7912-4A4C-BE2B-8FA0927DE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7" name="Freeform 7">
                  <a:extLst>
                    <a:ext uri="{FF2B5EF4-FFF2-40B4-BE49-F238E27FC236}">
                      <a16:creationId xmlns:a16="http://schemas.microsoft.com/office/drawing/2014/main" id="{50385285-6410-4ADE-B3F7-5F6702378D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8" name="Freeform 8">
                  <a:extLst>
                    <a:ext uri="{FF2B5EF4-FFF2-40B4-BE49-F238E27FC236}">
                      <a16:creationId xmlns:a16="http://schemas.microsoft.com/office/drawing/2014/main" id="{DA8BFB4E-C1AA-44C6-BE71-93333D258E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9" name="Freeform 9">
                  <a:extLst>
                    <a:ext uri="{FF2B5EF4-FFF2-40B4-BE49-F238E27FC236}">
                      <a16:creationId xmlns:a16="http://schemas.microsoft.com/office/drawing/2014/main" id="{396B95D8-1181-456F-A407-874236E87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0" name="Freeform 10">
                  <a:extLst>
                    <a:ext uri="{FF2B5EF4-FFF2-40B4-BE49-F238E27FC236}">
                      <a16:creationId xmlns:a16="http://schemas.microsoft.com/office/drawing/2014/main" id="{0C8C1889-E0BD-4D6E-9126-BC3E581AD0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1" name="Freeform 11">
                  <a:extLst>
                    <a:ext uri="{FF2B5EF4-FFF2-40B4-BE49-F238E27FC236}">
                      <a16:creationId xmlns:a16="http://schemas.microsoft.com/office/drawing/2014/main" id="{EC58B42E-ADA9-42AA-84CD-FE28A21F89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2" name="Freeform 12">
                  <a:extLst>
                    <a:ext uri="{FF2B5EF4-FFF2-40B4-BE49-F238E27FC236}">
                      <a16:creationId xmlns:a16="http://schemas.microsoft.com/office/drawing/2014/main" id="{FEA5AE04-72B8-41B2-8710-1267DFB1D7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3" name="Freeform 13">
                  <a:extLst>
                    <a:ext uri="{FF2B5EF4-FFF2-40B4-BE49-F238E27FC236}">
                      <a16:creationId xmlns:a16="http://schemas.microsoft.com/office/drawing/2014/main" id="{F6C2160C-5A6B-415E-90BB-78005ED9ED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4" name="Freeform 14">
                  <a:extLst>
                    <a:ext uri="{FF2B5EF4-FFF2-40B4-BE49-F238E27FC236}">
                      <a16:creationId xmlns:a16="http://schemas.microsoft.com/office/drawing/2014/main" id="{8A75FA45-ADAD-46B5-95F6-6596F88ACD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5" name="Freeform 15">
                  <a:extLst>
                    <a:ext uri="{FF2B5EF4-FFF2-40B4-BE49-F238E27FC236}">
                      <a16:creationId xmlns:a16="http://schemas.microsoft.com/office/drawing/2014/main" id="{8C7EC39B-EE4B-490D-BE3D-D897A0FCB0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6" name="Freeform 16">
                  <a:extLst>
                    <a:ext uri="{FF2B5EF4-FFF2-40B4-BE49-F238E27FC236}">
                      <a16:creationId xmlns:a16="http://schemas.microsoft.com/office/drawing/2014/main" id="{1401FB3D-BB83-4656-A15A-2356195EA8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7" name="Freeform 17">
                  <a:extLst>
                    <a:ext uri="{FF2B5EF4-FFF2-40B4-BE49-F238E27FC236}">
                      <a16:creationId xmlns:a16="http://schemas.microsoft.com/office/drawing/2014/main" id="{9DF52063-3B94-4290-8126-DC428F21DC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8" name="Freeform 18">
                  <a:extLst>
                    <a:ext uri="{FF2B5EF4-FFF2-40B4-BE49-F238E27FC236}">
                      <a16:creationId xmlns:a16="http://schemas.microsoft.com/office/drawing/2014/main" id="{92C1D4C1-2D17-4EA4-BA85-1294D9A112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9" name="Freeform 19">
                  <a:extLst>
                    <a:ext uri="{FF2B5EF4-FFF2-40B4-BE49-F238E27FC236}">
                      <a16:creationId xmlns:a16="http://schemas.microsoft.com/office/drawing/2014/main" id="{2FEC5A8A-2864-47E9-8596-C455571473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0" name="Freeform 20">
                  <a:extLst>
                    <a:ext uri="{FF2B5EF4-FFF2-40B4-BE49-F238E27FC236}">
                      <a16:creationId xmlns:a16="http://schemas.microsoft.com/office/drawing/2014/main" id="{1452E81E-00BC-4CF0-87D8-223478D162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1" name="Freeform 21">
                  <a:extLst>
                    <a:ext uri="{FF2B5EF4-FFF2-40B4-BE49-F238E27FC236}">
                      <a16:creationId xmlns:a16="http://schemas.microsoft.com/office/drawing/2014/main" id="{DF50DBCC-E80A-4740-9F7A-4E20F3200C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2" name="Freeform 22">
                  <a:extLst>
                    <a:ext uri="{FF2B5EF4-FFF2-40B4-BE49-F238E27FC236}">
                      <a16:creationId xmlns:a16="http://schemas.microsoft.com/office/drawing/2014/main" id="{FB62531A-8FEB-4017-862B-E42EB44728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3" name="Freeform 23">
                  <a:extLst>
                    <a:ext uri="{FF2B5EF4-FFF2-40B4-BE49-F238E27FC236}">
                      <a16:creationId xmlns:a16="http://schemas.microsoft.com/office/drawing/2014/main" id="{5CAA4C18-7066-43D5-9429-660334BE9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4" name="Freeform 24">
                  <a:extLst>
                    <a:ext uri="{FF2B5EF4-FFF2-40B4-BE49-F238E27FC236}">
                      <a16:creationId xmlns:a16="http://schemas.microsoft.com/office/drawing/2014/main" id="{2A5AAAE7-F4FA-4FA7-AAA4-7CD8AA149C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5" name="Freeform 25">
                  <a:extLst>
                    <a:ext uri="{FF2B5EF4-FFF2-40B4-BE49-F238E27FC236}">
                      <a16:creationId xmlns:a16="http://schemas.microsoft.com/office/drawing/2014/main" id="{5ACE9FA9-7DD8-44B4-9E2C-5514E7D8AC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6" name="Freeform 26">
                  <a:extLst>
                    <a:ext uri="{FF2B5EF4-FFF2-40B4-BE49-F238E27FC236}">
                      <a16:creationId xmlns:a16="http://schemas.microsoft.com/office/drawing/2014/main" id="{AC381E4E-9017-4FC5-BC4A-3531812B49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7" name="Freeform 27">
                  <a:extLst>
                    <a:ext uri="{FF2B5EF4-FFF2-40B4-BE49-F238E27FC236}">
                      <a16:creationId xmlns:a16="http://schemas.microsoft.com/office/drawing/2014/main" id="{F364AD82-0480-4E0B-8489-1C33246491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8" name="Freeform 28">
                  <a:extLst>
                    <a:ext uri="{FF2B5EF4-FFF2-40B4-BE49-F238E27FC236}">
                      <a16:creationId xmlns:a16="http://schemas.microsoft.com/office/drawing/2014/main" id="{45E35287-60BF-4ED9-B66A-667F497029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9" name="Freeform 29">
                  <a:extLst>
                    <a:ext uri="{FF2B5EF4-FFF2-40B4-BE49-F238E27FC236}">
                      <a16:creationId xmlns:a16="http://schemas.microsoft.com/office/drawing/2014/main" id="{1391FA06-3B25-4AA4-B6E6-4D5B423BB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0" name="Freeform 30">
                  <a:extLst>
                    <a:ext uri="{FF2B5EF4-FFF2-40B4-BE49-F238E27FC236}">
                      <a16:creationId xmlns:a16="http://schemas.microsoft.com/office/drawing/2014/main" id="{6E41EAAD-EF42-4D7E-A533-A1412B867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1" name="Freeform 31">
                  <a:extLst>
                    <a:ext uri="{FF2B5EF4-FFF2-40B4-BE49-F238E27FC236}">
                      <a16:creationId xmlns:a16="http://schemas.microsoft.com/office/drawing/2014/main" id="{D9436737-B348-4DAC-8420-C104406E95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2" name="Freeform 32">
                  <a:extLst>
                    <a:ext uri="{FF2B5EF4-FFF2-40B4-BE49-F238E27FC236}">
                      <a16:creationId xmlns:a16="http://schemas.microsoft.com/office/drawing/2014/main" id="{C0086809-D6F1-433C-95A6-007B12481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3" name="Freeform 33">
                  <a:extLst>
                    <a:ext uri="{FF2B5EF4-FFF2-40B4-BE49-F238E27FC236}">
                      <a16:creationId xmlns:a16="http://schemas.microsoft.com/office/drawing/2014/main" id="{24596390-31F6-413B-A841-8A2E96B7FE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4" name="Freeform 34">
                  <a:extLst>
                    <a:ext uri="{FF2B5EF4-FFF2-40B4-BE49-F238E27FC236}">
                      <a16:creationId xmlns:a16="http://schemas.microsoft.com/office/drawing/2014/main" id="{EC9CBEE6-196A-4E6A-A124-DE06F43D7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5" name="Freeform 35">
                  <a:extLst>
                    <a:ext uri="{FF2B5EF4-FFF2-40B4-BE49-F238E27FC236}">
                      <a16:creationId xmlns:a16="http://schemas.microsoft.com/office/drawing/2014/main" id="{A3DB7EDB-955A-442C-8F9A-A8054BBC25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6" name="Freeform 36">
                  <a:extLst>
                    <a:ext uri="{FF2B5EF4-FFF2-40B4-BE49-F238E27FC236}">
                      <a16:creationId xmlns:a16="http://schemas.microsoft.com/office/drawing/2014/main" id="{BD75EDA5-30C1-4566-A48D-7904265B71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7" name="Freeform 37">
                  <a:extLst>
                    <a:ext uri="{FF2B5EF4-FFF2-40B4-BE49-F238E27FC236}">
                      <a16:creationId xmlns:a16="http://schemas.microsoft.com/office/drawing/2014/main" id="{76C09AE0-ED46-4818-A28D-DC48B4A421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8" name="Freeform 38">
                  <a:extLst>
                    <a:ext uri="{FF2B5EF4-FFF2-40B4-BE49-F238E27FC236}">
                      <a16:creationId xmlns:a16="http://schemas.microsoft.com/office/drawing/2014/main" id="{3152734D-F72E-4D5E-BA67-C470BE136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9" name="Freeform 39">
                  <a:extLst>
                    <a:ext uri="{FF2B5EF4-FFF2-40B4-BE49-F238E27FC236}">
                      <a16:creationId xmlns:a16="http://schemas.microsoft.com/office/drawing/2014/main" id="{3FCD6CB7-5A4E-4EA1-A6BB-5477C65C85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0" name="Freeform 40">
                  <a:extLst>
                    <a:ext uri="{FF2B5EF4-FFF2-40B4-BE49-F238E27FC236}">
                      <a16:creationId xmlns:a16="http://schemas.microsoft.com/office/drawing/2014/main" id="{2BA74528-4729-4398-8E05-F447D7507F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1" name="Freeform 41">
                  <a:extLst>
                    <a:ext uri="{FF2B5EF4-FFF2-40B4-BE49-F238E27FC236}">
                      <a16:creationId xmlns:a16="http://schemas.microsoft.com/office/drawing/2014/main" id="{2C96E75B-592D-4F71-8E1A-680314C9EB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2" name="Freeform 42">
                  <a:extLst>
                    <a:ext uri="{FF2B5EF4-FFF2-40B4-BE49-F238E27FC236}">
                      <a16:creationId xmlns:a16="http://schemas.microsoft.com/office/drawing/2014/main" id="{55B542C4-3491-4CEB-AE36-C1DF4C7002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3" name="Freeform 43">
                  <a:extLst>
                    <a:ext uri="{FF2B5EF4-FFF2-40B4-BE49-F238E27FC236}">
                      <a16:creationId xmlns:a16="http://schemas.microsoft.com/office/drawing/2014/main" id="{8E91E4F2-4796-4B39-92D4-90262B9F2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4" name="Freeform 44">
                  <a:extLst>
                    <a:ext uri="{FF2B5EF4-FFF2-40B4-BE49-F238E27FC236}">
                      <a16:creationId xmlns:a16="http://schemas.microsoft.com/office/drawing/2014/main" id="{CBC110DA-154D-4F48-B46F-AE85428810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5" name="Freeform 45">
                  <a:extLst>
                    <a:ext uri="{FF2B5EF4-FFF2-40B4-BE49-F238E27FC236}">
                      <a16:creationId xmlns:a16="http://schemas.microsoft.com/office/drawing/2014/main" id="{43FD19CE-C51B-45D4-83E1-C929193BF6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6" name="Freeform 46">
                  <a:extLst>
                    <a:ext uri="{FF2B5EF4-FFF2-40B4-BE49-F238E27FC236}">
                      <a16:creationId xmlns:a16="http://schemas.microsoft.com/office/drawing/2014/main" id="{ADC2239E-279B-4B86-9A5E-8353ED464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7" name="Freeform 47">
                  <a:extLst>
                    <a:ext uri="{FF2B5EF4-FFF2-40B4-BE49-F238E27FC236}">
                      <a16:creationId xmlns:a16="http://schemas.microsoft.com/office/drawing/2014/main" id="{DB68C33C-6B23-44B3-A474-3E9DAB0D07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8" name="Freeform 48">
                  <a:extLst>
                    <a:ext uri="{FF2B5EF4-FFF2-40B4-BE49-F238E27FC236}">
                      <a16:creationId xmlns:a16="http://schemas.microsoft.com/office/drawing/2014/main" id="{AF3B4EE6-8EAA-4A2D-BEE7-F25E58BC8C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9" name="Freeform 49">
                  <a:extLst>
                    <a:ext uri="{FF2B5EF4-FFF2-40B4-BE49-F238E27FC236}">
                      <a16:creationId xmlns:a16="http://schemas.microsoft.com/office/drawing/2014/main" id="{8D3FBE23-0BED-437B-84D7-514304E3A9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0" name="Freeform 50">
                  <a:extLst>
                    <a:ext uri="{FF2B5EF4-FFF2-40B4-BE49-F238E27FC236}">
                      <a16:creationId xmlns:a16="http://schemas.microsoft.com/office/drawing/2014/main" id="{8303FAF7-21B1-4B39-B43F-9A082DBF55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1" name="Freeform 51">
                  <a:extLst>
                    <a:ext uri="{FF2B5EF4-FFF2-40B4-BE49-F238E27FC236}">
                      <a16:creationId xmlns:a16="http://schemas.microsoft.com/office/drawing/2014/main" id="{E56F4CF0-B47A-4665-9603-FAE33FC43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2" name="Freeform 52">
                  <a:extLst>
                    <a:ext uri="{FF2B5EF4-FFF2-40B4-BE49-F238E27FC236}">
                      <a16:creationId xmlns:a16="http://schemas.microsoft.com/office/drawing/2014/main" id="{DBF342FC-BB15-4FBC-A250-0141ADE796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3" name="Freeform 53">
                  <a:extLst>
                    <a:ext uri="{FF2B5EF4-FFF2-40B4-BE49-F238E27FC236}">
                      <a16:creationId xmlns:a16="http://schemas.microsoft.com/office/drawing/2014/main" id="{F7006C65-6631-4DEC-9704-FCE9FD7C5A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4" name="Freeform 54">
                  <a:extLst>
                    <a:ext uri="{FF2B5EF4-FFF2-40B4-BE49-F238E27FC236}">
                      <a16:creationId xmlns:a16="http://schemas.microsoft.com/office/drawing/2014/main" id="{2DFC2AE7-4D14-4E60-BA8B-0771C310FF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5" name="Freeform 55">
                  <a:extLst>
                    <a:ext uri="{FF2B5EF4-FFF2-40B4-BE49-F238E27FC236}">
                      <a16:creationId xmlns:a16="http://schemas.microsoft.com/office/drawing/2014/main" id="{EDA59F37-2740-4182-BEB8-262383F68E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6" name="Freeform 56">
                  <a:extLst>
                    <a:ext uri="{FF2B5EF4-FFF2-40B4-BE49-F238E27FC236}">
                      <a16:creationId xmlns:a16="http://schemas.microsoft.com/office/drawing/2014/main" id="{8D753E69-B9FE-48C1-B5CB-B619D4EBA2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7" name="Freeform 57">
                  <a:extLst>
                    <a:ext uri="{FF2B5EF4-FFF2-40B4-BE49-F238E27FC236}">
                      <a16:creationId xmlns:a16="http://schemas.microsoft.com/office/drawing/2014/main" id="{BC987F43-F001-4ADA-B765-2C531E5B6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8" name="Freeform 58">
                  <a:extLst>
                    <a:ext uri="{FF2B5EF4-FFF2-40B4-BE49-F238E27FC236}">
                      <a16:creationId xmlns:a16="http://schemas.microsoft.com/office/drawing/2014/main" id="{38B87FA1-FEB0-4EB0-AE4F-CCDA317862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9" name="Freeform 59">
                  <a:extLst>
                    <a:ext uri="{FF2B5EF4-FFF2-40B4-BE49-F238E27FC236}">
                      <a16:creationId xmlns:a16="http://schemas.microsoft.com/office/drawing/2014/main" id="{836EAEBD-2D61-4DCF-8853-09014E466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0" name="Freeform 60">
                  <a:extLst>
                    <a:ext uri="{FF2B5EF4-FFF2-40B4-BE49-F238E27FC236}">
                      <a16:creationId xmlns:a16="http://schemas.microsoft.com/office/drawing/2014/main" id="{CA05BFFD-6CEF-40DE-A78E-196385AB31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1" name="Freeform 61">
                  <a:extLst>
                    <a:ext uri="{FF2B5EF4-FFF2-40B4-BE49-F238E27FC236}">
                      <a16:creationId xmlns:a16="http://schemas.microsoft.com/office/drawing/2014/main" id="{E8314589-D697-4C6F-8C41-0FCCB8D370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2" name="Freeform 62">
                  <a:extLst>
                    <a:ext uri="{FF2B5EF4-FFF2-40B4-BE49-F238E27FC236}">
                      <a16:creationId xmlns:a16="http://schemas.microsoft.com/office/drawing/2014/main" id="{7930E746-B7BA-4CC6-A98A-7255837C56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3" name="Freeform 63">
                  <a:extLst>
                    <a:ext uri="{FF2B5EF4-FFF2-40B4-BE49-F238E27FC236}">
                      <a16:creationId xmlns:a16="http://schemas.microsoft.com/office/drawing/2014/main" id="{7709AAAA-87DC-403B-A622-21AE6F089A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4" name="Freeform 64">
                  <a:extLst>
                    <a:ext uri="{FF2B5EF4-FFF2-40B4-BE49-F238E27FC236}">
                      <a16:creationId xmlns:a16="http://schemas.microsoft.com/office/drawing/2014/main" id="{357186EE-E68B-4153-9A1C-CFA843CD77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5" name="Freeform 65">
                  <a:extLst>
                    <a:ext uri="{FF2B5EF4-FFF2-40B4-BE49-F238E27FC236}">
                      <a16:creationId xmlns:a16="http://schemas.microsoft.com/office/drawing/2014/main" id="{DDE4594E-8C81-4116-BD16-121B236B6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6" name="Freeform 66">
                  <a:extLst>
                    <a:ext uri="{FF2B5EF4-FFF2-40B4-BE49-F238E27FC236}">
                      <a16:creationId xmlns:a16="http://schemas.microsoft.com/office/drawing/2014/main" id="{97A681F3-2558-4578-9C3C-FEB44C5E9B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7" name="Freeform 67">
                  <a:extLst>
                    <a:ext uri="{FF2B5EF4-FFF2-40B4-BE49-F238E27FC236}">
                      <a16:creationId xmlns:a16="http://schemas.microsoft.com/office/drawing/2014/main" id="{B1E48687-7B91-4703-AF03-95E570720D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8" name="Freeform 68">
                  <a:extLst>
                    <a:ext uri="{FF2B5EF4-FFF2-40B4-BE49-F238E27FC236}">
                      <a16:creationId xmlns:a16="http://schemas.microsoft.com/office/drawing/2014/main" id="{99696ECC-9745-4D23-9361-78C5D6559F7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9" name="Freeform 69">
                  <a:extLst>
                    <a:ext uri="{FF2B5EF4-FFF2-40B4-BE49-F238E27FC236}">
                      <a16:creationId xmlns:a16="http://schemas.microsoft.com/office/drawing/2014/main" id="{50025D27-35D0-4C44-9C3F-21108DAE42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0" name="Freeform 70">
                  <a:extLst>
                    <a:ext uri="{FF2B5EF4-FFF2-40B4-BE49-F238E27FC236}">
                      <a16:creationId xmlns:a16="http://schemas.microsoft.com/office/drawing/2014/main" id="{3289A732-06B2-4760-A8F3-B64617F439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1" name="Freeform 71">
                  <a:extLst>
                    <a:ext uri="{FF2B5EF4-FFF2-40B4-BE49-F238E27FC236}">
                      <a16:creationId xmlns:a16="http://schemas.microsoft.com/office/drawing/2014/main" id="{26C871B0-0FAB-4668-81DE-FDC0D9B5C7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2" name="Freeform 72">
                  <a:extLst>
                    <a:ext uri="{FF2B5EF4-FFF2-40B4-BE49-F238E27FC236}">
                      <a16:creationId xmlns:a16="http://schemas.microsoft.com/office/drawing/2014/main" id="{770F5B45-AB9B-4C4C-BB13-5F0C998F89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3" name="Freeform 73">
                  <a:extLst>
                    <a:ext uri="{FF2B5EF4-FFF2-40B4-BE49-F238E27FC236}">
                      <a16:creationId xmlns:a16="http://schemas.microsoft.com/office/drawing/2014/main" id="{4F660096-1C75-4AB9-AAB5-085452A788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4" name="Freeform 74">
                  <a:extLst>
                    <a:ext uri="{FF2B5EF4-FFF2-40B4-BE49-F238E27FC236}">
                      <a16:creationId xmlns:a16="http://schemas.microsoft.com/office/drawing/2014/main" id="{764FA077-1C80-47D6-9632-F907C2A56FD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5" name="Freeform 75">
                  <a:extLst>
                    <a:ext uri="{FF2B5EF4-FFF2-40B4-BE49-F238E27FC236}">
                      <a16:creationId xmlns:a16="http://schemas.microsoft.com/office/drawing/2014/main" id="{5DFB2CA3-AD0F-4E5F-BC46-427BB4DDF1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6" name="Freeform 76">
                  <a:extLst>
                    <a:ext uri="{FF2B5EF4-FFF2-40B4-BE49-F238E27FC236}">
                      <a16:creationId xmlns:a16="http://schemas.microsoft.com/office/drawing/2014/main" id="{C5763305-1184-45AE-9803-EC4FD85DAA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7" name="Freeform 77">
                  <a:extLst>
                    <a:ext uri="{FF2B5EF4-FFF2-40B4-BE49-F238E27FC236}">
                      <a16:creationId xmlns:a16="http://schemas.microsoft.com/office/drawing/2014/main" id="{64E65B47-4204-49F3-849B-D65DA2F7A8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8" name="Freeform 78">
                  <a:extLst>
                    <a:ext uri="{FF2B5EF4-FFF2-40B4-BE49-F238E27FC236}">
                      <a16:creationId xmlns:a16="http://schemas.microsoft.com/office/drawing/2014/main" id="{A29D4D58-5D9E-46CD-98B8-C6580BA34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9" name="Freeform 79">
                  <a:extLst>
                    <a:ext uri="{FF2B5EF4-FFF2-40B4-BE49-F238E27FC236}">
                      <a16:creationId xmlns:a16="http://schemas.microsoft.com/office/drawing/2014/main" id="{26BD52A2-283C-4E5D-9F6B-900BA8EEC8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0" name="Freeform 80">
                  <a:extLst>
                    <a:ext uri="{FF2B5EF4-FFF2-40B4-BE49-F238E27FC236}">
                      <a16:creationId xmlns:a16="http://schemas.microsoft.com/office/drawing/2014/main" id="{CB22CA01-23DD-400F-BC47-B53136A5E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1" name="Freeform 81">
                  <a:extLst>
                    <a:ext uri="{FF2B5EF4-FFF2-40B4-BE49-F238E27FC236}">
                      <a16:creationId xmlns:a16="http://schemas.microsoft.com/office/drawing/2014/main" id="{BB9CBE00-0AF4-4A1D-9411-3A6477E47F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2" name="Freeform 82">
                  <a:extLst>
                    <a:ext uri="{FF2B5EF4-FFF2-40B4-BE49-F238E27FC236}">
                      <a16:creationId xmlns:a16="http://schemas.microsoft.com/office/drawing/2014/main" id="{37716695-5922-4128-B638-13FAA0F3584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3" name="Freeform 83">
                  <a:extLst>
                    <a:ext uri="{FF2B5EF4-FFF2-40B4-BE49-F238E27FC236}">
                      <a16:creationId xmlns:a16="http://schemas.microsoft.com/office/drawing/2014/main" id="{9B7A32C8-5198-4758-B763-2C48F4C064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4" name="Freeform 84">
                  <a:extLst>
                    <a:ext uri="{FF2B5EF4-FFF2-40B4-BE49-F238E27FC236}">
                      <a16:creationId xmlns:a16="http://schemas.microsoft.com/office/drawing/2014/main" id="{37C71156-1D3A-4C3A-83F1-D7C8013C28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5" name="Freeform 85">
                  <a:extLst>
                    <a:ext uri="{FF2B5EF4-FFF2-40B4-BE49-F238E27FC236}">
                      <a16:creationId xmlns:a16="http://schemas.microsoft.com/office/drawing/2014/main" id="{C64AE639-AE48-4C47-8CF1-DEDB5B462B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6" name="Freeform 86">
                  <a:extLst>
                    <a:ext uri="{FF2B5EF4-FFF2-40B4-BE49-F238E27FC236}">
                      <a16:creationId xmlns:a16="http://schemas.microsoft.com/office/drawing/2014/main" id="{8CD8B4BA-F922-4DDD-BC8C-308F6EFFDA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7" name="Freeform 87">
                  <a:extLst>
                    <a:ext uri="{FF2B5EF4-FFF2-40B4-BE49-F238E27FC236}">
                      <a16:creationId xmlns:a16="http://schemas.microsoft.com/office/drawing/2014/main" id="{694FA725-7FE8-458C-98B9-BAAB4D6C3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8" name="Freeform 88">
                  <a:extLst>
                    <a:ext uri="{FF2B5EF4-FFF2-40B4-BE49-F238E27FC236}">
                      <a16:creationId xmlns:a16="http://schemas.microsoft.com/office/drawing/2014/main" id="{50D5E95B-E90B-47A9-8809-FDB99FEF08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9" name="Freeform 89">
                  <a:extLst>
                    <a:ext uri="{FF2B5EF4-FFF2-40B4-BE49-F238E27FC236}">
                      <a16:creationId xmlns:a16="http://schemas.microsoft.com/office/drawing/2014/main" id="{9A162A1D-B473-45AC-9E2B-4AE0473B6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0" name="Freeform 90">
                  <a:extLst>
                    <a:ext uri="{FF2B5EF4-FFF2-40B4-BE49-F238E27FC236}">
                      <a16:creationId xmlns:a16="http://schemas.microsoft.com/office/drawing/2014/main" id="{DC8B66F6-1021-4865-9711-C36434F2EA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1" name="Freeform 91">
                  <a:extLst>
                    <a:ext uri="{FF2B5EF4-FFF2-40B4-BE49-F238E27FC236}">
                      <a16:creationId xmlns:a16="http://schemas.microsoft.com/office/drawing/2014/main" id="{69C91FE9-731A-414B-88A2-BF1AA84774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2" name="Freeform 92">
                  <a:extLst>
                    <a:ext uri="{FF2B5EF4-FFF2-40B4-BE49-F238E27FC236}">
                      <a16:creationId xmlns:a16="http://schemas.microsoft.com/office/drawing/2014/main" id="{6A109B04-5A5E-4101-9EDB-3D88CD8338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3" name="Freeform 93">
                  <a:extLst>
                    <a:ext uri="{FF2B5EF4-FFF2-40B4-BE49-F238E27FC236}">
                      <a16:creationId xmlns:a16="http://schemas.microsoft.com/office/drawing/2014/main" id="{B37C9B4A-B09F-426F-A11E-2295E507681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4" name="Freeform 94">
                  <a:extLst>
                    <a:ext uri="{FF2B5EF4-FFF2-40B4-BE49-F238E27FC236}">
                      <a16:creationId xmlns:a16="http://schemas.microsoft.com/office/drawing/2014/main" id="{B5CB5D79-4675-4BF7-AA94-E3919C34433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5" name="Freeform 95">
                  <a:extLst>
                    <a:ext uri="{FF2B5EF4-FFF2-40B4-BE49-F238E27FC236}">
                      <a16:creationId xmlns:a16="http://schemas.microsoft.com/office/drawing/2014/main" id="{C4F88FE7-1B0B-424F-824F-A36670700D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6" name="Freeform 96">
                  <a:extLst>
                    <a:ext uri="{FF2B5EF4-FFF2-40B4-BE49-F238E27FC236}">
                      <a16:creationId xmlns:a16="http://schemas.microsoft.com/office/drawing/2014/main" id="{8DEC3439-3B27-4395-9274-B1A486CABE5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7" name="Freeform 97">
                  <a:extLst>
                    <a:ext uri="{FF2B5EF4-FFF2-40B4-BE49-F238E27FC236}">
                      <a16:creationId xmlns:a16="http://schemas.microsoft.com/office/drawing/2014/main" id="{95C51705-03B8-4302-B8F1-457012FE0D4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8" name="Freeform 98">
                  <a:extLst>
                    <a:ext uri="{FF2B5EF4-FFF2-40B4-BE49-F238E27FC236}">
                      <a16:creationId xmlns:a16="http://schemas.microsoft.com/office/drawing/2014/main" id="{BA68C516-C710-4E35-AF98-376C0AC5B2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9" name="Freeform 99">
                  <a:extLst>
                    <a:ext uri="{FF2B5EF4-FFF2-40B4-BE49-F238E27FC236}">
                      <a16:creationId xmlns:a16="http://schemas.microsoft.com/office/drawing/2014/main" id="{EE013B17-10D3-4276-8742-B4308636DE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0" name="Freeform 100">
                  <a:extLst>
                    <a:ext uri="{FF2B5EF4-FFF2-40B4-BE49-F238E27FC236}">
                      <a16:creationId xmlns:a16="http://schemas.microsoft.com/office/drawing/2014/main" id="{35FDA895-4397-4B51-B359-2FBCA54DE5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1" name="Freeform 101">
                  <a:extLst>
                    <a:ext uri="{FF2B5EF4-FFF2-40B4-BE49-F238E27FC236}">
                      <a16:creationId xmlns:a16="http://schemas.microsoft.com/office/drawing/2014/main" id="{6954AD41-9016-4DE4-918B-0BD6DFDFC4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2" name="Freeform 102">
                  <a:extLst>
                    <a:ext uri="{FF2B5EF4-FFF2-40B4-BE49-F238E27FC236}">
                      <a16:creationId xmlns:a16="http://schemas.microsoft.com/office/drawing/2014/main" id="{22F36E46-44A9-4EFA-8DFE-43374A6B8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3" name="Freeform 103">
                  <a:extLst>
                    <a:ext uri="{FF2B5EF4-FFF2-40B4-BE49-F238E27FC236}">
                      <a16:creationId xmlns:a16="http://schemas.microsoft.com/office/drawing/2014/main" id="{B8D41F5C-400F-4614-AB3A-F62BAC6EC1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4" name="Freeform 104">
                  <a:extLst>
                    <a:ext uri="{FF2B5EF4-FFF2-40B4-BE49-F238E27FC236}">
                      <a16:creationId xmlns:a16="http://schemas.microsoft.com/office/drawing/2014/main" id="{E3031701-529A-4D1D-8BFA-9646148758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5" name="Freeform 105">
                  <a:extLst>
                    <a:ext uri="{FF2B5EF4-FFF2-40B4-BE49-F238E27FC236}">
                      <a16:creationId xmlns:a16="http://schemas.microsoft.com/office/drawing/2014/main" id="{B753A225-277C-4A25-A08D-0AAF5DDAE7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6" name="Freeform 106">
                  <a:extLst>
                    <a:ext uri="{FF2B5EF4-FFF2-40B4-BE49-F238E27FC236}">
                      <a16:creationId xmlns:a16="http://schemas.microsoft.com/office/drawing/2014/main" id="{A1606012-BFA3-4744-98AD-0DD4E6C474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7" name="Freeform 107">
                  <a:extLst>
                    <a:ext uri="{FF2B5EF4-FFF2-40B4-BE49-F238E27FC236}">
                      <a16:creationId xmlns:a16="http://schemas.microsoft.com/office/drawing/2014/main" id="{5EC35EE8-15D2-441D-B139-0399C85DC9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8" name="Freeform 108">
                  <a:extLst>
                    <a:ext uri="{FF2B5EF4-FFF2-40B4-BE49-F238E27FC236}">
                      <a16:creationId xmlns:a16="http://schemas.microsoft.com/office/drawing/2014/main" id="{91513ACD-E5EC-4B21-ACA5-7EB71B9B22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9" name="Freeform 109">
                  <a:extLst>
                    <a:ext uri="{FF2B5EF4-FFF2-40B4-BE49-F238E27FC236}">
                      <a16:creationId xmlns:a16="http://schemas.microsoft.com/office/drawing/2014/main" id="{ED692018-ACFA-48AB-9800-F590D5A2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0" name="Freeform 110">
                  <a:extLst>
                    <a:ext uri="{FF2B5EF4-FFF2-40B4-BE49-F238E27FC236}">
                      <a16:creationId xmlns:a16="http://schemas.microsoft.com/office/drawing/2014/main" id="{242254B0-1415-4CF0-B97F-F3E3B40F6B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1" name="Freeform 111">
                  <a:extLst>
                    <a:ext uri="{FF2B5EF4-FFF2-40B4-BE49-F238E27FC236}">
                      <a16:creationId xmlns:a16="http://schemas.microsoft.com/office/drawing/2014/main" id="{3DC9F463-4C02-40AB-ADD7-4D1F0FE58E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2" name="Freeform 112">
                  <a:extLst>
                    <a:ext uri="{FF2B5EF4-FFF2-40B4-BE49-F238E27FC236}">
                      <a16:creationId xmlns:a16="http://schemas.microsoft.com/office/drawing/2014/main" id="{4C9510BD-8087-46A6-A96E-98940A7A37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3" name="Freeform 113">
                  <a:extLst>
                    <a:ext uri="{FF2B5EF4-FFF2-40B4-BE49-F238E27FC236}">
                      <a16:creationId xmlns:a16="http://schemas.microsoft.com/office/drawing/2014/main" id="{0BCEA521-E330-4E8A-BBB3-9FE18B84F1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4" name="Freeform 114">
                  <a:extLst>
                    <a:ext uri="{FF2B5EF4-FFF2-40B4-BE49-F238E27FC236}">
                      <a16:creationId xmlns:a16="http://schemas.microsoft.com/office/drawing/2014/main" id="{C1988C0D-9525-48EC-84BD-55B1752AB2F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5" name="Freeform 115">
                  <a:extLst>
                    <a:ext uri="{FF2B5EF4-FFF2-40B4-BE49-F238E27FC236}">
                      <a16:creationId xmlns:a16="http://schemas.microsoft.com/office/drawing/2014/main" id="{8B2F56C0-22D7-40EF-94DE-8F8AEC611A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6" name="Freeform 116">
                  <a:extLst>
                    <a:ext uri="{FF2B5EF4-FFF2-40B4-BE49-F238E27FC236}">
                      <a16:creationId xmlns:a16="http://schemas.microsoft.com/office/drawing/2014/main" id="{AC772485-4A76-435C-A07F-BCE58A930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7" name="Freeform 117">
                  <a:extLst>
                    <a:ext uri="{FF2B5EF4-FFF2-40B4-BE49-F238E27FC236}">
                      <a16:creationId xmlns:a16="http://schemas.microsoft.com/office/drawing/2014/main" id="{650E2266-9786-4CCC-BF78-23789112CA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8" name="Freeform 118">
                  <a:extLst>
                    <a:ext uri="{FF2B5EF4-FFF2-40B4-BE49-F238E27FC236}">
                      <a16:creationId xmlns:a16="http://schemas.microsoft.com/office/drawing/2014/main" id="{51123B2B-49BB-4D99-BA7A-C633240B46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9" name="Freeform 119">
                  <a:extLst>
                    <a:ext uri="{FF2B5EF4-FFF2-40B4-BE49-F238E27FC236}">
                      <a16:creationId xmlns:a16="http://schemas.microsoft.com/office/drawing/2014/main" id="{BAF4E4C0-F791-436E-9987-38880FEC12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0" name="Freeform 120">
                  <a:extLst>
                    <a:ext uri="{FF2B5EF4-FFF2-40B4-BE49-F238E27FC236}">
                      <a16:creationId xmlns:a16="http://schemas.microsoft.com/office/drawing/2014/main" id="{35D5119C-0D50-4E40-9A8F-6ABC05F71F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1" name="Freeform 121">
                  <a:extLst>
                    <a:ext uri="{FF2B5EF4-FFF2-40B4-BE49-F238E27FC236}">
                      <a16:creationId xmlns:a16="http://schemas.microsoft.com/office/drawing/2014/main" id="{D6387828-BD95-4B9D-85F9-97A12964B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2" name="Freeform 122">
                  <a:extLst>
                    <a:ext uri="{FF2B5EF4-FFF2-40B4-BE49-F238E27FC236}">
                      <a16:creationId xmlns:a16="http://schemas.microsoft.com/office/drawing/2014/main" id="{D1588D18-DE7D-458F-A96D-39A3BCFE17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3" name="Freeform 123">
                  <a:extLst>
                    <a:ext uri="{FF2B5EF4-FFF2-40B4-BE49-F238E27FC236}">
                      <a16:creationId xmlns:a16="http://schemas.microsoft.com/office/drawing/2014/main" id="{8A2DC61A-DA73-4697-9E9D-109A0F5737A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4" name="Freeform 124">
                  <a:extLst>
                    <a:ext uri="{FF2B5EF4-FFF2-40B4-BE49-F238E27FC236}">
                      <a16:creationId xmlns:a16="http://schemas.microsoft.com/office/drawing/2014/main" id="{50CD4D92-7B58-40C9-9538-46DB5B475B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5" name="Freeform 125">
                  <a:extLst>
                    <a:ext uri="{FF2B5EF4-FFF2-40B4-BE49-F238E27FC236}">
                      <a16:creationId xmlns:a16="http://schemas.microsoft.com/office/drawing/2014/main" id="{A19B7ECC-C24A-4FA0-B28F-170DAB8AD7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6" name="Freeform 126">
                  <a:extLst>
                    <a:ext uri="{FF2B5EF4-FFF2-40B4-BE49-F238E27FC236}">
                      <a16:creationId xmlns:a16="http://schemas.microsoft.com/office/drawing/2014/main" id="{C7CE1A06-100E-43C6-80EB-26F5D0B094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7" name="Freeform 127">
                  <a:extLst>
                    <a:ext uri="{FF2B5EF4-FFF2-40B4-BE49-F238E27FC236}">
                      <a16:creationId xmlns:a16="http://schemas.microsoft.com/office/drawing/2014/main" id="{4577B203-F71F-4DBF-A90D-BC3F5196EC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8" name="Freeform 128">
                  <a:extLst>
                    <a:ext uri="{FF2B5EF4-FFF2-40B4-BE49-F238E27FC236}">
                      <a16:creationId xmlns:a16="http://schemas.microsoft.com/office/drawing/2014/main" id="{F7B0AB0B-6486-493F-9EF5-8760DF1819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9" name="Freeform 129">
                  <a:extLst>
                    <a:ext uri="{FF2B5EF4-FFF2-40B4-BE49-F238E27FC236}">
                      <a16:creationId xmlns:a16="http://schemas.microsoft.com/office/drawing/2014/main" id="{03021D0A-3BA1-4454-A5AF-A0EACFD04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0" name="Freeform 130">
                  <a:extLst>
                    <a:ext uri="{FF2B5EF4-FFF2-40B4-BE49-F238E27FC236}">
                      <a16:creationId xmlns:a16="http://schemas.microsoft.com/office/drawing/2014/main" id="{73CD6353-F847-4AB1-814E-85B299335D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1" name="Freeform 131">
                  <a:extLst>
                    <a:ext uri="{FF2B5EF4-FFF2-40B4-BE49-F238E27FC236}">
                      <a16:creationId xmlns:a16="http://schemas.microsoft.com/office/drawing/2014/main" id="{B6810719-D945-4714-B223-EB325A635D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2" name="Freeform 132">
                  <a:extLst>
                    <a:ext uri="{FF2B5EF4-FFF2-40B4-BE49-F238E27FC236}">
                      <a16:creationId xmlns:a16="http://schemas.microsoft.com/office/drawing/2014/main" id="{A08C5898-C2C6-4F99-B2E1-338F066790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3" name="Freeform 133">
                  <a:extLst>
                    <a:ext uri="{FF2B5EF4-FFF2-40B4-BE49-F238E27FC236}">
                      <a16:creationId xmlns:a16="http://schemas.microsoft.com/office/drawing/2014/main" id="{BC8D9E08-4D19-48E8-8299-907415FB42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4" name="Freeform 134">
                  <a:extLst>
                    <a:ext uri="{FF2B5EF4-FFF2-40B4-BE49-F238E27FC236}">
                      <a16:creationId xmlns:a16="http://schemas.microsoft.com/office/drawing/2014/main" id="{E6FAF205-D21B-4851-817A-D9A95DD076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5" name="Freeform 135">
                  <a:extLst>
                    <a:ext uri="{FF2B5EF4-FFF2-40B4-BE49-F238E27FC236}">
                      <a16:creationId xmlns:a16="http://schemas.microsoft.com/office/drawing/2014/main" id="{1DCBA92B-FE84-4F51-9C3F-DE9D551A8B8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6" name="Freeform 136">
                  <a:extLst>
                    <a:ext uri="{FF2B5EF4-FFF2-40B4-BE49-F238E27FC236}">
                      <a16:creationId xmlns:a16="http://schemas.microsoft.com/office/drawing/2014/main" id="{425B59AF-8A65-4FA3-80E3-D58033DEF2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7" name="Freeform 137">
                  <a:extLst>
                    <a:ext uri="{FF2B5EF4-FFF2-40B4-BE49-F238E27FC236}">
                      <a16:creationId xmlns:a16="http://schemas.microsoft.com/office/drawing/2014/main" id="{903B9D80-6AB3-4F72-8DCD-436F2FAFF8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8" name="Freeform 138">
                  <a:extLst>
                    <a:ext uri="{FF2B5EF4-FFF2-40B4-BE49-F238E27FC236}">
                      <a16:creationId xmlns:a16="http://schemas.microsoft.com/office/drawing/2014/main" id="{718D0A38-8CCF-47CD-9BE7-9219FAE7EB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9" name="Freeform 139">
                  <a:extLst>
                    <a:ext uri="{FF2B5EF4-FFF2-40B4-BE49-F238E27FC236}">
                      <a16:creationId xmlns:a16="http://schemas.microsoft.com/office/drawing/2014/main" id="{0490F8B4-F395-41BD-9ABC-D076523596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0" name="Freeform 140">
                  <a:extLst>
                    <a:ext uri="{FF2B5EF4-FFF2-40B4-BE49-F238E27FC236}">
                      <a16:creationId xmlns:a16="http://schemas.microsoft.com/office/drawing/2014/main" id="{3142D3FF-C01C-4559-ACCD-2ED4744C00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1" name="Freeform 141">
                  <a:extLst>
                    <a:ext uri="{FF2B5EF4-FFF2-40B4-BE49-F238E27FC236}">
                      <a16:creationId xmlns:a16="http://schemas.microsoft.com/office/drawing/2014/main" id="{F3AE1DF7-8CC4-4AFE-87EA-32FED3D2B2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2" name="Freeform 142">
                  <a:extLst>
                    <a:ext uri="{FF2B5EF4-FFF2-40B4-BE49-F238E27FC236}">
                      <a16:creationId xmlns:a16="http://schemas.microsoft.com/office/drawing/2014/main" id="{19F89FEB-1E7E-4BCA-B8FF-D7DB900F12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3" name="Freeform 143">
                  <a:extLst>
                    <a:ext uri="{FF2B5EF4-FFF2-40B4-BE49-F238E27FC236}">
                      <a16:creationId xmlns:a16="http://schemas.microsoft.com/office/drawing/2014/main" id="{00B0477A-7A42-459B-902C-38239628D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4" name="Freeform 144">
                  <a:extLst>
                    <a:ext uri="{FF2B5EF4-FFF2-40B4-BE49-F238E27FC236}">
                      <a16:creationId xmlns:a16="http://schemas.microsoft.com/office/drawing/2014/main" id="{E241FF3D-949A-417C-803E-8C6AEA21D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5" name="Freeform 145">
                  <a:extLst>
                    <a:ext uri="{FF2B5EF4-FFF2-40B4-BE49-F238E27FC236}">
                      <a16:creationId xmlns:a16="http://schemas.microsoft.com/office/drawing/2014/main" id="{9F819006-F486-47CE-BF7D-49E041EDBA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6" name="Freeform 146">
                  <a:extLst>
                    <a:ext uri="{FF2B5EF4-FFF2-40B4-BE49-F238E27FC236}">
                      <a16:creationId xmlns:a16="http://schemas.microsoft.com/office/drawing/2014/main" id="{461BDB5C-A097-4077-8134-76AB4FD0C4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7" name="Freeform 147">
                  <a:extLst>
                    <a:ext uri="{FF2B5EF4-FFF2-40B4-BE49-F238E27FC236}">
                      <a16:creationId xmlns:a16="http://schemas.microsoft.com/office/drawing/2014/main" id="{446F5148-DCD5-404F-A428-96F4F80937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8" name="Freeform 148">
                  <a:extLst>
                    <a:ext uri="{FF2B5EF4-FFF2-40B4-BE49-F238E27FC236}">
                      <a16:creationId xmlns:a16="http://schemas.microsoft.com/office/drawing/2014/main" id="{CBD02220-D795-4885-BC7A-259DD3DC64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9" name="Freeform 149">
                  <a:extLst>
                    <a:ext uri="{FF2B5EF4-FFF2-40B4-BE49-F238E27FC236}">
                      <a16:creationId xmlns:a16="http://schemas.microsoft.com/office/drawing/2014/main" id="{9F3FEB80-DF21-46BA-B3A9-1CC46F53A3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0" name="Freeform 150">
                  <a:extLst>
                    <a:ext uri="{FF2B5EF4-FFF2-40B4-BE49-F238E27FC236}">
                      <a16:creationId xmlns:a16="http://schemas.microsoft.com/office/drawing/2014/main" id="{BA7E0E40-36F1-4D48-8097-EE07663A09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1" name="Freeform 151">
                  <a:extLst>
                    <a:ext uri="{FF2B5EF4-FFF2-40B4-BE49-F238E27FC236}">
                      <a16:creationId xmlns:a16="http://schemas.microsoft.com/office/drawing/2014/main" id="{EB731810-1E7B-45CF-9005-CCF4A40A6A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2" name="Freeform 152">
                  <a:extLst>
                    <a:ext uri="{FF2B5EF4-FFF2-40B4-BE49-F238E27FC236}">
                      <a16:creationId xmlns:a16="http://schemas.microsoft.com/office/drawing/2014/main" id="{F3C90A02-8455-4CD5-8149-AC92982448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3" name="Freeform 153">
                  <a:extLst>
                    <a:ext uri="{FF2B5EF4-FFF2-40B4-BE49-F238E27FC236}">
                      <a16:creationId xmlns:a16="http://schemas.microsoft.com/office/drawing/2014/main" id="{636670E9-7FA7-440A-9093-4D1A4B57E1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4" name="Freeform 154">
                  <a:extLst>
                    <a:ext uri="{FF2B5EF4-FFF2-40B4-BE49-F238E27FC236}">
                      <a16:creationId xmlns:a16="http://schemas.microsoft.com/office/drawing/2014/main" id="{F0EEE852-F586-46FE-9FC3-5B2E083CC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5" name="Freeform 155">
                  <a:extLst>
                    <a:ext uri="{FF2B5EF4-FFF2-40B4-BE49-F238E27FC236}">
                      <a16:creationId xmlns:a16="http://schemas.microsoft.com/office/drawing/2014/main" id="{AFF723D3-93F2-417C-AD2E-035A25FA09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6" name="Freeform 156">
                  <a:extLst>
                    <a:ext uri="{FF2B5EF4-FFF2-40B4-BE49-F238E27FC236}">
                      <a16:creationId xmlns:a16="http://schemas.microsoft.com/office/drawing/2014/main" id="{BAD0A8F8-27ED-4DD2-A998-737F5AF379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7" name="Freeform 157">
                  <a:extLst>
                    <a:ext uri="{FF2B5EF4-FFF2-40B4-BE49-F238E27FC236}">
                      <a16:creationId xmlns:a16="http://schemas.microsoft.com/office/drawing/2014/main" id="{21AA1E7A-CFE5-446B-BACC-97B06E3E74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8" name="Freeform 158">
                  <a:extLst>
                    <a:ext uri="{FF2B5EF4-FFF2-40B4-BE49-F238E27FC236}">
                      <a16:creationId xmlns:a16="http://schemas.microsoft.com/office/drawing/2014/main" id="{773F6C57-DEA0-4383-AA43-F07FCE95D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9" name="Freeform 159">
                  <a:extLst>
                    <a:ext uri="{FF2B5EF4-FFF2-40B4-BE49-F238E27FC236}">
                      <a16:creationId xmlns:a16="http://schemas.microsoft.com/office/drawing/2014/main" id="{C3546E57-201F-4D47-AEEC-FADC0D34DBD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0" name="Freeform 160">
                  <a:extLst>
                    <a:ext uri="{FF2B5EF4-FFF2-40B4-BE49-F238E27FC236}">
                      <a16:creationId xmlns:a16="http://schemas.microsoft.com/office/drawing/2014/main" id="{D110C183-F966-48EB-867D-FC8E54EE5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1" name="Freeform 161">
                  <a:extLst>
                    <a:ext uri="{FF2B5EF4-FFF2-40B4-BE49-F238E27FC236}">
                      <a16:creationId xmlns:a16="http://schemas.microsoft.com/office/drawing/2014/main" id="{EDA635E1-2E62-456F-82B5-93DEF802D5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2" name="Freeform 162">
                  <a:extLst>
                    <a:ext uri="{FF2B5EF4-FFF2-40B4-BE49-F238E27FC236}">
                      <a16:creationId xmlns:a16="http://schemas.microsoft.com/office/drawing/2014/main" id="{CC1B275A-9DFD-4189-A534-AFA212E971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3" name="Freeform 163">
                  <a:extLst>
                    <a:ext uri="{FF2B5EF4-FFF2-40B4-BE49-F238E27FC236}">
                      <a16:creationId xmlns:a16="http://schemas.microsoft.com/office/drawing/2014/main" id="{F4542EA7-D851-4191-BBCF-EB9F98CCC6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4" name="Freeform 164">
                  <a:extLst>
                    <a:ext uri="{FF2B5EF4-FFF2-40B4-BE49-F238E27FC236}">
                      <a16:creationId xmlns:a16="http://schemas.microsoft.com/office/drawing/2014/main" id="{DB2FCF04-9151-4DCD-B12C-D18B7D06667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5" name="Freeform 165">
                  <a:extLst>
                    <a:ext uri="{FF2B5EF4-FFF2-40B4-BE49-F238E27FC236}">
                      <a16:creationId xmlns:a16="http://schemas.microsoft.com/office/drawing/2014/main" id="{FB247F0A-8E9C-4ED5-8DAF-4333174FC1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6" name="Freeform 166">
                  <a:extLst>
                    <a:ext uri="{FF2B5EF4-FFF2-40B4-BE49-F238E27FC236}">
                      <a16:creationId xmlns:a16="http://schemas.microsoft.com/office/drawing/2014/main" id="{5A436769-41D1-4198-A2B2-5E003BDC80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7" name="Freeform 167">
                  <a:extLst>
                    <a:ext uri="{FF2B5EF4-FFF2-40B4-BE49-F238E27FC236}">
                      <a16:creationId xmlns:a16="http://schemas.microsoft.com/office/drawing/2014/main" id="{A0FDF720-C64D-42E5-9F49-6D476FB5F2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8" name="Freeform 168">
                  <a:extLst>
                    <a:ext uri="{FF2B5EF4-FFF2-40B4-BE49-F238E27FC236}">
                      <a16:creationId xmlns:a16="http://schemas.microsoft.com/office/drawing/2014/main" id="{682E23ED-66F4-47DA-8F06-54A78B38E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9" name="Freeform 169">
                  <a:extLst>
                    <a:ext uri="{FF2B5EF4-FFF2-40B4-BE49-F238E27FC236}">
                      <a16:creationId xmlns:a16="http://schemas.microsoft.com/office/drawing/2014/main" id="{6BE2B8CB-7138-4788-8538-B8AAC7F72F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0" name="Freeform 170">
                  <a:extLst>
                    <a:ext uri="{FF2B5EF4-FFF2-40B4-BE49-F238E27FC236}">
                      <a16:creationId xmlns:a16="http://schemas.microsoft.com/office/drawing/2014/main" id="{01660B8B-3076-4D49-B697-370612197E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1" name="Freeform 171">
                  <a:extLst>
                    <a:ext uri="{FF2B5EF4-FFF2-40B4-BE49-F238E27FC236}">
                      <a16:creationId xmlns:a16="http://schemas.microsoft.com/office/drawing/2014/main" id="{7565A63A-4D20-4925-A8F1-2F1F9D1D2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2" name="Freeform 172">
                  <a:extLst>
                    <a:ext uri="{FF2B5EF4-FFF2-40B4-BE49-F238E27FC236}">
                      <a16:creationId xmlns:a16="http://schemas.microsoft.com/office/drawing/2014/main" id="{05BC9E49-8E16-4F57-9E8B-E4181EC2C4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3" name="Freeform 173">
                  <a:extLst>
                    <a:ext uri="{FF2B5EF4-FFF2-40B4-BE49-F238E27FC236}">
                      <a16:creationId xmlns:a16="http://schemas.microsoft.com/office/drawing/2014/main" id="{B5098881-C183-4661-B04F-769B0DB457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4" name="Freeform 174">
                  <a:extLst>
                    <a:ext uri="{FF2B5EF4-FFF2-40B4-BE49-F238E27FC236}">
                      <a16:creationId xmlns:a16="http://schemas.microsoft.com/office/drawing/2014/main" id="{8820746B-318B-415F-9EB4-05D75BE8CB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5" name="Freeform 175">
                  <a:extLst>
                    <a:ext uri="{FF2B5EF4-FFF2-40B4-BE49-F238E27FC236}">
                      <a16:creationId xmlns:a16="http://schemas.microsoft.com/office/drawing/2014/main" id="{0F442499-EE94-40A1-B8C4-6C38EDAE5D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6" name="Freeform 176">
                  <a:extLst>
                    <a:ext uri="{FF2B5EF4-FFF2-40B4-BE49-F238E27FC236}">
                      <a16:creationId xmlns:a16="http://schemas.microsoft.com/office/drawing/2014/main" id="{B33BD777-CDED-4EEB-A488-F16001512C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7" name="Freeform 177">
                  <a:extLst>
                    <a:ext uri="{FF2B5EF4-FFF2-40B4-BE49-F238E27FC236}">
                      <a16:creationId xmlns:a16="http://schemas.microsoft.com/office/drawing/2014/main" id="{FE2F360F-15C2-42A1-BF77-B63292D95A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8" name="Freeform 178">
                  <a:extLst>
                    <a:ext uri="{FF2B5EF4-FFF2-40B4-BE49-F238E27FC236}">
                      <a16:creationId xmlns:a16="http://schemas.microsoft.com/office/drawing/2014/main" id="{410E78D5-F95E-4DF2-8C84-092E004523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9" name="Freeform 179">
                  <a:extLst>
                    <a:ext uri="{FF2B5EF4-FFF2-40B4-BE49-F238E27FC236}">
                      <a16:creationId xmlns:a16="http://schemas.microsoft.com/office/drawing/2014/main" id="{CD7C28C5-D015-461A-B697-F4911A6FA1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0" name="Freeform 180">
                  <a:extLst>
                    <a:ext uri="{FF2B5EF4-FFF2-40B4-BE49-F238E27FC236}">
                      <a16:creationId xmlns:a16="http://schemas.microsoft.com/office/drawing/2014/main" id="{F051B037-2E5E-4E15-B335-2B3C7EFA96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1" name="Freeform 181">
                  <a:extLst>
                    <a:ext uri="{FF2B5EF4-FFF2-40B4-BE49-F238E27FC236}">
                      <a16:creationId xmlns:a16="http://schemas.microsoft.com/office/drawing/2014/main" id="{7280D605-B78E-4B5E-A909-D768F4B507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2" name="Freeform 182">
                  <a:extLst>
                    <a:ext uri="{FF2B5EF4-FFF2-40B4-BE49-F238E27FC236}">
                      <a16:creationId xmlns:a16="http://schemas.microsoft.com/office/drawing/2014/main" id="{0864C5D3-4007-4AA1-B69A-FC62D4897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3" name="Freeform 183">
                  <a:extLst>
                    <a:ext uri="{FF2B5EF4-FFF2-40B4-BE49-F238E27FC236}">
                      <a16:creationId xmlns:a16="http://schemas.microsoft.com/office/drawing/2014/main" id="{FD4B6C71-E9DB-4A8D-A005-F0393AD1E8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4" name="Freeform 184">
                  <a:extLst>
                    <a:ext uri="{FF2B5EF4-FFF2-40B4-BE49-F238E27FC236}">
                      <a16:creationId xmlns:a16="http://schemas.microsoft.com/office/drawing/2014/main" id="{A5C3D358-8948-47BD-9143-1C1FCEF1AD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5" name="Freeform 185">
                  <a:extLst>
                    <a:ext uri="{FF2B5EF4-FFF2-40B4-BE49-F238E27FC236}">
                      <a16:creationId xmlns:a16="http://schemas.microsoft.com/office/drawing/2014/main" id="{3200ECBB-0791-4E71-8FCD-E0ED4C84B4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6" name="Freeform 186">
                  <a:extLst>
                    <a:ext uri="{FF2B5EF4-FFF2-40B4-BE49-F238E27FC236}">
                      <a16:creationId xmlns:a16="http://schemas.microsoft.com/office/drawing/2014/main" id="{8F1994F0-8A99-4F3A-9778-68E1C46E27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7" name="Freeform 187">
                  <a:extLst>
                    <a:ext uri="{FF2B5EF4-FFF2-40B4-BE49-F238E27FC236}">
                      <a16:creationId xmlns:a16="http://schemas.microsoft.com/office/drawing/2014/main" id="{B29317A7-CB4A-4093-91DA-43B0A9049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8" name="Freeform 188">
                  <a:extLst>
                    <a:ext uri="{FF2B5EF4-FFF2-40B4-BE49-F238E27FC236}">
                      <a16:creationId xmlns:a16="http://schemas.microsoft.com/office/drawing/2014/main" id="{7FBBA908-B941-4844-A414-64EF851A8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9" name="Freeform 189">
                  <a:extLst>
                    <a:ext uri="{FF2B5EF4-FFF2-40B4-BE49-F238E27FC236}">
                      <a16:creationId xmlns:a16="http://schemas.microsoft.com/office/drawing/2014/main" id="{F787C524-050C-4DA8-8BC5-E2C0D0A518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0" name="Freeform 190">
                  <a:extLst>
                    <a:ext uri="{FF2B5EF4-FFF2-40B4-BE49-F238E27FC236}">
                      <a16:creationId xmlns:a16="http://schemas.microsoft.com/office/drawing/2014/main" id="{12AF5CD4-B3EF-4AC0-A06E-28EEB2FC27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1" name="Freeform 191">
                  <a:extLst>
                    <a:ext uri="{FF2B5EF4-FFF2-40B4-BE49-F238E27FC236}">
                      <a16:creationId xmlns:a16="http://schemas.microsoft.com/office/drawing/2014/main" id="{C53917B6-9F76-4E61-BCFF-FDEAB70AA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2" name="Freeform 192">
                  <a:extLst>
                    <a:ext uri="{FF2B5EF4-FFF2-40B4-BE49-F238E27FC236}">
                      <a16:creationId xmlns:a16="http://schemas.microsoft.com/office/drawing/2014/main" id="{D5AA77DF-2CEA-4EDD-BFEA-F87ADAE6E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3" name="Freeform 193">
                  <a:extLst>
                    <a:ext uri="{FF2B5EF4-FFF2-40B4-BE49-F238E27FC236}">
                      <a16:creationId xmlns:a16="http://schemas.microsoft.com/office/drawing/2014/main" id="{DF556E23-6706-4F08-AF26-498FA233F8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4" name="Freeform 194">
                  <a:extLst>
                    <a:ext uri="{FF2B5EF4-FFF2-40B4-BE49-F238E27FC236}">
                      <a16:creationId xmlns:a16="http://schemas.microsoft.com/office/drawing/2014/main" id="{4BB814D4-C2A6-43C5-A1C6-E2DE1E4D0026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5" name="Freeform 195">
                  <a:extLst>
                    <a:ext uri="{FF2B5EF4-FFF2-40B4-BE49-F238E27FC236}">
                      <a16:creationId xmlns:a16="http://schemas.microsoft.com/office/drawing/2014/main" id="{3458C7C1-5599-402C-82D8-731801953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6" name="Freeform 196">
                  <a:extLst>
                    <a:ext uri="{FF2B5EF4-FFF2-40B4-BE49-F238E27FC236}">
                      <a16:creationId xmlns:a16="http://schemas.microsoft.com/office/drawing/2014/main" id="{5B99CBB3-7BC4-432B-8A48-6E1FF6C072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7" name="Freeform 197">
                  <a:extLst>
                    <a:ext uri="{FF2B5EF4-FFF2-40B4-BE49-F238E27FC236}">
                      <a16:creationId xmlns:a16="http://schemas.microsoft.com/office/drawing/2014/main" id="{3038784C-2124-4E21-8153-1F96F459F0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8" name="Freeform 198">
                  <a:extLst>
                    <a:ext uri="{FF2B5EF4-FFF2-40B4-BE49-F238E27FC236}">
                      <a16:creationId xmlns:a16="http://schemas.microsoft.com/office/drawing/2014/main" id="{91717AC3-31FF-4118-AEE8-20FF6C6208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9" name="Freeform 199">
                  <a:extLst>
                    <a:ext uri="{FF2B5EF4-FFF2-40B4-BE49-F238E27FC236}">
                      <a16:creationId xmlns:a16="http://schemas.microsoft.com/office/drawing/2014/main" id="{02916161-3A86-4307-AC15-89798B4016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0" name="Freeform 200">
                  <a:extLst>
                    <a:ext uri="{FF2B5EF4-FFF2-40B4-BE49-F238E27FC236}">
                      <a16:creationId xmlns:a16="http://schemas.microsoft.com/office/drawing/2014/main" id="{7FA32861-3070-484F-8FFC-E5DF46539A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1" name="Freeform 201">
                  <a:extLst>
                    <a:ext uri="{FF2B5EF4-FFF2-40B4-BE49-F238E27FC236}">
                      <a16:creationId xmlns:a16="http://schemas.microsoft.com/office/drawing/2014/main" id="{28A70CF0-2734-4DB3-953B-6D2BA3CBFB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2" name="Freeform 202">
                  <a:extLst>
                    <a:ext uri="{FF2B5EF4-FFF2-40B4-BE49-F238E27FC236}">
                      <a16:creationId xmlns:a16="http://schemas.microsoft.com/office/drawing/2014/main" id="{4F55329B-2DBF-45A7-BEBF-AD17C387DF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3" name="Freeform 203">
                  <a:extLst>
                    <a:ext uri="{FF2B5EF4-FFF2-40B4-BE49-F238E27FC236}">
                      <a16:creationId xmlns:a16="http://schemas.microsoft.com/office/drawing/2014/main" id="{E3CFA41F-8176-476E-9257-848990223C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899" name="Freeform 205">
                <a:extLst>
                  <a:ext uri="{FF2B5EF4-FFF2-40B4-BE49-F238E27FC236}">
                    <a16:creationId xmlns:a16="http://schemas.microsoft.com/office/drawing/2014/main" id="{14FACF72-4AAD-469C-B663-E4F442A213E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0" name="Freeform 206">
                <a:extLst>
                  <a:ext uri="{FF2B5EF4-FFF2-40B4-BE49-F238E27FC236}">
                    <a16:creationId xmlns:a16="http://schemas.microsoft.com/office/drawing/2014/main" id="{EEAC1AA5-8034-4E07-814E-7B10F08F74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1" name="Freeform 207">
                <a:extLst>
                  <a:ext uri="{FF2B5EF4-FFF2-40B4-BE49-F238E27FC236}">
                    <a16:creationId xmlns:a16="http://schemas.microsoft.com/office/drawing/2014/main" id="{AAABAA02-D590-4C1D-9F81-86BD8CABAEA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2" name="Freeform 208">
                <a:extLst>
                  <a:ext uri="{FF2B5EF4-FFF2-40B4-BE49-F238E27FC236}">
                    <a16:creationId xmlns:a16="http://schemas.microsoft.com/office/drawing/2014/main" id="{93FB92EF-7307-4DFE-A4F7-26B533E8A2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3" name="Freeform 209">
                <a:extLst>
                  <a:ext uri="{FF2B5EF4-FFF2-40B4-BE49-F238E27FC236}">
                    <a16:creationId xmlns:a16="http://schemas.microsoft.com/office/drawing/2014/main" id="{08E237EB-1567-4A79-9D5E-AE87116B4BE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4" name="Freeform 210">
                <a:extLst>
                  <a:ext uri="{FF2B5EF4-FFF2-40B4-BE49-F238E27FC236}">
                    <a16:creationId xmlns:a16="http://schemas.microsoft.com/office/drawing/2014/main" id="{EA656B97-1ED3-4A9C-BFD1-23868AE96F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5" name="Freeform 211">
                <a:extLst>
                  <a:ext uri="{FF2B5EF4-FFF2-40B4-BE49-F238E27FC236}">
                    <a16:creationId xmlns:a16="http://schemas.microsoft.com/office/drawing/2014/main" id="{04217BF2-FE75-40ED-94B4-D5F9809891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6" name="Freeform 212">
                <a:extLst>
                  <a:ext uri="{FF2B5EF4-FFF2-40B4-BE49-F238E27FC236}">
                    <a16:creationId xmlns:a16="http://schemas.microsoft.com/office/drawing/2014/main" id="{FABEDD97-6E24-49D3-8D2F-924E9B33D1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7" name="Freeform 213">
                <a:extLst>
                  <a:ext uri="{FF2B5EF4-FFF2-40B4-BE49-F238E27FC236}">
                    <a16:creationId xmlns:a16="http://schemas.microsoft.com/office/drawing/2014/main" id="{AAE94E29-32A6-48DD-B79C-53ADEA7A3F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8" name="Freeform 214">
                <a:extLst>
                  <a:ext uri="{FF2B5EF4-FFF2-40B4-BE49-F238E27FC236}">
                    <a16:creationId xmlns:a16="http://schemas.microsoft.com/office/drawing/2014/main" id="{7D245242-E872-4ED4-9A13-8C852F63D86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9" name="Freeform 215">
                <a:extLst>
                  <a:ext uri="{FF2B5EF4-FFF2-40B4-BE49-F238E27FC236}">
                    <a16:creationId xmlns:a16="http://schemas.microsoft.com/office/drawing/2014/main" id="{1642F9BA-3F47-4294-BCC1-2B468464287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0" name="Freeform 216">
                <a:extLst>
                  <a:ext uri="{FF2B5EF4-FFF2-40B4-BE49-F238E27FC236}">
                    <a16:creationId xmlns:a16="http://schemas.microsoft.com/office/drawing/2014/main" id="{7E7F6018-04F3-4D70-B26C-9D4CCDF473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1" name="Freeform 217">
                <a:extLst>
                  <a:ext uri="{FF2B5EF4-FFF2-40B4-BE49-F238E27FC236}">
                    <a16:creationId xmlns:a16="http://schemas.microsoft.com/office/drawing/2014/main" id="{4DD7023E-5BCC-45EA-B97D-5F115F57F29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2" name="Freeform 218">
                <a:extLst>
                  <a:ext uri="{FF2B5EF4-FFF2-40B4-BE49-F238E27FC236}">
                    <a16:creationId xmlns:a16="http://schemas.microsoft.com/office/drawing/2014/main" id="{B051C81E-9D00-4F28-99EA-809016737B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3" name="Freeform 219">
                <a:extLst>
                  <a:ext uri="{FF2B5EF4-FFF2-40B4-BE49-F238E27FC236}">
                    <a16:creationId xmlns:a16="http://schemas.microsoft.com/office/drawing/2014/main" id="{B93D6C05-53F8-409A-8036-A6F8B34047D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4" name="Freeform 220">
                <a:extLst>
                  <a:ext uri="{FF2B5EF4-FFF2-40B4-BE49-F238E27FC236}">
                    <a16:creationId xmlns:a16="http://schemas.microsoft.com/office/drawing/2014/main" id="{E850559A-E16D-47DF-896C-20BE716E4D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5" name="Freeform 221">
                <a:extLst>
                  <a:ext uri="{FF2B5EF4-FFF2-40B4-BE49-F238E27FC236}">
                    <a16:creationId xmlns:a16="http://schemas.microsoft.com/office/drawing/2014/main" id="{472CCDF6-AEB9-4CC1-8D0A-B18F225BD3E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6" name="Freeform 222">
                <a:extLst>
                  <a:ext uri="{FF2B5EF4-FFF2-40B4-BE49-F238E27FC236}">
                    <a16:creationId xmlns:a16="http://schemas.microsoft.com/office/drawing/2014/main" id="{68B66262-80D4-4819-ADF9-AD71317081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7" name="Freeform 223">
                <a:extLst>
                  <a:ext uri="{FF2B5EF4-FFF2-40B4-BE49-F238E27FC236}">
                    <a16:creationId xmlns:a16="http://schemas.microsoft.com/office/drawing/2014/main" id="{EBC95E95-07F3-46F9-8628-33D5333223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8" name="Freeform 224">
                <a:extLst>
                  <a:ext uri="{FF2B5EF4-FFF2-40B4-BE49-F238E27FC236}">
                    <a16:creationId xmlns:a16="http://schemas.microsoft.com/office/drawing/2014/main" id="{3BE52BD9-6C4B-4C25-AA0F-CCCFB2BCF9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9" name="Freeform 225">
                <a:extLst>
                  <a:ext uri="{FF2B5EF4-FFF2-40B4-BE49-F238E27FC236}">
                    <a16:creationId xmlns:a16="http://schemas.microsoft.com/office/drawing/2014/main" id="{6393DC17-44D9-4CCE-9B2E-1E25D766A6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0" name="Freeform 226">
                <a:extLst>
                  <a:ext uri="{FF2B5EF4-FFF2-40B4-BE49-F238E27FC236}">
                    <a16:creationId xmlns:a16="http://schemas.microsoft.com/office/drawing/2014/main" id="{8F08C11B-9981-4B53-8B0A-A2F580EA375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1" name="Freeform 227">
                <a:extLst>
                  <a:ext uri="{FF2B5EF4-FFF2-40B4-BE49-F238E27FC236}">
                    <a16:creationId xmlns:a16="http://schemas.microsoft.com/office/drawing/2014/main" id="{99583DB6-9C87-4B5A-904C-D735098D3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2" name="Freeform 228">
                <a:extLst>
                  <a:ext uri="{FF2B5EF4-FFF2-40B4-BE49-F238E27FC236}">
                    <a16:creationId xmlns:a16="http://schemas.microsoft.com/office/drawing/2014/main" id="{2D837243-51D4-4D55-8F67-BBF3914EFE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3" name="Freeform 229">
                <a:extLst>
                  <a:ext uri="{FF2B5EF4-FFF2-40B4-BE49-F238E27FC236}">
                    <a16:creationId xmlns:a16="http://schemas.microsoft.com/office/drawing/2014/main" id="{22270F43-B658-477A-9140-1776838C98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4" name="Freeform 230">
                <a:extLst>
                  <a:ext uri="{FF2B5EF4-FFF2-40B4-BE49-F238E27FC236}">
                    <a16:creationId xmlns:a16="http://schemas.microsoft.com/office/drawing/2014/main" id="{0FA23D32-E046-4D66-8DAC-FC633BE86B3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5" name="Freeform 231">
                <a:extLst>
                  <a:ext uri="{FF2B5EF4-FFF2-40B4-BE49-F238E27FC236}">
                    <a16:creationId xmlns:a16="http://schemas.microsoft.com/office/drawing/2014/main" id="{451F9A54-8E58-4686-AE69-A609D10ADC5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6" name="Freeform 232">
                <a:extLst>
                  <a:ext uri="{FF2B5EF4-FFF2-40B4-BE49-F238E27FC236}">
                    <a16:creationId xmlns:a16="http://schemas.microsoft.com/office/drawing/2014/main" id="{713C92D1-436C-46ED-BB44-B5923AE520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7" name="Freeform 233">
                <a:extLst>
                  <a:ext uri="{FF2B5EF4-FFF2-40B4-BE49-F238E27FC236}">
                    <a16:creationId xmlns:a16="http://schemas.microsoft.com/office/drawing/2014/main" id="{394F16DF-3FD6-4F5C-B4CD-48253F49904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8" name="Freeform 234">
                <a:extLst>
                  <a:ext uri="{FF2B5EF4-FFF2-40B4-BE49-F238E27FC236}">
                    <a16:creationId xmlns:a16="http://schemas.microsoft.com/office/drawing/2014/main" id="{3D850019-CC2D-4FBD-9DE5-54243EDB6BD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9" name="Freeform 235">
                <a:extLst>
                  <a:ext uri="{FF2B5EF4-FFF2-40B4-BE49-F238E27FC236}">
                    <a16:creationId xmlns:a16="http://schemas.microsoft.com/office/drawing/2014/main" id="{0D92F46B-865F-462A-905D-44DF3714A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0" name="Freeform 236">
                <a:extLst>
                  <a:ext uri="{FF2B5EF4-FFF2-40B4-BE49-F238E27FC236}">
                    <a16:creationId xmlns:a16="http://schemas.microsoft.com/office/drawing/2014/main" id="{0255C841-0CE9-46B9-99FC-874FE346A0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1" name="Rectangle 237">
                <a:extLst>
                  <a:ext uri="{FF2B5EF4-FFF2-40B4-BE49-F238E27FC236}">
                    <a16:creationId xmlns:a16="http://schemas.microsoft.com/office/drawing/2014/main" id="{B0180351-0D7A-47E0-8661-43D1F9538B7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932" name="Freeform 238">
                <a:extLst>
                  <a:ext uri="{FF2B5EF4-FFF2-40B4-BE49-F238E27FC236}">
                    <a16:creationId xmlns:a16="http://schemas.microsoft.com/office/drawing/2014/main" id="{C8507560-03DB-4DFA-AC00-4D02565F9A9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3" name="Freeform 239">
                <a:extLst>
                  <a:ext uri="{FF2B5EF4-FFF2-40B4-BE49-F238E27FC236}">
                    <a16:creationId xmlns:a16="http://schemas.microsoft.com/office/drawing/2014/main" id="{382A3669-C107-48D5-8CD9-AB7782B572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4" name="Freeform 240">
                <a:extLst>
                  <a:ext uri="{FF2B5EF4-FFF2-40B4-BE49-F238E27FC236}">
                    <a16:creationId xmlns:a16="http://schemas.microsoft.com/office/drawing/2014/main" id="{6394B1BF-A0EA-45AD-A047-5271FD43079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5" name="Freeform 241">
                <a:extLst>
                  <a:ext uri="{FF2B5EF4-FFF2-40B4-BE49-F238E27FC236}">
                    <a16:creationId xmlns:a16="http://schemas.microsoft.com/office/drawing/2014/main" id="{B503244E-94B3-4AB6-9EA0-4020610950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6" name="Freeform 242">
                <a:extLst>
                  <a:ext uri="{FF2B5EF4-FFF2-40B4-BE49-F238E27FC236}">
                    <a16:creationId xmlns:a16="http://schemas.microsoft.com/office/drawing/2014/main" id="{9F125BFA-226D-4E2E-88BE-12C1B00D13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7" name="Freeform 243">
                <a:extLst>
                  <a:ext uri="{FF2B5EF4-FFF2-40B4-BE49-F238E27FC236}">
                    <a16:creationId xmlns:a16="http://schemas.microsoft.com/office/drawing/2014/main" id="{3FC1726B-EB98-48CE-AAD7-5BD2457482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8" name="Freeform 244">
                <a:extLst>
                  <a:ext uri="{FF2B5EF4-FFF2-40B4-BE49-F238E27FC236}">
                    <a16:creationId xmlns:a16="http://schemas.microsoft.com/office/drawing/2014/main" id="{D21599DD-16C6-47A6-8A24-5B1051476A4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9" name="Freeform 245">
                <a:extLst>
                  <a:ext uri="{FF2B5EF4-FFF2-40B4-BE49-F238E27FC236}">
                    <a16:creationId xmlns:a16="http://schemas.microsoft.com/office/drawing/2014/main" id="{DB790B73-107F-4A6E-882E-156AC23FBD9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0" name="Freeform 246">
                <a:extLst>
                  <a:ext uri="{FF2B5EF4-FFF2-40B4-BE49-F238E27FC236}">
                    <a16:creationId xmlns:a16="http://schemas.microsoft.com/office/drawing/2014/main" id="{ACAE900D-6CF8-4F1C-8E35-F503D3F5797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1" name="Freeform 247">
                <a:extLst>
                  <a:ext uri="{FF2B5EF4-FFF2-40B4-BE49-F238E27FC236}">
                    <a16:creationId xmlns:a16="http://schemas.microsoft.com/office/drawing/2014/main" id="{D13206CB-D70F-470B-B078-3B8C3ABF0A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2" name="Freeform 248">
                <a:extLst>
                  <a:ext uri="{FF2B5EF4-FFF2-40B4-BE49-F238E27FC236}">
                    <a16:creationId xmlns:a16="http://schemas.microsoft.com/office/drawing/2014/main" id="{4AEF1F04-53CB-40EF-9F6A-8EAEF414420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3" name="Freeform 249">
                <a:extLst>
                  <a:ext uri="{FF2B5EF4-FFF2-40B4-BE49-F238E27FC236}">
                    <a16:creationId xmlns:a16="http://schemas.microsoft.com/office/drawing/2014/main" id="{34829ED6-62F8-44BA-9A36-A88B33F7A30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4" name="Freeform 250">
                <a:extLst>
                  <a:ext uri="{FF2B5EF4-FFF2-40B4-BE49-F238E27FC236}">
                    <a16:creationId xmlns:a16="http://schemas.microsoft.com/office/drawing/2014/main" id="{C8B72E29-8D32-4358-A12B-AC22658277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5" name="Freeform 251">
                <a:extLst>
                  <a:ext uri="{FF2B5EF4-FFF2-40B4-BE49-F238E27FC236}">
                    <a16:creationId xmlns:a16="http://schemas.microsoft.com/office/drawing/2014/main" id="{7BB67E87-0111-4931-848F-E90F49E184A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6" name="Freeform 252">
                <a:extLst>
                  <a:ext uri="{FF2B5EF4-FFF2-40B4-BE49-F238E27FC236}">
                    <a16:creationId xmlns:a16="http://schemas.microsoft.com/office/drawing/2014/main" id="{372BD00D-C76B-4C7F-B917-246B12322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7" name="Freeform 253">
                <a:extLst>
                  <a:ext uri="{FF2B5EF4-FFF2-40B4-BE49-F238E27FC236}">
                    <a16:creationId xmlns:a16="http://schemas.microsoft.com/office/drawing/2014/main" id="{76ACD095-B299-4970-8CC5-CD15BC72D3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8" name="Freeform 254">
                <a:extLst>
                  <a:ext uri="{FF2B5EF4-FFF2-40B4-BE49-F238E27FC236}">
                    <a16:creationId xmlns:a16="http://schemas.microsoft.com/office/drawing/2014/main" id="{E9459658-51B2-444A-9AFF-295D1540E9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9" name="Freeform 255">
                <a:extLst>
                  <a:ext uri="{FF2B5EF4-FFF2-40B4-BE49-F238E27FC236}">
                    <a16:creationId xmlns:a16="http://schemas.microsoft.com/office/drawing/2014/main" id="{F309753A-915C-487A-9536-18E19369DA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0" name="Freeform 256">
                <a:extLst>
                  <a:ext uri="{FF2B5EF4-FFF2-40B4-BE49-F238E27FC236}">
                    <a16:creationId xmlns:a16="http://schemas.microsoft.com/office/drawing/2014/main" id="{FF870811-E426-49D5-9A95-E2DA1C2BE88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1" name="Freeform 257">
                <a:extLst>
                  <a:ext uri="{FF2B5EF4-FFF2-40B4-BE49-F238E27FC236}">
                    <a16:creationId xmlns:a16="http://schemas.microsoft.com/office/drawing/2014/main" id="{B4226E05-62D4-4C69-B38E-50F6D7C7FE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2" name="Freeform 258">
                <a:extLst>
                  <a:ext uri="{FF2B5EF4-FFF2-40B4-BE49-F238E27FC236}">
                    <a16:creationId xmlns:a16="http://schemas.microsoft.com/office/drawing/2014/main" id="{9CCCCFA8-2FEC-43C3-B83F-7086B55E6D2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3" name="Freeform 259">
                <a:extLst>
                  <a:ext uri="{FF2B5EF4-FFF2-40B4-BE49-F238E27FC236}">
                    <a16:creationId xmlns:a16="http://schemas.microsoft.com/office/drawing/2014/main" id="{07B2526C-E779-47D4-80EC-65F9CF5C68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4" name="Freeform 260">
                <a:extLst>
                  <a:ext uri="{FF2B5EF4-FFF2-40B4-BE49-F238E27FC236}">
                    <a16:creationId xmlns:a16="http://schemas.microsoft.com/office/drawing/2014/main" id="{3CAAF771-BCC4-4FEF-BF68-573DEB7F13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868" name="Freeform 29">
              <a:extLst>
                <a:ext uri="{FF2B5EF4-FFF2-40B4-BE49-F238E27FC236}">
                  <a16:creationId xmlns:a16="http://schemas.microsoft.com/office/drawing/2014/main" id="{DFD308CF-B60F-430D-A433-6981BE00C0DF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69" name="Freeform 38">
              <a:extLst>
                <a:ext uri="{FF2B5EF4-FFF2-40B4-BE49-F238E27FC236}">
                  <a16:creationId xmlns:a16="http://schemas.microsoft.com/office/drawing/2014/main" id="{8F8A8E81-2387-422C-B1F3-A994CFF653C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0" name="Freeform 40">
              <a:extLst>
                <a:ext uri="{FF2B5EF4-FFF2-40B4-BE49-F238E27FC236}">
                  <a16:creationId xmlns:a16="http://schemas.microsoft.com/office/drawing/2014/main" id="{7CB930EE-9E34-4EA2-8183-DAB48471B710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1" name="Freeform 41">
              <a:extLst>
                <a:ext uri="{FF2B5EF4-FFF2-40B4-BE49-F238E27FC236}">
                  <a16:creationId xmlns:a16="http://schemas.microsoft.com/office/drawing/2014/main" id="{1519F167-1808-4DDA-9D06-2D3EFA24B1FB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2" name="Freeform 42">
              <a:extLst>
                <a:ext uri="{FF2B5EF4-FFF2-40B4-BE49-F238E27FC236}">
                  <a16:creationId xmlns:a16="http://schemas.microsoft.com/office/drawing/2014/main" id="{665E2ABB-6A56-40CC-9F7B-689128C820C3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3" name="Freeform 43">
              <a:extLst>
                <a:ext uri="{FF2B5EF4-FFF2-40B4-BE49-F238E27FC236}">
                  <a16:creationId xmlns:a16="http://schemas.microsoft.com/office/drawing/2014/main" id="{2901E292-20B8-460A-A0E4-0F7D2084A4D8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4" name="Freeform 44">
              <a:extLst>
                <a:ext uri="{FF2B5EF4-FFF2-40B4-BE49-F238E27FC236}">
                  <a16:creationId xmlns:a16="http://schemas.microsoft.com/office/drawing/2014/main" id="{1D24110A-B3D9-480A-A802-E272C5A2C77F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5" name="Freeform 45">
              <a:extLst>
                <a:ext uri="{FF2B5EF4-FFF2-40B4-BE49-F238E27FC236}">
                  <a16:creationId xmlns:a16="http://schemas.microsoft.com/office/drawing/2014/main" id="{7C55F927-B9D5-400E-928C-17A7064687B2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6" name="Freeform 49">
              <a:extLst>
                <a:ext uri="{FF2B5EF4-FFF2-40B4-BE49-F238E27FC236}">
                  <a16:creationId xmlns:a16="http://schemas.microsoft.com/office/drawing/2014/main" id="{7D0EC89B-B9F4-4816-BE59-D3FA5E626337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7" name="Freeform 50">
              <a:extLst>
                <a:ext uri="{FF2B5EF4-FFF2-40B4-BE49-F238E27FC236}">
                  <a16:creationId xmlns:a16="http://schemas.microsoft.com/office/drawing/2014/main" id="{99CC2AD5-3087-40C0-8929-5F292D81284D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8" name="Freeform 55">
              <a:extLst>
                <a:ext uri="{FF2B5EF4-FFF2-40B4-BE49-F238E27FC236}">
                  <a16:creationId xmlns:a16="http://schemas.microsoft.com/office/drawing/2014/main" id="{D4756520-010E-4334-AC33-66B54C192020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9" name="Freeform 56">
              <a:extLst>
                <a:ext uri="{FF2B5EF4-FFF2-40B4-BE49-F238E27FC236}">
                  <a16:creationId xmlns:a16="http://schemas.microsoft.com/office/drawing/2014/main" id="{6786BDCF-30C3-4991-9FA3-3DDE202ABFE6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0" name="Freeform 57">
              <a:extLst>
                <a:ext uri="{FF2B5EF4-FFF2-40B4-BE49-F238E27FC236}">
                  <a16:creationId xmlns:a16="http://schemas.microsoft.com/office/drawing/2014/main" id="{A27BECF8-6959-4B3C-A52D-9BBEAA8AC1D5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1" name="Freeform 58">
              <a:extLst>
                <a:ext uri="{FF2B5EF4-FFF2-40B4-BE49-F238E27FC236}">
                  <a16:creationId xmlns:a16="http://schemas.microsoft.com/office/drawing/2014/main" id="{529FE0D3-0A75-47FA-A6CE-F9DAB0194B6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2" name="Freeform 59">
              <a:extLst>
                <a:ext uri="{FF2B5EF4-FFF2-40B4-BE49-F238E27FC236}">
                  <a16:creationId xmlns:a16="http://schemas.microsoft.com/office/drawing/2014/main" id="{392460A9-4331-43FC-9D01-CC20066A08B4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3" name="Freeform 60">
              <a:extLst>
                <a:ext uri="{FF2B5EF4-FFF2-40B4-BE49-F238E27FC236}">
                  <a16:creationId xmlns:a16="http://schemas.microsoft.com/office/drawing/2014/main" id="{2CADC532-9D1D-4B2C-80B7-A789137FD311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4" name="Freeform 61">
              <a:extLst>
                <a:ext uri="{FF2B5EF4-FFF2-40B4-BE49-F238E27FC236}">
                  <a16:creationId xmlns:a16="http://schemas.microsoft.com/office/drawing/2014/main" id="{6F59110E-0064-4A2B-B45C-B29E14EE6161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5" name="Freeform 73">
              <a:extLst>
                <a:ext uri="{FF2B5EF4-FFF2-40B4-BE49-F238E27FC236}">
                  <a16:creationId xmlns:a16="http://schemas.microsoft.com/office/drawing/2014/main" id="{90F7714A-E9E8-4202-9F52-DF916414D64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6" name="Freeform 74">
              <a:extLst>
                <a:ext uri="{FF2B5EF4-FFF2-40B4-BE49-F238E27FC236}">
                  <a16:creationId xmlns:a16="http://schemas.microsoft.com/office/drawing/2014/main" id="{22FE62ED-168A-47F7-89BC-4A2B087B069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7" name="Freeform 75">
              <a:extLst>
                <a:ext uri="{FF2B5EF4-FFF2-40B4-BE49-F238E27FC236}">
                  <a16:creationId xmlns:a16="http://schemas.microsoft.com/office/drawing/2014/main" id="{58857BF0-B765-4D1A-98B1-F879C438A9B7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8" name="Freeform 76">
              <a:extLst>
                <a:ext uri="{FF2B5EF4-FFF2-40B4-BE49-F238E27FC236}">
                  <a16:creationId xmlns:a16="http://schemas.microsoft.com/office/drawing/2014/main" id="{A05AE840-1A8A-4910-BEE7-157D1E817105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9" name="Freeform 78">
              <a:extLst>
                <a:ext uri="{FF2B5EF4-FFF2-40B4-BE49-F238E27FC236}">
                  <a16:creationId xmlns:a16="http://schemas.microsoft.com/office/drawing/2014/main" id="{68312419-71D6-41C9-AEE1-3D06F2638406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0" name="Freeform 79">
              <a:extLst>
                <a:ext uri="{FF2B5EF4-FFF2-40B4-BE49-F238E27FC236}">
                  <a16:creationId xmlns:a16="http://schemas.microsoft.com/office/drawing/2014/main" id="{9815FB8D-335C-46E6-833E-C88F97B52DA9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1" name="Freeform 81">
              <a:extLst>
                <a:ext uri="{FF2B5EF4-FFF2-40B4-BE49-F238E27FC236}">
                  <a16:creationId xmlns:a16="http://schemas.microsoft.com/office/drawing/2014/main" id="{7CD89BFC-22C0-4275-9658-3026CED988EB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2" name="Freeform 83">
              <a:extLst>
                <a:ext uri="{FF2B5EF4-FFF2-40B4-BE49-F238E27FC236}">
                  <a16:creationId xmlns:a16="http://schemas.microsoft.com/office/drawing/2014/main" id="{AC37B7DA-0E12-4038-9C26-3725A4DD9BD8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3" name="Freeform 84">
              <a:extLst>
                <a:ext uri="{FF2B5EF4-FFF2-40B4-BE49-F238E27FC236}">
                  <a16:creationId xmlns:a16="http://schemas.microsoft.com/office/drawing/2014/main" id="{56ABACD8-C13B-45E4-A1AA-E50FDBC94785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4" name="Freeform 91">
              <a:extLst>
                <a:ext uri="{FF2B5EF4-FFF2-40B4-BE49-F238E27FC236}">
                  <a16:creationId xmlns:a16="http://schemas.microsoft.com/office/drawing/2014/main" id="{EA9847D7-00C9-4057-B1D4-5955E8CF9159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5" name="Freeform 95">
              <a:extLst>
                <a:ext uri="{FF2B5EF4-FFF2-40B4-BE49-F238E27FC236}">
                  <a16:creationId xmlns:a16="http://schemas.microsoft.com/office/drawing/2014/main" id="{B0E1201D-351E-42A7-99E5-B881A46BF047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6" name="Freeform 96">
              <a:extLst>
                <a:ext uri="{FF2B5EF4-FFF2-40B4-BE49-F238E27FC236}">
                  <a16:creationId xmlns:a16="http://schemas.microsoft.com/office/drawing/2014/main" id="{2E6ACE7B-8B8B-4917-9F67-179D2463A42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7" name="Freeform 98">
              <a:extLst>
                <a:ext uri="{FF2B5EF4-FFF2-40B4-BE49-F238E27FC236}">
                  <a16:creationId xmlns:a16="http://schemas.microsoft.com/office/drawing/2014/main" id="{F88834B1-2DC8-4EE4-AABA-6E1F16E77929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23812</xdr:colOff>
      <xdr:row>1</xdr:row>
      <xdr:rowOff>0</xdr:rowOff>
    </xdr:to>
    <xdr:grpSp>
      <xdr:nvGrpSpPr>
        <xdr:cNvPr id="2" name="Title Border" descr="Flourish pattern" title="Title Border">
          <a:extLst>
            <a:ext uri="{FF2B5EF4-FFF2-40B4-BE49-F238E27FC236}">
              <a16:creationId xmlns:a16="http://schemas.microsoft.com/office/drawing/2014/main" id="{6620D5F7-4266-418E-A625-6AB8AA5B31BA}"/>
            </a:ext>
          </a:extLst>
        </xdr:cNvPr>
        <xdr:cNvGrpSpPr/>
      </xdr:nvGrpSpPr>
      <xdr:grpSpPr>
        <a:xfrm>
          <a:off x="0" y="0"/>
          <a:ext cx="5043487" cy="190500"/>
          <a:chOff x="0" y="0"/>
          <a:chExt cx="11267015" cy="409575"/>
        </a:xfrm>
        <a:solidFill>
          <a:schemeClr val="tx1">
            <a:lumMod val="75000"/>
            <a:lumOff val="25000"/>
          </a:schemeClr>
        </a:solidFill>
      </xdr:grpSpPr>
      <xdr:grpSp>
        <xdr:nvGrpSpPr>
          <xdr:cNvPr id="3" name="Group 3">
            <a:extLst>
              <a:ext uri="{FF2B5EF4-FFF2-40B4-BE49-F238E27FC236}">
                <a16:creationId xmlns:a16="http://schemas.microsoft.com/office/drawing/2014/main" id="{650355D4-704B-411E-BA16-9868629B2FF3}"/>
              </a:ext>
            </a:extLst>
          </xdr:cNvPr>
          <xdr:cNvGrpSpPr>
            <a:grpSpLocks noChangeAspect="1"/>
          </xdr:cNvGrpSpPr>
        </xdr:nvGrpSpPr>
        <xdr:grpSpPr bwMode="auto">
          <a:xfrm>
            <a:off x="0" y="0"/>
            <a:ext cx="10058400" cy="409575"/>
            <a:chOff x="60" y="110"/>
            <a:chExt cx="1056" cy="43"/>
          </a:xfrm>
          <a:grpFill/>
        </xdr:grpSpPr>
        <xdr:grpSp>
          <xdr:nvGrpSpPr>
            <xdr:cNvPr id="34" name="Group 204">
              <a:extLst>
                <a:ext uri="{FF2B5EF4-FFF2-40B4-BE49-F238E27FC236}">
                  <a16:creationId xmlns:a16="http://schemas.microsoft.com/office/drawing/2014/main" id="{982DBFFE-27EB-4A60-ACC5-35FA29EE7F9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0" y="110"/>
              <a:ext cx="1056" cy="43"/>
              <a:chOff x="60" y="110"/>
              <a:chExt cx="1056" cy="43"/>
            </a:xfrm>
            <a:grpFill/>
          </xdr:grpSpPr>
          <xdr:sp macro="" textlink="">
            <xdr:nvSpPr>
              <xdr:cNvPr id="91" name="Freeform 5">
                <a:extLst>
                  <a:ext uri="{FF2B5EF4-FFF2-40B4-BE49-F238E27FC236}">
                    <a16:creationId xmlns:a16="http://schemas.microsoft.com/office/drawing/2014/main" id="{64E5357E-E66C-4DCD-97E4-54FC818856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3" y="143"/>
                <a:ext cx="6" cy="5"/>
              </a:xfrm>
              <a:custGeom>
                <a:avLst/>
                <a:gdLst>
                  <a:gd name="T0" fmla="*/ 11 w 22"/>
                  <a:gd name="T1" fmla="*/ 0 h 22"/>
                  <a:gd name="T2" fmla="*/ 15 w 22"/>
                  <a:gd name="T3" fmla="*/ 2 h 22"/>
                  <a:gd name="T4" fmla="*/ 19 w 22"/>
                  <a:gd name="T5" fmla="*/ 4 h 22"/>
                  <a:gd name="T6" fmla="*/ 20 w 22"/>
                  <a:gd name="T7" fmla="*/ 8 h 22"/>
                  <a:gd name="T8" fmla="*/ 22 w 22"/>
                  <a:gd name="T9" fmla="*/ 13 h 22"/>
                  <a:gd name="T10" fmla="*/ 20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0 w 22"/>
                  <a:gd name="T17" fmla="*/ 22 h 22"/>
                  <a:gd name="T18" fmla="*/ 7 w 22"/>
                  <a:gd name="T19" fmla="*/ 22 h 22"/>
                  <a:gd name="T20" fmla="*/ 4 w 22"/>
                  <a:gd name="T21" fmla="*/ 19 h 22"/>
                  <a:gd name="T22" fmla="*/ 2 w 22"/>
                  <a:gd name="T23" fmla="*/ 18 h 22"/>
                  <a:gd name="T24" fmla="*/ 0 w 22"/>
                  <a:gd name="T25" fmla="*/ 14 h 22"/>
                  <a:gd name="T26" fmla="*/ 0 w 22"/>
                  <a:gd name="T27" fmla="*/ 10 h 22"/>
                  <a:gd name="T28" fmla="*/ 1 w 22"/>
                  <a:gd name="T29" fmla="*/ 7 h 22"/>
                  <a:gd name="T30" fmla="*/ 4 w 22"/>
                  <a:gd name="T31" fmla="*/ 3 h 22"/>
                  <a:gd name="T32" fmla="*/ 7 w 22"/>
                  <a:gd name="T33" fmla="*/ 2 h 22"/>
                  <a:gd name="T34" fmla="*/ 11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11" y="0"/>
                    </a:moveTo>
                    <a:lnTo>
                      <a:pt x="15" y="2"/>
                    </a:lnTo>
                    <a:lnTo>
                      <a:pt x="19" y="4"/>
                    </a:lnTo>
                    <a:lnTo>
                      <a:pt x="20" y="8"/>
                    </a:lnTo>
                    <a:lnTo>
                      <a:pt x="22" y="13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2"/>
                    </a:lnTo>
                    <a:lnTo>
                      <a:pt x="4" y="19"/>
                    </a:lnTo>
                    <a:lnTo>
                      <a:pt x="2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4" y="3"/>
                    </a:lnTo>
                    <a:lnTo>
                      <a:pt x="7" y="2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" name="Freeform 6">
                <a:extLst>
                  <a:ext uri="{FF2B5EF4-FFF2-40B4-BE49-F238E27FC236}">
                    <a16:creationId xmlns:a16="http://schemas.microsoft.com/office/drawing/2014/main" id="{FA82D40F-99C8-484B-8A49-AFEB02AC6CE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38" y="143"/>
                <a:ext cx="5" cy="5"/>
              </a:xfrm>
              <a:custGeom>
                <a:avLst/>
                <a:gdLst>
                  <a:gd name="T0" fmla="*/ 9 w 21"/>
                  <a:gd name="T1" fmla="*/ 0 h 22"/>
                  <a:gd name="T2" fmla="*/ 14 w 21"/>
                  <a:gd name="T3" fmla="*/ 2 h 22"/>
                  <a:gd name="T4" fmla="*/ 17 w 21"/>
                  <a:gd name="T5" fmla="*/ 3 h 22"/>
                  <a:gd name="T6" fmla="*/ 20 w 21"/>
                  <a:gd name="T7" fmla="*/ 7 h 22"/>
                  <a:gd name="T8" fmla="*/ 21 w 21"/>
                  <a:gd name="T9" fmla="*/ 10 h 22"/>
                  <a:gd name="T10" fmla="*/ 21 w 21"/>
                  <a:gd name="T11" fmla="*/ 14 h 22"/>
                  <a:gd name="T12" fmla="*/ 18 w 21"/>
                  <a:gd name="T13" fmla="*/ 18 h 22"/>
                  <a:gd name="T14" fmla="*/ 16 w 21"/>
                  <a:gd name="T15" fmla="*/ 21 h 22"/>
                  <a:gd name="T16" fmla="*/ 12 w 21"/>
                  <a:gd name="T17" fmla="*/ 22 h 22"/>
                  <a:gd name="T18" fmla="*/ 8 w 21"/>
                  <a:gd name="T19" fmla="*/ 22 h 22"/>
                  <a:gd name="T20" fmla="*/ 4 w 21"/>
                  <a:gd name="T21" fmla="*/ 19 h 22"/>
                  <a:gd name="T22" fmla="*/ 2 w 21"/>
                  <a:gd name="T23" fmla="*/ 17 h 22"/>
                  <a:gd name="T24" fmla="*/ 0 w 21"/>
                  <a:gd name="T25" fmla="*/ 13 h 22"/>
                  <a:gd name="T26" fmla="*/ 0 w 21"/>
                  <a:gd name="T27" fmla="*/ 8 h 22"/>
                  <a:gd name="T28" fmla="*/ 3 w 21"/>
                  <a:gd name="T29" fmla="*/ 4 h 22"/>
                  <a:gd name="T30" fmla="*/ 6 w 21"/>
                  <a:gd name="T31" fmla="*/ 2 h 22"/>
                  <a:gd name="T32" fmla="*/ 9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9" y="0"/>
                    </a:moveTo>
                    <a:lnTo>
                      <a:pt x="14" y="2"/>
                    </a:lnTo>
                    <a:lnTo>
                      <a:pt x="17" y="3"/>
                    </a:lnTo>
                    <a:lnTo>
                      <a:pt x="20" y="7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8" y="18"/>
                    </a:lnTo>
                    <a:lnTo>
                      <a:pt x="16" y="21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2" y="17"/>
                    </a:lnTo>
                    <a:lnTo>
                      <a:pt x="0" y="13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6" y="2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" name="Freeform 7">
                <a:extLst>
                  <a:ext uri="{FF2B5EF4-FFF2-40B4-BE49-F238E27FC236}">
                    <a16:creationId xmlns:a16="http://schemas.microsoft.com/office/drawing/2014/main" id="{788E876E-A9FC-4BE8-99C8-C1C690EE04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10" y="147"/>
                <a:ext cx="4" cy="3"/>
              </a:xfrm>
              <a:custGeom>
                <a:avLst/>
                <a:gdLst>
                  <a:gd name="T0" fmla="*/ 7 w 14"/>
                  <a:gd name="T1" fmla="*/ 0 h 13"/>
                  <a:gd name="T2" fmla="*/ 10 w 14"/>
                  <a:gd name="T3" fmla="*/ 0 h 13"/>
                  <a:gd name="T4" fmla="*/ 11 w 14"/>
                  <a:gd name="T5" fmla="*/ 1 h 13"/>
                  <a:gd name="T6" fmla="*/ 12 w 14"/>
                  <a:gd name="T7" fmla="*/ 4 h 13"/>
                  <a:gd name="T8" fmla="*/ 14 w 14"/>
                  <a:gd name="T9" fmla="*/ 6 h 13"/>
                  <a:gd name="T10" fmla="*/ 12 w 14"/>
                  <a:gd name="T11" fmla="*/ 9 h 13"/>
                  <a:gd name="T12" fmla="*/ 11 w 14"/>
                  <a:gd name="T13" fmla="*/ 12 h 13"/>
                  <a:gd name="T14" fmla="*/ 9 w 14"/>
                  <a:gd name="T15" fmla="*/ 13 h 13"/>
                  <a:gd name="T16" fmla="*/ 6 w 14"/>
                  <a:gd name="T17" fmla="*/ 13 h 13"/>
                  <a:gd name="T18" fmla="*/ 3 w 14"/>
                  <a:gd name="T19" fmla="*/ 12 h 13"/>
                  <a:gd name="T20" fmla="*/ 2 w 14"/>
                  <a:gd name="T21" fmla="*/ 10 h 13"/>
                  <a:gd name="T22" fmla="*/ 1 w 14"/>
                  <a:gd name="T23" fmla="*/ 8 h 13"/>
                  <a:gd name="T24" fmla="*/ 0 w 14"/>
                  <a:gd name="T25" fmla="*/ 5 h 13"/>
                  <a:gd name="T26" fmla="*/ 1 w 14"/>
                  <a:gd name="T27" fmla="*/ 3 h 13"/>
                  <a:gd name="T28" fmla="*/ 2 w 14"/>
                  <a:gd name="T29" fmla="*/ 1 h 13"/>
                  <a:gd name="T30" fmla="*/ 5 w 14"/>
                  <a:gd name="T31" fmla="*/ 0 h 13"/>
                  <a:gd name="T32" fmla="*/ 7 w 14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3">
                    <a:moveTo>
                      <a:pt x="7" y="0"/>
                    </a:moveTo>
                    <a:lnTo>
                      <a:pt x="10" y="0"/>
                    </a:lnTo>
                    <a:lnTo>
                      <a:pt x="11" y="1"/>
                    </a:lnTo>
                    <a:lnTo>
                      <a:pt x="12" y="4"/>
                    </a:lnTo>
                    <a:lnTo>
                      <a:pt x="14" y="6"/>
                    </a:lnTo>
                    <a:lnTo>
                      <a:pt x="12" y="9"/>
                    </a:lnTo>
                    <a:lnTo>
                      <a:pt x="11" y="12"/>
                    </a:lnTo>
                    <a:lnTo>
                      <a:pt x="9" y="13"/>
                    </a:lnTo>
                    <a:lnTo>
                      <a:pt x="6" y="13"/>
                    </a:lnTo>
                    <a:lnTo>
                      <a:pt x="3" y="12"/>
                    </a:lnTo>
                    <a:lnTo>
                      <a:pt x="2" y="10"/>
                    </a:lnTo>
                    <a:lnTo>
                      <a:pt x="1" y="8"/>
                    </a:lnTo>
                    <a:lnTo>
                      <a:pt x="0" y="5"/>
                    </a:lnTo>
                    <a:lnTo>
                      <a:pt x="1" y="3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" name="Freeform 8">
                <a:extLst>
                  <a:ext uri="{FF2B5EF4-FFF2-40B4-BE49-F238E27FC236}">
                    <a16:creationId xmlns:a16="http://schemas.microsoft.com/office/drawing/2014/main" id="{0A8D62ED-1DF3-4881-AC2B-C8F6AD840B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06" y="148"/>
                <a:ext cx="3" cy="3"/>
              </a:xfrm>
              <a:custGeom>
                <a:avLst/>
                <a:gdLst>
                  <a:gd name="T0" fmla="*/ 8 w 13"/>
                  <a:gd name="T1" fmla="*/ 0 h 14"/>
                  <a:gd name="T2" fmla="*/ 11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3 w 13"/>
                  <a:gd name="T11" fmla="*/ 11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2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2 w 13"/>
                  <a:gd name="T27" fmla="*/ 4 h 14"/>
                  <a:gd name="T28" fmla="*/ 3 w 13"/>
                  <a:gd name="T29" fmla="*/ 3 h 14"/>
                  <a:gd name="T30" fmla="*/ 6 w 13"/>
                  <a:gd name="T31" fmla="*/ 2 h 14"/>
                  <a:gd name="T32" fmla="*/ 8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8" y="0"/>
                    </a:moveTo>
                    <a:lnTo>
                      <a:pt x="11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3" y="11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2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3" y="3"/>
                    </a:lnTo>
                    <a:lnTo>
                      <a:pt x="6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" name="Freeform 9">
                <a:extLst>
                  <a:ext uri="{FF2B5EF4-FFF2-40B4-BE49-F238E27FC236}">
                    <a16:creationId xmlns:a16="http://schemas.microsoft.com/office/drawing/2014/main" id="{AF9792E4-9267-4050-AFD6-C3B9F9184CC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00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3 w 17"/>
                  <a:gd name="T3" fmla="*/ 2 h 17"/>
                  <a:gd name="T4" fmla="*/ 16 w 17"/>
                  <a:gd name="T5" fmla="*/ 3 h 17"/>
                  <a:gd name="T6" fmla="*/ 17 w 17"/>
                  <a:gd name="T7" fmla="*/ 7 h 17"/>
                  <a:gd name="T8" fmla="*/ 17 w 17"/>
                  <a:gd name="T9" fmla="*/ 9 h 17"/>
                  <a:gd name="T10" fmla="*/ 16 w 17"/>
                  <a:gd name="T11" fmla="*/ 13 h 17"/>
                  <a:gd name="T12" fmla="*/ 14 w 17"/>
                  <a:gd name="T13" fmla="*/ 16 h 17"/>
                  <a:gd name="T14" fmla="*/ 12 w 17"/>
                  <a:gd name="T15" fmla="*/ 17 h 17"/>
                  <a:gd name="T16" fmla="*/ 8 w 17"/>
                  <a:gd name="T17" fmla="*/ 17 h 17"/>
                  <a:gd name="T18" fmla="*/ 5 w 17"/>
                  <a:gd name="T19" fmla="*/ 16 h 17"/>
                  <a:gd name="T20" fmla="*/ 3 w 17"/>
                  <a:gd name="T21" fmla="*/ 14 h 17"/>
                  <a:gd name="T22" fmla="*/ 0 w 17"/>
                  <a:gd name="T23" fmla="*/ 12 h 17"/>
                  <a:gd name="T24" fmla="*/ 0 w 17"/>
                  <a:gd name="T25" fmla="*/ 8 h 17"/>
                  <a:gd name="T26" fmla="*/ 2 w 17"/>
                  <a:gd name="T27" fmla="*/ 5 h 17"/>
                  <a:gd name="T28" fmla="*/ 3 w 17"/>
                  <a:gd name="T29" fmla="*/ 3 h 17"/>
                  <a:gd name="T30" fmla="*/ 7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3" y="2"/>
                    </a:lnTo>
                    <a:lnTo>
                      <a:pt x="16" y="3"/>
                    </a:lnTo>
                    <a:lnTo>
                      <a:pt x="17" y="7"/>
                    </a:lnTo>
                    <a:lnTo>
                      <a:pt x="17" y="9"/>
                    </a:lnTo>
                    <a:lnTo>
                      <a:pt x="16" y="13"/>
                    </a:lnTo>
                    <a:lnTo>
                      <a:pt x="14" y="16"/>
                    </a:lnTo>
                    <a:lnTo>
                      <a:pt x="12" y="17"/>
                    </a:lnTo>
                    <a:lnTo>
                      <a:pt x="8" y="17"/>
                    </a:lnTo>
                    <a:lnTo>
                      <a:pt x="5" y="16"/>
                    </a:lnTo>
                    <a:lnTo>
                      <a:pt x="3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2" y="5"/>
                    </a:lnTo>
                    <a:lnTo>
                      <a:pt x="3" y="3"/>
                    </a:lnTo>
                    <a:lnTo>
                      <a:pt x="7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6" name="Freeform 10">
                <a:extLst>
                  <a:ext uri="{FF2B5EF4-FFF2-40B4-BE49-F238E27FC236}">
                    <a16:creationId xmlns:a16="http://schemas.microsoft.com/office/drawing/2014/main" id="{A60F6C32-0438-4F7C-AE22-8A442D5575C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23" y="147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1 h 13"/>
                  <a:gd name="T6" fmla="*/ 12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3 h 13"/>
                  <a:gd name="T20" fmla="*/ 3 w 13"/>
                  <a:gd name="T21" fmla="*/ 12 h 13"/>
                  <a:gd name="T22" fmla="*/ 0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2 w 13"/>
                  <a:gd name="T29" fmla="*/ 1 h 13"/>
                  <a:gd name="T30" fmla="*/ 4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3"/>
                    </a:lnTo>
                    <a:lnTo>
                      <a:pt x="3" y="12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2" y="1"/>
                    </a:lnTo>
                    <a:lnTo>
                      <a:pt x="4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7" name="Freeform 11">
                <a:extLst>
                  <a:ext uri="{FF2B5EF4-FFF2-40B4-BE49-F238E27FC236}">
                    <a16:creationId xmlns:a16="http://schemas.microsoft.com/office/drawing/2014/main" id="{4B8F2745-2870-403C-8106-E1C3DB3455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27" y="148"/>
                <a:ext cx="4" cy="3"/>
              </a:xfrm>
              <a:custGeom>
                <a:avLst/>
                <a:gdLst>
                  <a:gd name="T0" fmla="*/ 7 w 13"/>
                  <a:gd name="T1" fmla="*/ 0 h 14"/>
                  <a:gd name="T2" fmla="*/ 9 w 13"/>
                  <a:gd name="T3" fmla="*/ 2 h 14"/>
                  <a:gd name="T4" fmla="*/ 11 w 13"/>
                  <a:gd name="T5" fmla="*/ 3 h 14"/>
                  <a:gd name="T6" fmla="*/ 13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11 w 13"/>
                  <a:gd name="T15" fmla="*/ 13 h 14"/>
                  <a:gd name="T16" fmla="*/ 8 w 13"/>
                  <a:gd name="T17" fmla="*/ 14 h 14"/>
                  <a:gd name="T18" fmla="*/ 6 w 13"/>
                  <a:gd name="T19" fmla="*/ 13 h 14"/>
                  <a:gd name="T20" fmla="*/ 3 w 13"/>
                  <a:gd name="T21" fmla="*/ 12 h 14"/>
                  <a:gd name="T22" fmla="*/ 2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2 w 13"/>
                  <a:gd name="T29" fmla="*/ 3 h 14"/>
                  <a:gd name="T30" fmla="*/ 4 w 13"/>
                  <a:gd name="T31" fmla="*/ 2 h 14"/>
                  <a:gd name="T32" fmla="*/ 7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7" y="0"/>
                    </a:moveTo>
                    <a:lnTo>
                      <a:pt x="9" y="2"/>
                    </a:lnTo>
                    <a:lnTo>
                      <a:pt x="11" y="3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11" y="13"/>
                    </a:lnTo>
                    <a:lnTo>
                      <a:pt x="8" y="14"/>
                    </a:lnTo>
                    <a:lnTo>
                      <a:pt x="6" y="13"/>
                    </a:lnTo>
                    <a:lnTo>
                      <a:pt x="3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8" name="Freeform 12">
                <a:extLst>
                  <a:ext uri="{FF2B5EF4-FFF2-40B4-BE49-F238E27FC236}">
                    <a16:creationId xmlns:a16="http://schemas.microsoft.com/office/drawing/2014/main" id="{EDCEA9AE-1B06-40B0-B249-10AD41B95D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32" y="146"/>
                <a:ext cx="4" cy="4"/>
              </a:xfrm>
              <a:custGeom>
                <a:avLst/>
                <a:gdLst>
                  <a:gd name="T0" fmla="*/ 7 w 16"/>
                  <a:gd name="T1" fmla="*/ 0 h 17"/>
                  <a:gd name="T2" fmla="*/ 11 w 16"/>
                  <a:gd name="T3" fmla="*/ 0 h 17"/>
                  <a:gd name="T4" fmla="*/ 14 w 16"/>
                  <a:gd name="T5" fmla="*/ 3 h 17"/>
                  <a:gd name="T6" fmla="*/ 16 w 16"/>
                  <a:gd name="T7" fmla="*/ 5 h 17"/>
                  <a:gd name="T8" fmla="*/ 16 w 16"/>
                  <a:gd name="T9" fmla="*/ 8 h 17"/>
                  <a:gd name="T10" fmla="*/ 16 w 16"/>
                  <a:gd name="T11" fmla="*/ 12 h 17"/>
                  <a:gd name="T12" fmla="*/ 15 w 16"/>
                  <a:gd name="T13" fmla="*/ 14 h 17"/>
                  <a:gd name="T14" fmla="*/ 12 w 16"/>
                  <a:gd name="T15" fmla="*/ 16 h 17"/>
                  <a:gd name="T16" fmla="*/ 9 w 16"/>
                  <a:gd name="T17" fmla="*/ 17 h 17"/>
                  <a:gd name="T18" fmla="*/ 6 w 16"/>
                  <a:gd name="T19" fmla="*/ 17 h 17"/>
                  <a:gd name="T20" fmla="*/ 3 w 16"/>
                  <a:gd name="T21" fmla="*/ 16 h 17"/>
                  <a:gd name="T22" fmla="*/ 1 w 16"/>
                  <a:gd name="T23" fmla="*/ 13 h 17"/>
                  <a:gd name="T24" fmla="*/ 0 w 16"/>
                  <a:gd name="T25" fmla="*/ 9 h 17"/>
                  <a:gd name="T26" fmla="*/ 1 w 16"/>
                  <a:gd name="T27" fmla="*/ 7 h 17"/>
                  <a:gd name="T28" fmla="*/ 2 w 16"/>
                  <a:gd name="T29" fmla="*/ 3 h 17"/>
                  <a:gd name="T30" fmla="*/ 5 w 16"/>
                  <a:gd name="T31" fmla="*/ 2 h 17"/>
                  <a:gd name="T32" fmla="*/ 7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7" y="0"/>
                    </a:moveTo>
                    <a:lnTo>
                      <a:pt x="11" y="0"/>
                    </a:lnTo>
                    <a:lnTo>
                      <a:pt x="14" y="3"/>
                    </a:lnTo>
                    <a:lnTo>
                      <a:pt x="16" y="5"/>
                    </a:lnTo>
                    <a:lnTo>
                      <a:pt x="16" y="8"/>
                    </a:lnTo>
                    <a:lnTo>
                      <a:pt x="16" y="12"/>
                    </a:lnTo>
                    <a:lnTo>
                      <a:pt x="15" y="14"/>
                    </a:lnTo>
                    <a:lnTo>
                      <a:pt x="12" y="16"/>
                    </a:lnTo>
                    <a:lnTo>
                      <a:pt x="9" y="17"/>
                    </a:lnTo>
                    <a:lnTo>
                      <a:pt x="6" y="17"/>
                    </a:lnTo>
                    <a:lnTo>
                      <a:pt x="3" y="16"/>
                    </a:lnTo>
                    <a:lnTo>
                      <a:pt x="1" y="13"/>
                    </a:lnTo>
                    <a:lnTo>
                      <a:pt x="0" y="9"/>
                    </a:lnTo>
                    <a:lnTo>
                      <a:pt x="1" y="7"/>
                    </a:lnTo>
                    <a:lnTo>
                      <a:pt x="2" y="3"/>
                    </a:lnTo>
                    <a:lnTo>
                      <a:pt x="5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9" name="Freeform 13">
                <a:extLst>
                  <a:ext uri="{FF2B5EF4-FFF2-40B4-BE49-F238E27FC236}">
                    <a16:creationId xmlns:a16="http://schemas.microsoft.com/office/drawing/2014/main" id="{36BA779A-E7B4-4FE6-8FD9-10D1939BE7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0" y="122"/>
                <a:ext cx="4" cy="5"/>
              </a:xfrm>
              <a:custGeom>
                <a:avLst/>
                <a:gdLst>
                  <a:gd name="T0" fmla="*/ 9 w 17"/>
                  <a:gd name="T1" fmla="*/ 0 h 16"/>
                  <a:gd name="T2" fmla="*/ 12 w 17"/>
                  <a:gd name="T3" fmla="*/ 1 h 16"/>
                  <a:gd name="T4" fmla="*/ 14 w 17"/>
                  <a:gd name="T5" fmla="*/ 2 h 16"/>
                  <a:gd name="T6" fmla="*/ 15 w 17"/>
                  <a:gd name="T7" fmla="*/ 6 h 16"/>
                  <a:gd name="T8" fmla="*/ 17 w 17"/>
                  <a:gd name="T9" fmla="*/ 9 h 16"/>
                  <a:gd name="T10" fmla="*/ 15 w 17"/>
                  <a:gd name="T11" fmla="*/ 11 h 16"/>
                  <a:gd name="T12" fmla="*/ 13 w 17"/>
                  <a:gd name="T13" fmla="*/ 14 h 16"/>
                  <a:gd name="T14" fmla="*/ 10 w 17"/>
                  <a:gd name="T15" fmla="*/ 16 h 16"/>
                  <a:gd name="T16" fmla="*/ 6 w 17"/>
                  <a:gd name="T17" fmla="*/ 16 h 16"/>
                  <a:gd name="T18" fmla="*/ 4 w 17"/>
                  <a:gd name="T19" fmla="*/ 15 h 16"/>
                  <a:gd name="T20" fmla="*/ 1 w 17"/>
                  <a:gd name="T21" fmla="*/ 14 h 16"/>
                  <a:gd name="T22" fmla="*/ 0 w 17"/>
                  <a:gd name="T23" fmla="*/ 10 h 16"/>
                  <a:gd name="T24" fmla="*/ 0 w 17"/>
                  <a:gd name="T25" fmla="*/ 7 h 16"/>
                  <a:gd name="T26" fmla="*/ 0 w 17"/>
                  <a:gd name="T27" fmla="*/ 4 h 16"/>
                  <a:gd name="T28" fmla="*/ 3 w 17"/>
                  <a:gd name="T29" fmla="*/ 1 h 16"/>
                  <a:gd name="T30" fmla="*/ 5 w 17"/>
                  <a:gd name="T31" fmla="*/ 0 h 16"/>
                  <a:gd name="T32" fmla="*/ 9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9" y="0"/>
                    </a:moveTo>
                    <a:lnTo>
                      <a:pt x="12" y="1"/>
                    </a:lnTo>
                    <a:lnTo>
                      <a:pt x="14" y="2"/>
                    </a:lnTo>
                    <a:lnTo>
                      <a:pt x="15" y="6"/>
                    </a:lnTo>
                    <a:lnTo>
                      <a:pt x="17" y="9"/>
                    </a:lnTo>
                    <a:lnTo>
                      <a:pt x="15" y="11"/>
                    </a:lnTo>
                    <a:lnTo>
                      <a:pt x="13" y="14"/>
                    </a:lnTo>
                    <a:lnTo>
                      <a:pt x="10" y="16"/>
                    </a:lnTo>
                    <a:lnTo>
                      <a:pt x="6" y="16"/>
                    </a:lnTo>
                    <a:lnTo>
                      <a:pt x="4" y="15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0" name="Freeform 14">
                <a:extLst>
                  <a:ext uri="{FF2B5EF4-FFF2-40B4-BE49-F238E27FC236}">
                    <a16:creationId xmlns:a16="http://schemas.microsoft.com/office/drawing/2014/main" id="{3AFA4AE5-86D3-4E01-902C-31CB7A7359E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26" y="128"/>
                <a:ext cx="6" cy="5"/>
              </a:xfrm>
              <a:custGeom>
                <a:avLst/>
                <a:gdLst>
                  <a:gd name="T0" fmla="*/ 11 w 22"/>
                  <a:gd name="T1" fmla="*/ 0 h 22"/>
                  <a:gd name="T2" fmla="*/ 15 w 22"/>
                  <a:gd name="T3" fmla="*/ 1 h 22"/>
                  <a:gd name="T4" fmla="*/ 19 w 22"/>
                  <a:gd name="T5" fmla="*/ 4 h 22"/>
                  <a:gd name="T6" fmla="*/ 20 w 22"/>
                  <a:gd name="T7" fmla="*/ 8 h 22"/>
                  <a:gd name="T8" fmla="*/ 22 w 22"/>
                  <a:gd name="T9" fmla="*/ 12 h 22"/>
                  <a:gd name="T10" fmla="*/ 20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9 w 22"/>
                  <a:gd name="T17" fmla="*/ 22 h 22"/>
                  <a:gd name="T18" fmla="*/ 5 w 22"/>
                  <a:gd name="T19" fmla="*/ 20 h 22"/>
                  <a:gd name="T20" fmla="*/ 3 w 22"/>
                  <a:gd name="T21" fmla="*/ 18 h 22"/>
                  <a:gd name="T22" fmla="*/ 0 w 22"/>
                  <a:gd name="T23" fmla="*/ 14 h 22"/>
                  <a:gd name="T24" fmla="*/ 0 w 22"/>
                  <a:gd name="T25" fmla="*/ 10 h 22"/>
                  <a:gd name="T26" fmla="*/ 1 w 22"/>
                  <a:gd name="T27" fmla="*/ 6 h 22"/>
                  <a:gd name="T28" fmla="*/ 4 w 22"/>
                  <a:gd name="T29" fmla="*/ 3 h 22"/>
                  <a:gd name="T30" fmla="*/ 8 w 22"/>
                  <a:gd name="T31" fmla="*/ 1 h 22"/>
                  <a:gd name="T32" fmla="*/ 11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1" y="0"/>
                    </a:moveTo>
                    <a:lnTo>
                      <a:pt x="15" y="1"/>
                    </a:lnTo>
                    <a:lnTo>
                      <a:pt x="19" y="4"/>
                    </a:lnTo>
                    <a:lnTo>
                      <a:pt x="20" y="8"/>
                    </a:lnTo>
                    <a:lnTo>
                      <a:pt x="22" y="12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9" y="22"/>
                    </a:lnTo>
                    <a:lnTo>
                      <a:pt x="5" y="20"/>
                    </a:lnTo>
                    <a:lnTo>
                      <a:pt x="3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1" name="Freeform 15">
                <a:extLst>
                  <a:ext uri="{FF2B5EF4-FFF2-40B4-BE49-F238E27FC236}">
                    <a16:creationId xmlns:a16="http://schemas.microsoft.com/office/drawing/2014/main" id="{CE1F9688-AF7C-406B-9AFB-5BBC7684FBD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76" y="118"/>
                <a:ext cx="3" cy="3"/>
              </a:xfrm>
              <a:custGeom>
                <a:avLst/>
                <a:gdLst>
                  <a:gd name="T0" fmla="*/ 5 w 13"/>
                  <a:gd name="T1" fmla="*/ 0 h 12"/>
                  <a:gd name="T2" fmla="*/ 8 w 13"/>
                  <a:gd name="T3" fmla="*/ 0 h 12"/>
                  <a:gd name="T4" fmla="*/ 10 w 13"/>
                  <a:gd name="T5" fmla="*/ 1 h 12"/>
                  <a:gd name="T6" fmla="*/ 12 w 13"/>
                  <a:gd name="T7" fmla="*/ 2 h 12"/>
                  <a:gd name="T8" fmla="*/ 13 w 13"/>
                  <a:gd name="T9" fmla="*/ 5 h 12"/>
                  <a:gd name="T10" fmla="*/ 12 w 13"/>
                  <a:gd name="T11" fmla="*/ 7 h 12"/>
                  <a:gd name="T12" fmla="*/ 12 w 13"/>
                  <a:gd name="T13" fmla="*/ 10 h 12"/>
                  <a:gd name="T14" fmla="*/ 9 w 13"/>
                  <a:gd name="T15" fmla="*/ 11 h 12"/>
                  <a:gd name="T16" fmla="*/ 6 w 13"/>
                  <a:gd name="T17" fmla="*/ 12 h 12"/>
                  <a:gd name="T18" fmla="*/ 4 w 13"/>
                  <a:gd name="T19" fmla="*/ 12 h 12"/>
                  <a:gd name="T20" fmla="*/ 1 w 13"/>
                  <a:gd name="T21" fmla="*/ 11 h 12"/>
                  <a:gd name="T22" fmla="*/ 0 w 13"/>
                  <a:gd name="T23" fmla="*/ 8 h 12"/>
                  <a:gd name="T24" fmla="*/ 0 w 13"/>
                  <a:gd name="T25" fmla="*/ 6 h 12"/>
                  <a:gd name="T26" fmla="*/ 0 w 13"/>
                  <a:gd name="T27" fmla="*/ 3 h 12"/>
                  <a:gd name="T28" fmla="*/ 1 w 13"/>
                  <a:gd name="T29" fmla="*/ 2 h 12"/>
                  <a:gd name="T30" fmla="*/ 3 w 13"/>
                  <a:gd name="T31" fmla="*/ 0 h 12"/>
                  <a:gd name="T32" fmla="*/ 5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2"/>
                    </a:lnTo>
                    <a:lnTo>
                      <a:pt x="13" y="5"/>
                    </a:lnTo>
                    <a:lnTo>
                      <a:pt x="12" y="7"/>
                    </a:lnTo>
                    <a:lnTo>
                      <a:pt x="12" y="10"/>
                    </a:lnTo>
                    <a:lnTo>
                      <a:pt x="9" y="11"/>
                    </a:lnTo>
                    <a:lnTo>
                      <a:pt x="6" y="12"/>
                    </a:lnTo>
                    <a:lnTo>
                      <a:pt x="4" y="12"/>
                    </a:lnTo>
                    <a:lnTo>
                      <a:pt x="1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1" y="2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2" name="Freeform 16">
                <a:extLst>
                  <a:ext uri="{FF2B5EF4-FFF2-40B4-BE49-F238E27FC236}">
                    <a16:creationId xmlns:a16="http://schemas.microsoft.com/office/drawing/2014/main" id="{00C638C6-DBF4-4DA6-A6C0-D83F0B58CE5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78" y="128"/>
                <a:ext cx="6" cy="5"/>
              </a:xfrm>
              <a:custGeom>
                <a:avLst/>
                <a:gdLst>
                  <a:gd name="T0" fmla="*/ 11 w 22"/>
                  <a:gd name="T1" fmla="*/ 0 h 22"/>
                  <a:gd name="T2" fmla="*/ 14 w 22"/>
                  <a:gd name="T3" fmla="*/ 1 h 22"/>
                  <a:gd name="T4" fmla="*/ 18 w 22"/>
                  <a:gd name="T5" fmla="*/ 3 h 22"/>
                  <a:gd name="T6" fmla="*/ 21 w 22"/>
                  <a:gd name="T7" fmla="*/ 6 h 22"/>
                  <a:gd name="T8" fmla="*/ 22 w 22"/>
                  <a:gd name="T9" fmla="*/ 10 h 22"/>
                  <a:gd name="T10" fmla="*/ 21 w 22"/>
                  <a:gd name="T11" fmla="*/ 14 h 22"/>
                  <a:gd name="T12" fmla="*/ 20 w 22"/>
                  <a:gd name="T13" fmla="*/ 18 h 22"/>
                  <a:gd name="T14" fmla="*/ 16 w 22"/>
                  <a:gd name="T15" fmla="*/ 20 h 22"/>
                  <a:gd name="T16" fmla="*/ 12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2 w 22"/>
                  <a:gd name="T23" fmla="*/ 17 h 22"/>
                  <a:gd name="T24" fmla="*/ 0 w 22"/>
                  <a:gd name="T25" fmla="*/ 12 h 22"/>
                  <a:gd name="T26" fmla="*/ 0 w 22"/>
                  <a:gd name="T27" fmla="*/ 8 h 22"/>
                  <a:gd name="T28" fmla="*/ 3 w 22"/>
                  <a:gd name="T29" fmla="*/ 4 h 22"/>
                  <a:gd name="T30" fmla="*/ 7 w 22"/>
                  <a:gd name="T31" fmla="*/ 1 h 22"/>
                  <a:gd name="T32" fmla="*/ 11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1" y="0"/>
                    </a:moveTo>
                    <a:lnTo>
                      <a:pt x="14" y="1"/>
                    </a:lnTo>
                    <a:lnTo>
                      <a:pt x="18" y="3"/>
                    </a:lnTo>
                    <a:lnTo>
                      <a:pt x="21" y="6"/>
                    </a:lnTo>
                    <a:lnTo>
                      <a:pt x="22" y="10"/>
                    </a:lnTo>
                    <a:lnTo>
                      <a:pt x="21" y="14"/>
                    </a:lnTo>
                    <a:lnTo>
                      <a:pt x="20" y="18"/>
                    </a:lnTo>
                    <a:lnTo>
                      <a:pt x="16" y="20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2" y="17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7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3" name="Freeform 17">
                <a:extLst>
                  <a:ext uri="{FF2B5EF4-FFF2-40B4-BE49-F238E27FC236}">
                    <a16:creationId xmlns:a16="http://schemas.microsoft.com/office/drawing/2014/main" id="{A610B0DC-9F35-4BE1-A552-A35B3995FB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76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11 w 13"/>
                  <a:gd name="T15" fmla="*/ 12 h 13"/>
                  <a:gd name="T16" fmla="*/ 8 w 13"/>
                  <a:gd name="T17" fmla="*/ 13 h 13"/>
                  <a:gd name="T18" fmla="*/ 5 w 13"/>
                  <a:gd name="T19" fmla="*/ 12 h 13"/>
                  <a:gd name="T20" fmla="*/ 3 w 13"/>
                  <a:gd name="T21" fmla="*/ 11 h 13"/>
                  <a:gd name="T22" fmla="*/ 2 w 13"/>
                  <a:gd name="T23" fmla="*/ 9 h 13"/>
                  <a:gd name="T24" fmla="*/ 0 w 13"/>
                  <a:gd name="T25" fmla="*/ 7 h 13"/>
                  <a:gd name="T26" fmla="*/ 2 w 13"/>
                  <a:gd name="T27" fmla="*/ 4 h 13"/>
                  <a:gd name="T28" fmla="*/ 2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1" y="12"/>
                    </a:lnTo>
                    <a:lnTo>
                      <a:pt x="8" y="13"/>
                    </a:lnTo>
                    <a:lnTo>
                      <a:pt x="5" y="12"/>
                    </a:lnTo>
                    <a:lnTo>
                      <a:pt x="3" y="11"/>
                    </a:lnTo>
                    <a:lnTo>
                      <a:pt x="2" y="9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4" name="Freeform 18">
                <a:extLst>
                  <a:ext uri="{FF2B5EF4-FFF2-40B4-BE49-F238E27FC236}">
                    <a16:creationId xmlns:a16="http://schemas.microsoft.com/office/drawing/2014/main" id="{9EFC44E1-2EEF-485D-AC40-D74BB819C30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76" y="122"/>
                <a:ext cx="4" cy="5"/>
              </a:xfrm>
              <a:custGeom>
                <a:avLst/>
                <a:gdLst>
                  <a:gd name="T0" fmla="*/ 8 w 17"/>
                  <a:gd name="T1" fmla="*/ 0 h 16"/>
                  <a:gd name="T2" fmla="*/ 11 w 17"/>
                  <a:gd name="T3" fmla="*/ 0 h 16"/>
                  <a:gd name="T4" fmla="*/ 14 w 17"/>
                  <a:gd name="T5" fmla="*/ 1 h 16"/>
                  <a:gd name="T6" fmla="*/ 16 w 17"/>
                  <a:gd name="T7" fmla="*/ 4 h 16"/>
                  <a:gd name="T8" fmla="*/ 17 w 17"/>
                  <a:gd name="T9" fmla="*/ 7 h 16"/>
                  <a:gd name="T10" fmla="*/ 17 w 17"/>
                  <a:gd name="T11" fmla="*/ 10 h 16"/>
                  <a:gd name="T12" fmla="*/ 14 w 17"/>
                  <a:gd name="T13" fmla="*/ 14 h 16"/>
                  <a:gd name="T14" fmla="*/ 13 w 17"/>
                  <a:gd name="T15" fmla="*/ 15 h 16"/>
                  <a:gd name="T16" fmla="*/ 9 w 17"/>
                  <a:gd name="T17" fmla="*/ 16 h 16"/>
                  <a:gd name="T18" fmla="*/ 7 w 17"/>
                  <a:gd name="T19" fmla="*/ 16 h 16"/>
                  <a:gd name="T20" fmla="*/ 3 w 17"/>
                  <a:gd name="T21" fmla="*/ 14 h 16"/>
                  <a:gd name="T22" fmla="*/ 2 w 17"/>
                  <a:gd name="T23" fmla="*/ 11 h 16"/>
                  <a:gd name="T24" fmla="*/ 0 w 17"/>
                  <a:gd name="T25" fmla="*/ 9 h 16"/>
                  <a:gd name="T26" fmla="*/ 0 w 17"/>
                  <a:gd name="T27" fmla="*/ 6 h 16"/>
                  <a:gd name="T28" fmla="*/ 3 w 17"/>
                  <a:gd name="T29" fmla="*/ 2 h 16"/>
                  <a:gd name="T30" fmla="*/ 4 w 17"/>
                  <a:gd name="T31" fmla="*/ 1 h 16"/>
                  <a:gd name="T32" fmla="*/ 8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8" y="0"/>
                    </a:moveTo>
                    <a:lnTo>
                      <a:pt x="11" y="0"/>
                    </a:lnTo>
                    <a:lnTo>
                      <a:pt x="14" y="1"/>
                    </a:lnTo>
                    <a:lnTo>
                      <a:pt x="16" y="4"/>
                    </a:lnTo>
                    <a:lnTo>
                      <a:pt x="17" y="7"/>
                    </a:lnTo>
                    <a:lnTo>
                      <a:pt x="17" y="10"/>
                    </a:lnTo>
                    <a:lnTo>
                      <a:pt x="14" y="14"/>
                    </a:lnTo>
                    <a:lnTo>
                      <a:pt x="13" y="15"/>
                    </a:lnTo>
                    <a:lnTo>
                      <a:pt x="9" y="16"/>
                    </a:lnTo>
                    <a:lnTo>
                      <a:pt x="7" y="16"/>
                    </a:lnTo>
                    <a:lnTo>
                      <a:pt x="3" y="14"/>
                    </a:lnTo>
                    <a:lnTo>
                      <a:pt x="2" y="11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3" y="2"/>
                    </a:lnTo>
                    <a:lnTo>
                      <a:pt x="4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5" name="Freeform 19">
                <a:extLst>
                  <a:ext uri="{FF2B5EF4-FFF2-40B4-BE49-F238E27FC236}">
                    <a16:creationId xmlns:a16="http://schemas.microsoft.com/office/drawing/2014/main" id="{25174623-C3BA-4C98-B33C-97447E4DC80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1" y="118"/>
                <a:ext cx="3" cy="3"/>
              </a:xfrm>
              <a:custGeom>
                <a:avLst/>
                <a:gdLst>
                  <a:gd name="T0" fmla="*/ 7 w 13"/>
                  <a:gd name="T1" fmla="*/ 0 h 12"/>
                  <a:gd name="T2" fmla="*/ 9 w 13"/>
                  <a:gd name="T3" fmla="*/ 0 h 12"/>
                  <a:gd name="T4" fmla="*/ 12 w 13"/>
                  <a:gd name="T5" fmla="*/ 2 h 12"/>
                  <a:gd name="T6" fmla="*/ 13 w 13"/>
                  <a:gd name="T7" fmla="*/ 3 h 12"/>
                  <a:gd name="T8" fmla="*/ 13 w 13"/>
                  <a:gd name="T9" fmla="*/ 6 h 12"/>
                  <a:gd name="T10" fmla="*/ 12 w 13"/>
                  <a:gd name="T11" fmla="*/ 8 h 12"/>
                  <a:gd name="T12" fmla="*/ 10 w 13"/>
                  <a:gd name="T13" fmla="*/ 11 h 12"/>
                  <a:gd name="T14" fmla="*/ 8 w 13"/>
                  <a:gd name="T15" fmla="*/ 12 h 12"/>
                  <a:gd name="T16" fmla="*/ 5 w 13"/>
                  <a:gd name="T17" fmla="*/ 12 h 12"/>
                  <a:gd name="T18" fmla="*/ 4 w 13"/>
                  <a:gd name="T19" fmla="*/ 11 h 12"/>
                  <a:gd name="T20" fmla="*/ 1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0 w 13"/>
                  <a:gd name="T27" fmla="*/ 2 h 12"/>
                  <a:gd name="T28" fmla="*/ 3 w 13"/>
                  <a:gd name="T29" fmla="*/ 1 h 12"/>
                  <a:gd name="T30" fmla="*/ 4 w 13"/>
                  <a:gd name="T31" fmla="*/ 0 h 12"/>
                  <a:gd name="T32" fmla="*/ 7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2" y="8"/>
                    </a:lnTo>
                    <a:lnTo>
                      <a:pt x="10" y="11"/>
                    </a:lnTo>
                    <a:lnTo>
                      <a:pt x="8" y="12"/>
                    </a:lnTo>
                    <a:lnTo>
                      <a:pt x="5" y="12"/>
                    </a:lnTo>
                    <a:lnTo>
                      <a:pt x="4" y="11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6" name="Freeform 20">
                <a:extLst>
                  <a:ext uri="{FF2B5EF4-FFF2-40B4-BE49-F238E27FC236}">
                    <a16:creationId xmlns:a16="http://schemas.microsoft.com/office/drawing/2014/main" id="{A53A7049-3892-47AB-A6F7-2ED63F7E94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2" y="148"/>
                <a:ext cx="4" cy="3"/>
              </a:xfrm>
              <a:custGeom>
                <a:avLst/>
                <a:gdLst>
                  <a:gd name="T0" fmla="*/ 8 w 13"/>
                  <a:gd name="T1" fmla="*/ 0 h 14"/>
                  <a:gd name="T2" fmla="*/ 11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3 w 13"/>
                  <a:gd name="T11" fmla="*/ 11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2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2 w 13"/>
                  <a:gd name="T27" fmla="*/ 4 h 14"/>
                  <a:gd name="T28" fmla="*/ 3 w 13"/>
                  <a:gd name="T29" fmla="*/ 3 h 14"/>
                  <a:gd name="T30" fmla="*/ 5 w 13"/>
                  <a:gd name="T31" fmla="*/ 2 h 14"/>
                  <a:gd name="T32" fmla="*/ 8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8" y="0"/>
                    </a:moveTo>
                    <a:lnTo>
                      <a:pt x="11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3" y="11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2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3" y="3"/>
                    </a:lnTo>
                    <a:lnTo>
                      <a:pt x="5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7" name="Freeform 21">
                <a:extLst>
                  <a:ext uri="{FF2B5EF4-FFF2-40B4-BE49-F238E27FC236}">
                    <a16:creationId xmlns:a16="http://schemas.microsoft.com/office/drawing/2014/main" id="{9167DAB0-A780-4742-A52C-883AFB6CC57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7" y="147"/>
                <a:ext cx="4" cy="3"/>
              </a:xfrm>
              <a:custGeom>
                <a:avLst/>
                <a:gdLst>
                  <a:gd name="T0" fmla="*/ 8 w 15"/>
                  <a:gd name="T1" fmla="*/ 0 h 13"/>
                  <a:gd name="T2" fmla="*/ 11 w 15"/>
                  <a:gd name="T3" fmla="*/ 0 h 13"/>
                  <a:gd name="T4" fmla="*/ 12 w 15"/>
                  <a:gd name="T5" fmla="*/ 1 h 13"/>
                  <a:gd name="T6" fmla="*/ 13 w 15"/>
                  <a:gd name="T7" fmla="*/ 4 h 13"/>
                  <a:gd name="T8" fmla="*/ 15 w 15"/>
                  <a:gd name="T9" fmla="*/ 6 h 13"/>
                  <a:gd name="T10" fmla="*/ 13 w 15"/>
                  <a:gd name="T11" fmla="*/ 9 h 13"/>
                  <a:gd name="T12" fmla="*/ 12 w 15"/>
                  <a:gd name="T13" fmla="*/ 12 h 13"/>
                  <a:gd name="T14" fmla="*/ 9 w 15"/>
                  <a:gd name="T15" fmla="*/ 13 h 13"/>
                  <a:gd name="T16" fmla="*/ 7 w 15"/>
                  <a:gd name="T17" fmla="*/ 13 h 13"/>
                  <a:gd name="T18" fmla="*/ 4 w 15"/>
                  <a:gd name="T19" fmla="*/ 12 h 13"/>
                  <a:gd name="T20" fmla="*/ 3 w 15"/>
                  <a:gd name="T21" fmla="*/ 10 h 13"/>
                  <a:gd name="T22" fmla="*/ 2 w 15"/>
                  <a:gd name="T23" fmla="*/ 8 h 13"/>
                  <a:gd name="T24" fmla="*/ 0 w 15"/>
                  <a:gd name="T25" fmla="*/ 5 h 13"/>
                  <a:gd name="T26" fmla="*/ 2 w 15"/>
                  <a:gd name="T27" fmla="*/ 3 h 13"/>
                  <a:gd name="T28" fmla="*/ 3 w 15"/>
                  <a:gd name="T29" fmla="*/ 1 h 13"/>
                  <a:gd name="T30" fmla="*/ 6 w 15"/>
                  <a:gd name="T31" fmla="*/ 0 h 13"/>
                  <a:gd name="T32" fmla="*/ 8 w 15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5" h="13">
                    <a:moveTo>
                      <a:pt x="8" y="0"/>
                    </a:moveTo>
                    <a:lnTo>
                      <a:pt x="11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5" y="6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3" y="10"/>
                    </a:lnTo>
                    <a:lnTo>
                      <a:pt x="2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3" y="1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8" name="Freeform 22">
                <a:extLst>
                  <a:ext uri="{FF2B5EF4-FFF2-40B4-BE49-F238E27FC236}">
                    <a16:creationId xmlns:a16="http://schemas.microsoft.com/office/drawing/2014/main" id="{46361156-17E8-4F41-A1B6-C01BA9AC46A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7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3 w 17"/>
                  <a:gd name="T3" fmla="*/ 2 h 17"/>
                  <a:gd name="T4" fmla="*/ 16 w 17"/>
                  <a:gd name="T5" fmla="*/ 3 h 17"/>
                  <a:gd name="T6" fmla="*/ 17 w 17"/>
                  <a:gd name="T7" fmla="*/ 7 h 17"/>
                  <a:gd name="T8" fmla="*/ 17 w 17"/>
                  <a:gd name="T9" fmla="*/ 9 h 17"/>
                  <a:gd name="T10" fmla="*/ 16 w 17"/>
                  <a:gd name="T11" fmla="*/ 13 h 17"/>
                  <a:gd name="T12" fmla="*/ 14 w 17"/>
                  <a:gd name="T13" fmla="*/ 16 h 17"/>
                  <a:gd name="T14" fmla="*/ 12 w 17"/>
                  <a:gd name="T15" fmla="*/ 17 h 17"/>
                  <a:gd name="T16" fmla="*/ 8 w 17"/>
                  <a:gd name="T17" fmla="*/ 17 h 17"/>
                  <a:gd name="T18" fmla="*/ 4 w 17"/>
                  <a:gd name="T19" fmla="*/ 16 h 17"/>
                  <a:gd name="T20" fmla="*/ 3 w 17"/>
                  <a:gd name="T21" fmla="*/ 14 h 17"/>
                  <a:gd name="T22" fmla="*/ 0 w 17"/>
                  <a:gd name="T23" fmla="*/ 12 h 17"/>
                  <a:gd name="T24" fmla="*/ 0 w 17"/>
                  <a:gd name="T25" fmla="*/ 8 h 17"/>
                  <a:gd name="T26" fmla="*/ 2 w 17"/>
                  <a:gd name="T27" fmla="*/ 5 h 17"/>
                  <a:gd name="T28" fmla="*/ 3 w 17"/>
                  <a:gd name="T29" fmla="*/ 3 h 17"/>
                  <a:gd name="T30" fmla="*/ 7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3" y="2"/>
                    </a:lnTo>
                    <a:lnTo>
                      <a:pt x="16" y="3"/>
                    </a:lnTo>
                    <a:lnTo>
                      <a:pt x="17" y="7"/>
                    </a:lnTo>
                    <a:lnTo>
                      <a:pt x="17" y="9"/>
                    </a:lnTo>
                    <a:lnTo>
                      <a:pt x="16" y="13"/>
                    </a:lnTo>
                    <a:lnTo>
                      <a:pt x="14" y="16"/>
                    </a:lnTo>
                    <a:lnTo>
                      <a:pt x="12" y="17"/>
                    </a:lnTo>
                    <a:lnTo>
                      <a:pt x="8" y="17"/>
                    </a:lnTo>
                    <a:lnTo>
                      <a:pt x="4" y="16"/>
                    </a:lnTo>
                    <a:lnTo>
                      <a:pt x="3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2" y="5"/>
                    </a:lnTo>
                    <a:lnTo>
                      <a:pt x="3" y="3"/>
                    </a:lnTo>
                    <a:lnTo>
                      <a:pt x="7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9" name="Freeform 23">
                <a:extLst>
                  <a:ext uri="{FF2B5EF4-FFF2-40B4-BE49-F238E27FC236}">
                    <a16:creationId xmlns:a16="http://schemas.microsoft.com/office/drawing/2014/main" id="{3EE683A4-55DE-4550-9633-9FA4A1B9223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59" y="146"/>
                <a:ext cx="4" cy="4"/>
              </a:xfrm>
              <a:custGeom>
                <a:avLst/>
                <a:gdLst>
                  <a:gd name="T0" fmla="*/ 7 w 16"/>
                  <a:gd name="T1" fmla="*/ 0 h 17"/>
                  <a:gd name="T2" fmla="*/ 11 w 16"/>
                  <a:gd name="T3" fmla="*/ 0 h 17"/>
                  <a:gd name="T4" fmla="*/ 14 w 16"/>
                  <a:gd name="T5" fmla="*/ 3 h 17"/>
                  <a:gd name="T6" fmla="*/ 16 w 16"/>
                  <a:gd name="T7" fmla="*/ 5 h 17"/>
                  <a:gd name="T8" fmla="*/ 16 w 16"/>
                  <a:gd name="T9" fmla="*/ 8 h 17"/>
                  <a:gd name="T10" fmla="*/ 16 w 16"/>
                  <a:gd name="T11" fmla="*/ 12 h 17"/>
                  <a:gd name="T12" fmla="*/ 15 w 16"/>
                  <a:gd name="T13" fmla="*/ 14 h 17"/>
                  <a:gd name="T14" fmla="*/ 12 w 16"/>
                  <a:gd name="T15" fmla="*/ 16 h 17"/>
                  <a:gd name="T16" fmla="*/ 8 w 16"/>
                  <a:gd name="T17" fmla="*/ 17 h 17"/>
                  <a:gd name="T18" fmla="*/ 6 w 16"/>
                  <a:gd name="T19" fmla="*/ 17 h 17"/>
                  <a:gd name="T20" fmla="*/ 2 w 16"/>
                  <a:gd name="T21" fmla="*/ 16 h 17"/>
                  <a:gd name="T22" fmla="*/ 1 w 16"/>
                  <a:gd name="T23" fmla="*/ 13 h 17"/>
                  <a:gd name="T24" fmla="*/ 0 w 16"/>
                  <a:gd name="T25" fmla="*/ 9 h 17"/>
                  <a:gd name="T26" fmla="*/ 0 w 16"/>
                  <a:gd name="T27" fmla="*/ 7 h 17"/>
                  <a:gd name="T28" fmla="*/ 2 w 16"/>
                  <a:gd name="T29" fmla="*/ 3 h 17"/>
                  <a:gd name="T30" fmla="*/ 5 w 16"/>
                  <a:gd name="T31" fmla="*/ 2 h 17"/>
                  <a:gd name="T32" fmla="*/ 7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7" y="0"/>
                    </a:moveTo>
                    <a:lnTo>
                      <a:pt x="11" y="0"/>
                    </a:lnTo>
                    <a:lnTo>
                      <a:pt x="14" y="3"/>
                    </a:lnTo>
                    <a:lnTo>
                      <a:pt x="16" y="5"/>
                    </a:lnTo>
                    <a:lnTo>
                      <a:pt x="16" y="8"/>
                    </a:lnTo>
                    <a:lnTo>
                      <a:pt x="16" y="12"/>
                    </a:lnTo>
                    <a:lnTo>
                      <a:pt x="15" y="14"/>
                    </a:lnTo>
                    <a:lnTo>
                      <a:pt x="12" y="16"/>
                    </a:lnTo>
                    <a:lnTo>
                      <a:pt x="8" y="17"/>
                    </a:lnTo>
                    <a:lnTo>
                      <a:pt x="6" y="17"/>
                    </a:lnTo>
                    <a:lnTo>
                      <a:pt x="2" y="16"/>
                    </a:lnTo>
                    <a:lnTo>
                      <a:pt x="1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3"/>
                    </a:lnTo>
                    <a:lnTo>
                      <a:pt x="5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0" name="Freeform 24">
                <a:extLst>
                  <a:ext uri="{FF2B5EF4-FFF2-40B4-BE49-F238E27FC236}">
                    <a16:creationId xmlns:a16="http://schemas.microsoft.com/office/drawing/2014/main" id="{AF2CD403-89B6-45F8-A2FB-4F687EBA974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49" y="147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1 h 13"/>
                  <a:gd name="T6" fmla="*/ 12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3 h 13"/>
                  <a:gd name="T20" fmla="*/ 3 w 13"/>
                  <a:gd name="T21" fmla="*/ 12 h 13"/>
                  <a:gd name="T22" fmla="*/ 0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1 w 13"/>
                  <a:gd name="T29" fmla="*/ 1 h 13"/>
                  <a:gd name="T30" fmla="*/ 3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3"/>
                    </a:lnTo>
                    <a:lnTo>
                      <a:pt x="3" y="12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1" y="1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1" name="Freeform 25">
                <a:extLst>
                  <a:ext uri="{FF2B5EF4-FFF2-40B4-BE49-F238E27FC236}">
                    <a16:creationId xmlns:a16="http://schemas.microsoft.com/office/drawing/2014/main" id="{545D6A9E-FF6A-4F86-B951-13A0078CF78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54" y="148"/>
                <a:ext cx="3" cy="3"/>
              </a:xfrm>
              <a:custGeom>
                <a:avLst/>
                <a:gdLst>
                  <a:gd name="T0" fmla="*/ 7 w 13"/>
                  <a:gd name="T1" fmla="*/ 0 h 14"/>
                  <a:gd name="T2" fmla="*/ 9 w 13"/>
                  <a:gd name="T3" fmla="*/ 2 h 14"/>
                  <a:gd name="T4" fmla="*/ 11 w 13"/>
                  <a:gd name="T5" fmla="*/ 3 h 14"/>
                  <a:gd name="T6" fmla="*/ 13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9 w 13"/>
                  <a:gd name="T15" fmla="*/ 13 h 14"/>
                  <a:gd name="T16" fmla="*/ 8 w 13"/>
                  <a:gd name="T17" fmla="*/ 14 h 14"/>
                  <a:gd name="T18" fmla="*/ 5 w 13"/>
                  <a:gd name="T19" fmla="*/ 13 h 14"/>
                  <a:gd name="T20" fmla="*/ 3 w 13"/>
                  <a:gd name="T21" fmla="*/ 12 h 14"/>
                  <a:gd name="T22" fmla="*/ 2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2 w 13"/>
                  <a:gd name="T29" fmla="*/ 3 h 14"/>
                  <a:gd name="T30" fmla="*/ 4 w 13"/>
                  <a:gd name="T31" fmla="*/ 2 h 14"/>
                  <a:gd name="T32" fmla="*/ 7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7" y="0"/>
                    </a:moveTo>
                    <a:lnTo>
                      <a:pt x="9" y="2"/>
                    </a:lnTo>
                    <a:lnTo>
                      <a:pt x="11" y="3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8" y="14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2" name="Freeform 26">
                <a:extLst>
                  <a:ext uri="{FF2B5EF4-FFF2-40B4-BE49-F238E27FC236}">
                    <a16:creationId xmlns:a16="http://schemas.microsoft.com/office/drawing/2014/main" id="{084D2452-EACF-47C7-A30B-B8678994767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56" y="122"/>
                <a:ext cx="5" cy="5"/>
              </a:xfrm>
              <a:custGeom>
                <a:avLst/>
                <a:gdLst>
                  <a:gd name="T0" fmla="*/ 10 w 18"/>
                  <a:gd name="T1" fmla="*/ 0 h 16"/>
                  <a:gd name="T2" fmla="*/ 12 w 18"/>
                  <a:gd name="T3" fmla="*/ 1 h 16"/>
                  <a:gd name="T4" fmla="*/ 15 w 18"/>
                  <a:gd name="T5" fmla="*/ 2 h 16"/>
                  <a:gd name="T6" fmla="*/ 16 w 18"/>
                  <a:gd name="T7" fmla="*/ 6 h 16"/>
                  <a:gd name="T8" fmla="*/ 18 w 18"/>
                  <a:gd name="T9" fmla="*/ 9 h 16"/>
                  <a:gd name="T10" fmla="*/ 16 w 18"/>
                  <a:gd name="T11" fmla="*/ 11 h 16"/>
                  <a:gd name="T12" fmla="*/ 14 w 18"/>
                  <a:gd name="T13" fmla="*/ 14 h 16"/>
                  <a:gd name="T14" fmla="*/ 11 w 18"/>
                  <a:gd name="T15" fmla="*/ 16 h 16"/>
                  <a:gd name="T16" fmla="*/ 7 w 18"/>
                  <a:gd name="T17" fmla="*/ 16 h 16"/>
                  <a:gd name="T18" fmla="*/ 5 w 18"/>
                  <a:gd name="T19" fmla="*/ 15 h 16"/>
                  <a:gd name="T20" fmla="*/ 2 w 18"/>
                  <a:gd name="T21" fmla="*/ 14 h 16"/>
                  <a:gd name="T22" fmla="*/ 1 w 18"/>
                  <a:gd name="T23" fmla="*/ 10 h 16"/>
                  <a:gd name="T24" fmla="*/ 0 w 18"/>
                  <a:gd name="T25" fmla="*/ 7 h 16"/>
                  <a:gd name="T26" fmla="*/ 1 w 18"/>
                  <a:gd name="T27" fmla="*/ 4 h 16"/>
                  <a:gd name="T28" fmla="*/ 3 w 18"/>
                  <a:gd name="T29" fmla="*/ 1 h 16"/>
                  <a:gd name="T30" fmla="*/ 6 w 18"/>
                  <a:gd name="T31" fmla="*/ 0 h 16"/>
                  <a:gd name="T32" fmla="*/ 10 w 18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8" h="16">
                    <a:moveTo>
                      <a:pt x="10" y="0"/>
                    </a:moveTo>
                    <a:lnTo>
                      <a:pt x="12" y="1"/>
                    </a:lnTo>
                    <a:lnTo>
                      <a:pt x="15" y="2"/>
                    </a:lnTo>
                    <a:lnTo>
                      <a:pt x="16" y="6"/>
                    </a:lnTo>
                    <a:lnTo>
                      <a:pt x="18" y="9"/>
                    </a:lnTo>
                    <a:lnTo>
                      <a:pt x="16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7" y="16"/>
                    </a:lnTo>
                    <a:lnTo>
                      <a:pt x="5" y="15"/>
                    </a:lnTo>
                    <a:lnTo>
                      <a:pt x="2" y="14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3" y="1"/>
                    </a:lnTo>
                    <a:lnTo>
                      <a:pt x="6" y="0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3" name="Freeform 27">
                <a:extLst>
                  <a:ext uri="{FF2B5EF4-FFF2-40B4-BE49-F238E27FC236}">
                    <a16:creationId xmlns:a16="http://schemas.microsoft.com/office/drawing/2014/main" id="{034F9295-85A5-4D5E-B289-DDB97747B9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53" y="128"/>
                <a:ext cx="5" cy="5"/>
              </a:xfrm>
              <a:custGeom>
                <a:avLst/>
                <a:gdLst>
                  <a:gd name="T0" fmla="*/ 11 w 20"/>
                  <a:gd name="T1" fmla="*/ 0 h 22"/>
                  <a:gd name="T2" fmla="*/ 15 w 20"/>
                  <a:gd name="T3" fmla="*/ 1 h 22"/>
                  <a:gd name="T4" fmla="*/ 18 w 20"/>
                  <a:gd name="T5" fmla="*/ 4 h 22"/>
                  <a:gd name="T6" fmla="*/ 20 w 20"/>
                  <a:gd name="T7" fmla="*/ 8 h 22"/>
                  <a:gd name="T8" fmla="*/ 20 w 20"/>
                  <a:gd name="T9" fmla="*/ 12 h 22"/>
                  <a:gd name="T10" fmla="*/ 20 w 20"/>
                  <a:gd name="T11" fmla="*/ 17 h 22"/>
                  <a:gd name="T12" fmla="*/ 18 w 20"/>
                  <a:gd name="T13" fmla="*/ 19 h 22"/>
                  <a:gd name="T14" fmla="*/ 14 w 20"/>
                  <a:gd name="T15" fmla="*/ 22 h 22"/>
                  <a:gd name="T16" fmla="*/ 9 w 20"/>
                  <a:gd name="T17" fmla="*/ 22 h 22"/>
                  <a:gd name="T18" fmla="*/ 5 w 20"/>
                  <a:gd name="T19" fmla="*/ 20 h 22"/>
                  <a:gd name="T20" fmla="*/ 2 w 20"/>
                  <a:gd name="T21" fmla="*/ 18 h 22"/>
                  <a:gd name="T22" fmla="*/ 0 w 20"/>
                  <a:gd name="T23" fmla="*/ 14 h 22"/>
                  <a:gd name="T24" fmla="*/ 0 w 20"/>
                  <a:gd name="T25" fmla="*/ 10 h 22"/>
                  <a:gd name="T26" fmla="*/ 1 w 20"/>
                  <a:gd name="T27" fmla="*/ 6 h 22"/>
                  <a:gd name="T28" fmla="*/ 4 w 20"/>
                  <a:gd name="T29" fmla="*/ 3 h 22"/>
                  <a:gd name="T30" fmla="*/ 8 w 20"/>
                  <a:gd name="T31" fmla="*/ 1 h 22"/>
                  <a:gd name="T32" fmla="*/ 11 w 20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0" h="22">
                    <a:moveTo>
                      <a:pt x="11" y="0"/>
                    </a:moveTo>
                    <a:lnTo>
                      <a:pt x="15" y="1"/>
                    </a:lnTo>
                    <a:lnTo>
                      <a:pt x="18" y="4"/>
                    </a:lnTo>
                    <a:lnTo>
                      <a:pt x="20" y="8"/>
                    </a:lnTo>
                    <a:lnTo>
                      <a:pt x="20" y="12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9" y="22"/>
                    </a:lnTo>
                    <a:lnTo>
                      <a:pt x="5" y="20"/>
                    </a:lnTo>
                    <a:lnTo>
                      <a:pt x="2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4" name="Freeform 28">
                <a:extLst>
                  <a:ext uri="{FF2B5EF4-FFF2-40B4-BE49-F238E27FC236}">
                    <a16:creationId xmlns:a16="http://schemas.microsoft.com/office/drawing/2014/main" id="{F5574134-B134-4C51-9E58-BC80F1B9C94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57" y="113"/>
                <a:ext cx="3" cy="3"/>
              </a:xfrm>
              <a:custGeom>
                <a:avLst/>
                <a:gdLst>
                  <a:gd name="T0" fmla="*/ 8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3 w 13"/>
                  <a:gd name="T11" fmla="*/ 9 h 13"/>
                  <a:gd name="T12" fmla="*/ 11 w 13"/>
                  <a:gd name="T13" fmla="*/ 11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2 w 13"/>
                  <a:gd name="T27" fmla="*/ 3 h 13"/>
                  <a:gd name="T28" fmla="*/ 3 w 13"/>
                  <a:gd name="T29" fmla="*/ 2 h 13"/>
                  <a:gd name="T30" fmla="*/ 6 w 13"/>
                  <a:gd name="T31" fmla="*/ 0 h 13"/>
                  <a:gd name="T32" fmla="*/ 8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8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2" y="3"/>
                    </a:lnTo>
                    <a:lnTo>
                      <a:pt x="3" y="2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5" name="Freeform 29">
                <a:extLst>
                  <a:ext uri="{FF2B5EF4-FFF2-40B4-BE49-F238E27FC236}">
                    <a16:creationId xmlns:a16="http://schemas.microsoft.com/office/drawing/2014/main" id="{9A508D81-A188-4F2D-B936-40F9008D512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11" y="118"/>
                <a:ext cx="3" cy="3"/>
              </a:xfrm>
              <a:custGeom>
                <a:avLst/>
                <a:gdLst>
                  <a:gd name="T0" fmla="*/ 6 w 13"/>
                  <a:gd name="T1" fmla="*/ 0 h 12"/>
                  <a:gd name="T2" fmla="*/ 9 w 13"/>
                  <a:gd name="T3" fmla="*/ 0 h 12"/>
                  <a:gd name="T4" fmla="*/ 10 w 13"/>
                  <a:gd name="T5" fmla="*/ 2 h 12"/>
                  <a:gd name="T6" fmla="*/ 11 w 13"/>
                  <a:gd name="T7" fmla="*/ 3 h 12"/>
                  <a:gd name="T8" fmla="*/ 13 w 13"/>
                  <a:gd name="T9" fmla="*/ 6 h 12"/>
                  <a:gd name="T10" fmla="*/ 11 w 13"/>
                  <a:gd name="T11" fmla="*/ 8 h 12"/>
                  <a:gd name="T12" fmla="*/ 10 w 13"/>
                  <a:gd name="T13" fmla="*/ 11 h 12"/>
                  <a:gd name="T14" fmla="*/ 7 w 13"/>
                  <a:gd name="T15" fmla="*/ 12 h 12"/>
                  <a:gd name="T16" fmla="*/ 5 w 13"/>
                  <a:gd name="T17" fmla="*/ 12 h 12"/>
                  <a:gd name="T18" fmla="*/ 2 w 13"/>
                  <a:gd name="T19" fmla="*/ 11 h 12"/>
                  <a:gd name="T20" fmla="*/ 1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0 w 13"/>
                  <a:gd name="T27" fmla="*/ 2 h 12"/>
                  <a:gd name="T28" fmla="*/ 1 w 13"/>
                  <a:gd name="T29" fmla="*/ 1 h 12"/>
                  <a:gd name="T30" fmla="*/ 4 w 13"/>
                  <a:gd name="T31" fmla="*/ 0 h 12"/>
                  <a:gd name="T32" fmla="*/ 6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6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1" y="3"/>
                    </a:lnTo>
                    <a:lnTo>
                      <a:pt x="13" y="6"/>
                    </a:lnTo>
                    <a:lnTo>
                      <a:pt x="11" y="8"/>
                    </a:lnTo>
                    <a:lnTo>
                      <a:pt x="10" y="11"/>
                    </a:lnTo>
                    <a:lnTo>
                      <a:pt x="7" y="12"/>
                    </a:lnTo>
                    <a:lnTo>
                      <a:pt x="5" y="12"/>
                    </a:lnTo>
                    <a:lnTo>
                      <a:pt x="2" y="11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6" name="Freeform 30">
                <a:extLst>
                  <a:ext uri="{FF2B5EF4-FFF2-40B4-BE49-F238E27FC236}">
                    <a16:creationId xmlns:a16="http://schemas.microsoft.com/office/drawing/2014/main" id="{6C2D7012-7E5B-47E6-8751-60C036D7B34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84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2 w 13"/>
                  <a:gd name="T11" fmla="*/ 9 h 13"/>
                  <a:gd name="T12" fmla="*/ 11 w 13"/>
                  <a:gd name="T13" fmla="*/ 11 h 13"/>
                  <a:gd name="T14" fmla="*/ 8 w 13"/>
                  <a:gd name="T15" fmla="*/ 12 h 13"/>
                  <a:gd name="T16" fmla="*/ 5 w 13"/>
                  <a:gd name="T17" fmla="*/ 13 h 13"/>
                  <a:gd name="T18" fmla="*/ 4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0 w 13"/>
                  <a:gd name="T27" fmla="*/ 3 h 13"/>
                  <a:gd name="T28" fmla="*/ 3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1" y="11"/>
                    </a:lnTo>
                    <a:lnTo>
                      <a:pt x="8" y="12"/>
                    </a:lnTo>
                    <a:lnTo>
                      <a:pt x="5" y="13"/>
                    </a:lnTo>
                    <a:lnTo>
                      <a:pt x="4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7" name="Freeform 31">
                <a:extLst>
                  <a:ext uri="{FF2B5EF4-FFF2-40B4-BE49-F238E27FC236}">
                    <a16:creationId xmlns:a16="http://schemas.microsoft.com/office/drawing/2014/main" id="{A731998A-BA5C-4B4C-B33F-FEA6F3C3A4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02" y="118"/>
                <a:ext cx="3" cy="3"/>
              </a:xfrm>
              <a:custGeom>
                <a:avLst/>
                <a:gdLst>
                  <a:gd name="T0" fmla="*/ 5 w 13"/>
                  <a:gd name="T1" fmla="*/ 0 h 12"/>
                  <a:gd name="T2" fmla="*/ 8 w 13"/>
                  <a:gd name="T3" fmla="*/ 0 h 12"/>
                  <a:gd name="T4" fmla="*/ 10 w 13"/>
                  <a:gd name="T5" fmla="*/ 1 h 12"/>
                  <a:gd name="T6" fmla="*/ 11 w 13"/>
                  <a:gd name="T7" fmla="*/ 2 h 12"/>
                  <a:gd name="T8" fmla="*/ 13 w 13"/>
                  <a:gd name="T9" fmla="*/ 5 h 12"/>
                  <a:gd name="T10" fmla="*/ 11 w 13"/>
                  <a:gd name="T11" fmla="*/ 7 h 12"/>
                  <a:gd name="T12" fmla="*/ 10 w 13"/>
                  <a:gd name="T13" fmla="*/ 10 h 12"/>
                  <a:gd name="T14" fmla="*/ 9 w 13"/>
                  <a:gd name="T15" fmla="*/ 11 h 12"/>
                  <a:gd name="T16" fmla="*/ 6 w 13"/>
                  <a:gd name="T17" fmla="*/ 12 h 12"/>
                  <a:gd name="T18" fmla="*/ 4 w 13"/>
                  <a:gd name="T19" fmla="*/ 12 h 12"/>
                  <a:gd name="T20" fmla="*/ 1 w 13"/>
                  <a:gd name="T21" fmla="*/ 11 h 12"/>
                  <a:gd name="T22" fmla="*/ 0 w 13"/>
                  <a:gd name="T23" fmla="*/ 8 h 12"/>
                  <a:gd name="T24" fmla="*/ 0 w 13"/>
                  <a:gd name="T25" fmla="*/ 6 h 12"/>
                  <a:gd name="T26" fmla="*/ 0 w 13"/>
                  <a:gd name="T27" fmla="*/ 3 h 12"/>
                  <a:gd name="T28" fmla="*/ 1 w 13"/>
                  <a:gd name="T29" fmla="*/ 2 h 12"/>
                  <a:gd name="T30" fmla="*/ 3 w 13"/>
                  <a:gd name="T31" fmla="*/ 0 h 12"/>
                  <a:gd name="T32" fmla="*/ 5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1" y="2"/>
                    </a:lnTo>
                    <a:lnTo>
                      <a:pt x="13" y="5"/>
                    </a:lnTo>
                    <a:lnTo>
                      <a:pt x="11" y="7"/>
                    </a:lnTo>
                    <a:lnTo>
                      <a:pt x="10" y="10"/>
                    </a:lnTo>
                    <a:lnTo>
                      <a:pt x="9" y="11"/>
                    </a:lnTo>
                    <a:lnTo>
                      <a:pt x="6" y="12"/>
                    </a:lnTo>
                    <a:lnTo>
                      <a:pt x="4" y="12"/>
                    </a:lnTo>
                    <a:lnTo>
                      <a:pt x="1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1" y="2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8" name="Freeform 32">
                <a:extLst>
                  <a:ext uri="{FF2B5EF4-FFF2-40B4-BE49-F238E27FC236}">
                    <a16:creationId xmlns:a16="http://schemas.microsoft.com/office/drawing/2014/main" id="{A3AA3FBA-D837-4A63-86E9-72FC012811A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83" y="122"/>
                <a:ext cx="4" cy="5"/>
              </a:xfrm>
              <a:custGeom>
                <a:avLst/>
                <a:gdLst>
                  <a:gd name="T0" fmla="*/ 8 w 16"/>
                  <a:gd name="T1" fmla="*/ 0 h 16"/>
                  <a:gd name="T2" fmla="*/ 12 w 16"/>
                  <a:gd name="T3" fmla="*/ 1 h 16"/>
                  <a:gd name="T4" fmla="*/ 15 w 16"/>
                  <a:gd name="T5" fmla="*/ 2 h 16"/>
                  <a:gd name="T6" fmla="*/ 16 w 16"/>
                  <a:gd name="T7" fmla="*/ 6 h 16"/>
                  <a:gd name="T8" fmla="*/ 16 w 16"/>
                  <a:gd name="T9" fmla="*/ 9 h 16"/>
                  <a:gd name="T10" fmla="*/ 16 w 16"/>
                  <a:gd name="T11" fmla="*/ 11 h 16"/>
                  <a:gd name="T12" fmla="*/ 14 w 16"/>
                  <a:gd name="T13" fmla="*/ 14 h 16"/>
                  <a:gd name="T14" fmla="*/ 11 w 16"/>
                  <a:gd name="T15" fmla="*/ 16 h 16"/>
                  <a:gd name="T16" fmla="*/ 7 w 16"/>
                  <a:gd name="T17" fmla="*/ 16 h 16"/>
                  <a:gd name="T18" fmla="*/ 5 w 16"/>
                  <a:gd name="T19" fmla="*/ 15 h 16"/>
                  <a:gd name="T20" fmla="*/ 2 w 16"/>
                  <a:gd name="T21" fmla="*/ 14 h 16"/>
                  <a:gd name="T22" fmla="*/ 1 w 16"/>
                  <a:gd name="T23" fmla="*/ 10 h 16"/>
                  <a:gd name="T24" fmla="*/ 0 w 16"/>
                  <a:gd name="T25" fmla="*/ 7 h 16"/>
                  <a:gd name="T26" fmla="*/ 1 w 16"/>
                  <a:gd name="T27" fmla="*/ 4 h 16"/>
                  <a:gd name="T28" fmla="*/ 3 w 16"/>
                  <a:gd name="T29" fmla="*/ 1 h 16"/>
                  <a:gd name="T30" fmla="*/ 6 w 16"/>
                  <a:gd name="T31" fmla="*/ 0 h 16"/>
                  <a:gd name="T32" fmla="*/ 8 w 16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6">
                    <a:moveTo>
                      <a:pt x="8" y="0"/>
                    </a:moveTo>
                    <a:lnTo>
                      <a:pt x="12" y="1"/>
                    </a:lnTo>
                    <a:lnTo>
                      <a:pt x="15" y="2"/>
                    </a:lnTo>
                    <a:lnTo>
                      <a:pt x="16" y="6"/>
                    </a:lnTo>
                    <a:lnTo>
                      <a:pt x="16" y="9"/>
                    </a:lnTo>
                    <a:lnTo>
                      <a:pt x="16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7" y="16"/>
                    </a:lnTo>
                    <a:lnTo>
                      <a:pt x="5" y="15"/>
                    </a:lnTo>
                    <a:lnTo>
                      <a:pt x="2" y="14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3" y="1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9" name="Freeform 33">
                <a:extLst>
                  <a:ext uri="{FF2B5EF4-FFF2-40B4-BE49-F238E27FC236}">
                    <a16:creationId xmlns:a16="http://schemas.microsoft.com/office/drawing/2014/main" id="{A6194B4F-BF45-469E-9005-8D28B4AC51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80" y="128"/>
                <a:ext cx="5" cy="5"/>
              </a:xfrm>
              <a:custGeom>
                <a:avLst/>
                <a:gdLst>
                  <a:gd name="T0" fmla="*/ 11 w 20"/>
                  <a:gd name="T1" fmla="*/ 0 h 22"/>
                  <a:gd name="T2" fmla="*/ 15 w 20"/>
                  <a:gd name="T3" fmla="*/ 1 h 22"/>
                  <a:gd name="T4" fmla="*/ 18 w 20"/>
                  <a:gd name="T5" fmla="*/ 4 h 22"/>
                  <a:gd name="T6" fmla="*/ 20 w 20"/>
                  <a:gd name="T7" fmla="*/ 8 h 22"/>
                  <a:gd name="T8" fmla="*/ 20 w 20"/>
                  <a:gd name="T9" fmla="*/ 12 h 22"/>
                  <a:gd name="T10" fmla="*/ 19 w 20"/>
                  <a:gd name="T11" fmla="*/ 17 h 22"/>
                  <a:gd name="T12" fmla="*/ 16 w 20"/>
                  <a:gd name="T13" fmla="*/ 19 h 22"/>
                  <a:gd name="T14" fmla="*/ 13 w 20"/>
                  <a:gd name="T15" fmla="*/ 22 h 22"/>
                  <a:gd name="T16" fmla="*/ 9 w 20"/>
                  <a:gd name="T17" fmla="*/ 22 h 22"/>
                  <a:gd name="T18" fmla="*/ 5 w 20"/>
                  <a:gd name="T19" fmla="*/ 20 h 22"/>
                  <a:gd name="T20" fmla="*/ 2 w 20"/>
                  <a:gd name="T21" fmla="*/ 18 h 22"/>
                  <a:gd name="T22" fmla="*/ 0 w 20"/>
                  <a:gd name="T23" fmla="*/ 14 h 22"/>
                  <a:gd name="T24" fmla="*/ 0 w 20"/>
                  <a:gd name="T25" fmla="*/ 10 h 22"/>
                  <a:gd name="T26" fmla="*/ 1 w 20"/>
                  <a:gd name="T27" fmla="*/ 6 h 22"/>
                  <a:gd name="T28" fmla="*/ 4 w 20"/>
                  <a:gd name="T29" fmla="*/ 3 h 22"/>
                  <a:gd name="T30" fmla="*/ 6 w 20"/>
                  <a:gd name="T31" fmla="*/ 1 h 22"/>
                  <a:gd name="T32" fmla="*/ 11 w 20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0" h="22">
                    <a:moveTo>
                      <a:pt x="11" y="0"/>
                    </a:moveTo>
                    <a:lnTo>
                      <a:pt x="15" y="1"/>
                    </a:lnTo>
                    <a:lnTo>
                      <a:pt x="18" y="4"/>
                    </a:lnTo>
                    <a:lnTo>
                      <a:pt x="20" y="8"/>
                    </a:lnTo>
                    <a:lnTo>
                      <a:pt x="20" y="12"/>
                    </a:lnTo>
                    <a:lnTo>
                      <a:pt x="19" y="17"/>
                    </a:lnTo>
                    <a:lnTo>
                      <a:pt x="16" y="19"/>
                    </a:lnTo>
                    <a:lnTo>
                      <a:pt x="13" y="22"/>
                    </a:lnTo>
                    <a:lnTo>
                      <a:pt x="9" y="22"/>
                    </a:lnTo>
                    <a:lnTo>
                      <a:pt x="5" y="20"/>
                    </a:lnTo>
                    <a:lnTo>
                      <a:pt x="2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4" y="3"/>
                    </a:lnTo>
                    <a:lnTo>
                      <a:pt x="6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0" name="Freeform 34">
                <a:extLst>
                  <a:ext uri="{FF2B5EF4-FFF2-40B4-BE49-F238E27FC236}">
                    <a16:creationId xmlns:a16="http://schemas.microsoft.com/office/drawing/2014/main" id="{550E882F-D64A-4847-9D17-206C904A8F7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03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10 w 13"/>
                  <a:gd name="T15" fmla="*/ 12 h 13"/>
                  <a:gd name="T16" fmla="*/ 8 w 13"/>
                  <a:gd name="T17" fmla="*/ 13 h 13"/>
                  <a:gd name="T18" fmla="*/ 5 w 13"/>
                  <a:gd name="T19" fmla="*/ 12 h 13"/>
                  <a:gd name="T20" fmla="*/ 3 w 13"/>
                  <a:gd name="T21" fmla="*/ 11 h 13"/>
                  <a:gd name="T22" fmla="*/ 2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2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2"/>
                    </a:lnTo>
                    <a:lnTo>
                      <a:pt x="3" y="11"/>
                    </a:lnTo>
                    <a:lnTo>
                      <a:pt x="2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1" name="Freeform 35">
                <a:extLst>
                  <a:ext uri="{FF2B5EF4-FFF2-40B4-BE49-F238E27FC236}">
                    <a16:creationId xmlns:a16="http://schemas.microsoft.com/office/drawing/2014/main" id="{74C7E3DA-7330-44FA-AF09-D54530AA81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05" y="128"/>
                <a:ext cx="5" cy="5"/>
              </a:xfrm>
              <a:custGeom>
                <a:avLst/>
                <a:gdLst>
                  <a:gd name="T0" fmla="*/ 9 w 22"/>
                  <a:gd name="T1" fmla="*/ 0 h 22"/>
                  <a:gd name="T2" fmla="*/ 14 w 22"/>
                  <a:gd name="T3" fmla="*/ 1 h 22"/>
                  <a:gd name="T4" fmla="*/ 18 w 22"/>
                  <a:gd name="T5" fmla="*/ 3 h 22"/>
                  <a:gd name="T6" fmla="*/ 21 w 22"/>
                  <a:gd name="T7" fmla="*/ 6 h 22"/>
                  <a:gd name="T8" fmla="*/ 22 w 22"/>
                  <a:gd name="T9" fmla="*/ 10 h 22"/>
                  <a:gd name="T10" fmla="*/ 21 w 22"/>
                  <a:gd name="T11" fmla="*/ 14 h 22"/>
                  <a:gd name="T12" fmla="*/ 19 w 22"/>
                  <a:gd name="T13" fmla="*/ 18 h 22"/>
                  <a:gd name="T14" fmla="*/ 16 w 22"/>
                  <a:gd name="T15" fmla="*/ 20 h 22"/>
                  <a:gd name="T16" fmla="*/ 12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1 w 22"/>
                  <a:gd name="T23" fmla="*/ 17 h 22"/>
                  <a:gd name="T24" fmla="*/ 0 w 22"/>
                  <a:gd name="T25" fmla="*/ 12 h 22"/>
                  <a:gd name="T26" fmla="*/ 0 w 22"/>
                  <a:gd name="T27" fmla="*/ 8 h 22"/>
                  <a:gd name="T28" fmla="*/ 3 w 22"/>
                  <a:gd name="T29" fmla="*/ 4 h 22"/>
                  <a:gd name="T30" fmla="*/ 5 w 22"/>
                  <a:gd name="T31" fmla="*/ 1 h 22"/>
                  <a:gd name="T32" fmla="*/ 9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9" y="0"/>
                    </a:moveTo>
                    <a:lnTo>
                      <a:pt x="14" y="1"/>
                    </a:lnTo>
                    <a:lnTo>
                      <a:pt x="18" y="3"/>
                    </a:lnTo>
                    <a:lnTo>
                      <a:pt x="21" y="6"/>
                    </a:lnTo>
                    <a:lnTo>
                      <a:pt x="22" y="10"/>
                    </a:lnTo>
                    <a:lnTo>
                      <a:pt x="21" y="14"/>
                    </a:lnTo>
                    <a:lnTo>
                      <a:pt x="19" y="18"/>
                    </a:lnTo>
                    <a:lnTo>
                      <a:pt x="16" y="20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5" y="1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2" name="Freeform 36">
                <a:extLst>
                  <a:ext uri="{FF2B5EF4-FFF2-40B4-BE49-F238E27FC236}">
                    <a16:creationId xmlns:a16="http://schemas.microsoft.com/office/drawing/2014/main" id="{863A4C5A-8400-482C-BF1E-2DEBC19E51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58" y="118"/>
                <a:ext cx="3" cy="3"/>
              </a:xfrm>
              <a:custGeom>
                <a:avLst/>
                <a:gdLst>
                  <a:gd name="T0" fmla="*/ 6 w 13"/>
                  <a:gd name="T1" fmla="*/ 0 h 12"/>
                  <a:gd name="T2" fmla="*/ 9 w 13"/>
                  <a:gd name="T3" fmla="*/ 0 h 12"/>
                  <a:gd name="T4" fmla="*/ 12 w 13"/>
                  <a:gd name="T5" fmla="*/ 2 h 12"/>
                  <a:gd name="T6" fmla="*/ 13 w 13"/>
                  <a:gd name="T7" fmla="*/ 3 h 12"/>
                  <a:gd name="T8" fmla="*/ 13 w 13"/>
                  <a:gd name="T9" fmla="*/ 6 h 12"/>
                  <a:gd name="T10" fmla="*/ 12 w 13"/>
                  <a:gd name="T11" fmla="*/ 8 h 12"/>
                  <a:gd name="T12" fmla="*/ 10 w 13"/>
                  <a:gd name="T13" fmla="*/ 11 h 12"/>
                  <a:gd name="T14" fmla="*/ 8 w 13"/>
                  <a:gd name="T15" fmla="*/ 12 h 12"/>
                  <a:gd name="T16" fmla="*/ 5 w 13"/>
                  <a:gd name="T17" fmla="*/ 12 h 12"/>
                  <a:gd name="T18" fmla="*/ 3 w 13"/>
                  <a:gd name="T19" fmla="*/ 11 h 12"/>
                  <a:gd name="T20" fmla="*/ 1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0 w 13"/>
                  <a:gd name="T27" fmla="*/ 2 h 12"/>
                  <a:gd name="T28" fmla="*/ 3 w 13"/>
                  <a:gd name="T29" fmla="*/ 1 h 12"/>
                  <a:gd name="T30" fmla="*/ 4 w 13"/>
                  <a:gd name="T31" fmla="*/ 0 h 12"/>
                  <a:gd name="T32" fmla="*/ 6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6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2" y="8"/>
                    </a:lnTo>
                    <a:lnTo>
                      <a:pt x="10" y="11"/>
                    </a:lnTo>
                    <a:lnTo>
                      <a:pt x="8" y="12"/>
                    </a:lnTo>
                    <a:lnTo>
                      <a:pt x="5" y="12"/>
                    </a:lnTo>
                    <a:lnTo>
                      <a:pt x="3" y="11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3" name="Freeform 37">
                <a:extLst>
                  <a:ext uri="{FF2B5EF4-FFF2-40B4-BE49-F238E27FC236}">
                    <a16:creationId xmlns:a16="http://schemas.microsoft.com/office/drawing/2014/main" id="{BD1A58ED-71B0-49AC-92CC-6CFC7DF1BC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03" y="122"/>
                <a:ext cx="4" cy="5"/>
              </a:xfrm>
              <a:custGeom>
                <a:avLst/>
                <a:gdLst>
                  <a:gd name="T0" fmla="*/ 8 w 17"/>
                  <a:gd name="T1" fmla="*/ 0 h 16"/>
                  <a:gd name="T2" fmla="*/ 10 w 17"/>
                  <a:gd name="T3" fmla="*/ 0 h 16"/>
                  <a:gd name="T4" fmla="*/ 14 w 17"/>
                  <a:gd name="T5" fmla="*/ 1 h 16"/>
                  <a:gd name="T6" fmla="*/ 16 w 17"/>
                  <a:gd name="T7" fmla="*/ 4 h 16"/>
                  <a:gd name="T8" fmla="*/ 17 w 17"/>
                  <a:gd name="T9" fmla="*/ 7 h 16"/>
                  <a:gd name="T10" fmla="*/ 17 w 17"/>
                  <a:gd name="T11" fmla="*/ 10 h 16"/>
                  <a:gd name="T12" fmla="*/ 14 w 17"/>
                  <a:gd name="T13" fmla="*/ 14 h 16"/>
                  <a:gd name="T14" fmla="*/ 12 w 17"/>
                  <a:gd name="T15" fmla="*/ 15 h 16"/>
                  <a:gd name="T16" fmla="*/ 9 w 17"/>
                  <a:gd name="T17" fmla="*/ 16 h 16"/>
                  <a:gd name="T18" fmla="*/ 5 w 17"/>
                  <a:gd name="T19" fmla="*/ 16 h 16"/>
                  <a:gd name="T20" fmla="*/ 3 w 17"/>
                  <a:gd name="T21" fmla="*/ 14 h 16"/>
                  <a:gd name="T22" fmla="*/ 2 w 17"/>
                  <a:gd name="T23" fmla="*/ 11 h 16"/>
                  <a:gd name="T24" fmla="*/ 0 w 17"/>
                  <a:gd name="T25" fmla="*/ 9 h 16"/>
                  <a:gd name="T26" fmla="*/ 0 w 17"/>
                  <a:gd name="T27" fmla="*/ 6 h 16"/>
                  <a:gd name="T28" fmla="*/ 2 w 17"/>
                  <a:gd name="T29" fmla="*/ 2 h 16"/>
                  <a:gd name="T30" fmla="*/ 4 w 17"/>
                  <a:gd name="T31" fmla="*/ 1 h 16"/>
                  <a:gd name="T32" fmla="*/ 8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8" y="0"/>
                    </a:moveTo>
                    <a:lnTo>
                      <a:pt x="10" y="0"/>
                    </a:lnTo>
                    <a:lnTo>
                      <a:pt x="14" y="1"/>
                    </a:lnTo>
                    <a:lnTo>
                      <a:pt x="16" y="4"/>
                    </a:lnTo>
                    <a:lnTo>
                      <a:pt x="17" y="7"/>
                    </a:lnTo>
                    <a:lnTo>
                      <a:pt x="17" y="10"/>
                    </a:lnTo>
                    <a:lnTo>
                      <a:pt x="14" y="14"/>
                    </a:lnTo>
                    <a:lnTo>
                      <a:pt x="12" y="15"/>
                    </a:lnTo>
                    <a:lnTo>
                      <a:pt x="9" y="16"/>
                    </a:lnTo>
                    <a:lnTo>
                      <a:pt x="5" y="16"/>
                    </a:lnTo>
                    <a:lnTo>
                      <a:pt x="3" y="14"/>
                    </a:lnTo>
                    <a:lnTo>
                      <a:pt x="2" y="11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2" y="2"/>
                    </a:lnTo>
                    <a:lnTo>
                      <a:pt x="4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4" name="Freeform 38">
                <a:extLst>
                  <a:ext uri="{FF2B5EF4-FFF2-40B4-BE49-F238E27FC236}">
                    <a16:creationId xmlns:a16="http://schemas.microsoft.com/office/drawing/2014/main" id="{E74FB545-BEAE-4E0F-A8BA-C11AD4F5E4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9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0 w 13"/>
                  <a:gd name="T5" fmla="*/ 2 h 13"/>
                  <a:gd name="T6" fmla="*/ 13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10 w 13"/>
                  <a:gd name="T15" fmla="*/ 12 h 13"/>
                  <a:gd name="T16" fmla="*/ 8 w 13"/>
                  <a:gd name="T17" fmla="*/ 13 h 13"/>
                  <a:gd name="T18" fmla="*/ 5 w 13"/>
                  <a:gd name="T19" fmla="*/ 12 h 13"/>
                  <a:gd name="T20" fmla="*/ 3 w 13"/>
                  <a:gd name="T21" fmla="*/ 11 h 13"/>
                  <a:gd name="T22" fmla="*/ 1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1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2"/>
                    </a:lnTo>
                    <a:lnTo>
                      <a:pt x="3" y="11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5" name="Freeform 39">
                <a:extLst>
                  <a:ext uri="{FF2B5EF4-FFF2-40B4-BE49-F238E27FC236}">
                    <a16:creationId xmlns:a16="http://schemas.microsoft.com/office/drawing/2014/main" id="{D19CC968-505F-469A-9C3C-C7CFD9728A0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84" y="118"/>
                <a:ext cx="4" cy="3"/>
              </a:xfrm>
              <a:custGeom>
                <a:avLst/>
                <a:gdLst>
                  <a:gd name="T0" fmla="*/ 6 w 13"/>
                  <a:gd name="T1" fmla="*/ 0 h 12"/>
                  <a:gd name="T2" fmla="*/ 9 w 13"/>
                  <a:gd name="T3" fmla="*/ 0 h 12"/>
                  <a:gd name="T4" fmla="*/ 11 w 13"/>
                  <a:gd name="T5" fmla="*/ 2 h 12"/>
                  <a:gd name="T6" fmla="*/ 13 w 13"/>
                  <a:gd name="T7" fmla="*/ 3 h 12"/>
                  <a:gd name="T8" fmla="*/ 13 w 13"/>
                  <a:gd name="T9" fmla="*/ 6 h 12"/>
                  <a:gd name="T10" fmla="*/ 11 w 13"/>
                  <a:gd name="T11" fmla="*/ 8 h 12"/>
                  <a:gd name="T12" fmla="*/ 10 w 13"/>
                  <a:gd name="T13" fmla="*/ 11 h 12"/>
                  <a:gd name="T14" fmla="*/ 8 w 13"/>
                  <a:gd name="T15" fmla="*/ 12 h 12"/>
                  <a:gd name="T16" fmla="*/ 5 w 13"/>
                  <a:gd name="T17" fmla="*/ 12 h 12"/>
                  <a:gd name="T18" fmla="*/ 2 w 13"/>
                  <a:gd name="T19" fmla="*/ 11 h 12"/>
                  <a:gd name="T20" fmla="*/ 1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0 w 13"/>
                  <a:gd name="T27" fmla="*/ 2 h 12"/>
                  <a:gd name="T28" fmla="*/ 1 w 13"/>
                  <a:gd name="T29" fmla="*/ 1 h 12"/>
                  <a:gd name="T30" fmla="*/ 4 w 13"/>
                  <a:gd name="T31" fmla="*/ 0 h 12"/>
                  <a:gd name="T32" fmla="*/ 6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6" y="0"/>
                    </a:moveTo>
                    <a:lnTo>
                      <a:pt x="9" y="0"/>
                    </a:lnTo>
                    <a:lnTo>
                      <a:pt x="11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1" y="8"/>
                    </a:lnTo>
                    <a:lnTo>
                      <a:pt x="10" y="11"/>
                    </a:lnTo>
                    <a:lnTo>
                      <a:pt x="8" y="12"/>
                    </a:lnTo>
                    <a:lnTo>
                      <a:pt x="5" y="12"/>
                    </a:lnTo>
                    <a:lnTo>
                      <a:pt x="2" y="11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6" name="Freeform 40">
                <a:extLst>
                  <a:ext uri="{FF2B5EF4-FFF2-40B4-BE49-F238E27FC236}">
                    <a16:creationId xmlns:a16="http://schemas.microsoft.com/office/drawing/2014/main" id="{DDBCFD24-4C0F-4596-A1B6-7DE5455F13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06" y="128"/>
                <a:ext cx="6" cy="5"/>
              </a:xfrm>
              <a:custGeom>
                <a:avLst/>
                <a:gdLst>
                  <a:gd name="T0" fmla="*/ 11 w 20"/>
                  <a:gd name="T1" fmla="*/ 0 h 22"/>
                  <a:gd name="T2" fmla="*/ 15 w 20"/>
                  <a:gd name="T3" fmla="*/ 1 h 22"/>
                  <a:gd name="T4" fmla="*/ 18 w 20"/>
                  <a:gd name="T5" fmla="*/ 4 h 22"/>
                  <a:gd name="T6" fmla="*/ 20 w 20"/>
                  <a:gd name="T7" fmla="*/ 8 h 22"/>
                  <a:gd name="T8" fmla="*/ 20 w 20"/>
                  <a:gd name="T9" fmla="*/ 12 h 22"/>
                  <a:gd name="T10" fmla="*/ 20 w 20"/>
                  <a:gd name="T11" fmla="*/ 14 h 22"/>
                  <a:gd name="T12" fmla="*/ 19 w 20"/>
                  <a:gd name="T13" fmla="*/ 18 h 22"/>
                  <a:gd name="T14" fmla="*/ 16 w 20"/>
                  <a:gd name="T15" fmla="*/ 19 h 22"/>
                  <a:gd name="T16" fmla="*/ 12 w 20"/>
                  <a:gd name="T17" fmla="*/ 22 h 22"/>
                  <a:gd name="T18" fmla="*/ 9 w 20"/>
                  <a:gd name="T19" fmla="*/ 22 h 22"/>
                  <a:gd name="T20" fmla="*/ 5 w 20"/>
                  <a:gd name="T21" fmla="*/ 20 h 22"/>
                  <a:gd name="T22" fmla="*/ 1 w 20"/>
                  <a:gd name="T23" fmla="*/ 18 h 22"/>
                  <a:gd name="T24" fmla="*/ 0 w 20"/>
                  <a:gd name="T25" fmla="*/ 14 h 22"/>
                  <a:gd name="T26" fmla="*/ 0 w 20"/>
                  <a:gd name="T27" fmla="*/ 10 h 22"/>
                  <a:gd name="T28" fmla="*/ 0 w 20"/>
                  <a:gd name="T29" fmla="*/ 6 h 22"/>
                  <a:gd name="T30" fmla="*/ 2 w 20"/>
                  <a:gd name="T31" fmla="*/ 3 h 22"/>
                  <a:gd name="T32" fmla="*/ 6 w 20"/>
                  <a:gd name="T33" fmla="*/ 1 h 22"/>
                  <a:gd name="T34" fmla="*/ 11 w 20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0" h="22">
                    <a:moveTo>
                      <a:pt x="11" y="0"/>
                    </a:moveTo>
                    <a:lnTo>
                      <a:pt x="15" y="1"/>
                    </a:lnTo>
                    <a:lnTo>
                      <a:pt x="18" y="4"/>
                    </a:lnTo>
                    <a:lnTo>
                      <a:pt x="20" y="8"/>
                    </a:lnTo>
                    <a:lnTo>
                      <a:pt x="20" y="12"/>
                    </a:lnTo>
                    <a:lnTo>
                      <a:pt x="20" y="14"/>
                    </a:lnTo>
                    <a:lnTo>
                      <a:pt x="19" y="18"/>
                    </a:lnTo>
                    <a:lnTo>
                      <a:pt x="16" y="19"/>
                    </a:lnTo>
                    <a:lnTo>
                      <a:pt x="12" y="22"/>
                    </a:lnTo>
                    <a:lnTo>
                      <a:pt x="9" y="22"/>
                    </a:lnTo>
                    <a:lnTo>
                      <a:pt x="5" y="20"/>
                    </a:lnTo>
                    <a:lnTo>
                      <a:pt x="1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0" y="6"/>
                    </a:lnTo>
                    <a:lnTo>
                      <a:pt x="2" y="3"/>
                    </a:lnTo>
                    <a:lnTo>
                      <a:pt x="6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7" name="Freeform 41">
                <a:extLst>
                  <a:ext uri="{FF2B5EF4-FFF2-40B4-BE49-F238E27FC236}">
                    <a16:creationId xmlns:a16="http://schemas.microsoft.com/office/drawing/2014/main" id="{E458A2CC-A166-4554-8766-C05D7BDC8D9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9" y="118"/>
                <a:ext cx="3" cy="3"/>
              </a:xfrm>
              <a:custGeom>
                <a:avLst/>
                <a:gdLst>
                  <a:gd name="T0" fmla="*/ 6 w 12"/>
                  <a:gd name="T1" fmla="*/ 0 h 12"/>
                  <a:gd name="T2" fmla="*/ 9 w 12"/>
                  <a:gd name="T3" fmla="*/ 0 h 12"/>
                  <a:gd name="T4" fmla="*/ 11 w 12"/>
                  <a:gd name="T5" fmla="*/ 1 h 12"/>
                  <a:gd name="T6" fmla="*/ 12 w 12"/>
                  <a:gd name="T7" fmla="*/ 2 h 12"/>
                  <a:gd name="T8" fmla="*/ 12 w 12"/>
                  <a:gd name="T9" fmla="*/ 5 h 12"/>
                  <a:gd name="T10" fmla="*/ 12 w 12"/>
                  <a:gd name="T11" fmla="*/ 7 h 12"/>
                  <a:gd name="T12" fmla="*/ 11 w 12"/>
                  <a:gd name="T13" fmla="*/ 10 h 12"/>
                  <a:gd name="T14" fmla="*/ 10 w 12"/>
                  <a:gd name="T15" fmla="*/ 11 h 12"/>
                  <a:gd name="T16" fmla="*/ 7 w 12"/>
                  <a:gd name="T17" fmla="*/ 12 h 12"/>
                  <a:gd name="T18" fmla="*/ 5 w 12"/>
                  <a:gd name="T19" fmla="*/ 12 h 12"/>
                  <a:gd name="T20" fmla="*/ 2 w 12"/>
                  <a:gd name="T21" fmla="*/ 11 h 12"/>
                  <a:gd name="T22" fmla="*/ 1 w 12"/>
                  <a:gd name="T23" fmla="*/ 8 h 12"/>
                  <a:gd name="T24" fmla="*/ 0 w 12"/>
                  <a:gd name="T25" fmla="*/ 6 h 12"/>
                  <a:gd name="T26" fmla="*/ 1 w 12"/>
                  <a:gd name="T27" fmla="*/ 3 h 12"/>
                  <a:gd name="T28" fmla="*/ 2 w 12"/>
                  <a:gd name="T29" fmla="*/ 2 h 12"/>
                  <a:gd name="T30" fmla="*/ 3 w 12"/>
                  <a:gd name="T31" fmla="*/ 0 h 12"/>
                  <a:gd name="T32" fmla="*/ 6 w 12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2">
                    <a:moveTo>
                      <a:pt x="6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2" y="2"/>
                    </a:lnTo>
                    <a:lnTo>
                      <a:pt x="12" y="5"/>
                    </a:lnTo>
                    <a:lnTo>
                      <a:pt x="12" y="7"/>
                    </a:lnTo>
                    <a:lnTo>
                      <a:pt x="11" y="10"/>
                    </a:lnTo>
                    <a:lnTo>
                      <a:pt x="10" y="11"/>
                    </a:lnTo>
                    <a:lnTo>
                      <a:pt x="7" y="12"/>
                    </a:lnTo>
                    <a:lnTo>
                      <a:pt x="5" y="12"/>
                    </a:lnTo>
                    <a:lnTo>
                      <a:pt x="2" y="11"/>
                    </a:lnTo>
                    <a:lnTo>
                      <a:pt x="1" y="8"/>
                    </a:lnTo>
                    <a:lnTo>
                      <a:pt x="0" y="6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3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8" name="Freeform 42">
                <a:extLst>
                  <a:ext uri="{FF2B5EF4-FFF2-40B4-BE49-F238E27FC236}">
                    <a16:creationId xmlns:a16="http://schemas.microsoft.com/office/drawing/2014/main" id="{4F6CDD89-7703-4CCC-AC05-7E21B743E02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10" y="122"/>
                <a:ext cx="4" cy="5"/>
              </a:xfrm>
              <a:custGeom>
                <a:avLst/>
                <a:gdLst>
                  <a:gd name="T0" fmla="*/ 9 w 17"/>
                  <a:gd name="T1" fmla="*/ 0 h 16"/>
                  <a:gd name="T2" fmla="*/ 13 w 17"/>
                  <a:gd name="T3" fmla="*/ 1 h 16"/>
                  <a:gd name="T4" fmla="*/ 16 w 17"/>
                  <a:gd name="T5" fmla="*/ 2 h 16"/>
                  <a:gd name="T6" fmla="*/ 17 w 17"/>
                  <a:gd name="T7" fmla="*/ 6 h 16"/>
                  <a:gd name="T8" fmla="*/ 17 w 17"/>
                  <a:gd name="T9" fmla="*/ 9 h 16"/>
                  <a:gd name="T10" fmla="*/ 17 w 17"/>
                  <a:gd name="T11" fmla="*/ 11 h 16"/>
                  <a:gd name="T12" fmla="*/ 14 w 17"/>
                  <a:gd name="T13" fmla="*/ 14 h 16"/>
                  <a:gd name="T14" fmla="*/ 12 w 17"/>
                  <a:gd name="T15" fmla="*/ 16 h 16"/>
                  <a:gd name="T16" fmla="*/ 8 w 17"/>
                  <a:gd name="T17" fmla="*/ 16 h 16"/>
                  <a:gd name="T18" fmla="*/ 6 w 17"/>
                  <a:gd name="T19" fmla="*/ 15 h 16"/>
                  <a:gd name="T20" fmla="*/ 3 w 17"/>
                  <a:gd name="T21" fmla="*/ 14 h 16"/>
                  <a:gd name="T22" fmla="*/ 2 w 17"/>
                  <a:gd name="T23" fmla="*/ 10 h 16"/>
                  <a:gd name="T24" fmla="*/ 0 w 17"/>
                  <a:gd name="T25" fmla="*/ 7 h 16"/>
                  <a:gd name="T26" fmla="*/ 2 w 17"/>
                  <a:gd name="T27" fmla="*/ 4 h 16"/>
                  <a:gd name="T28" fmla="*/ 4 w 17"/>
                  <a:gd name="T29" fmla="*/ 1 h 16"/>
                  <a:gd name="T30" fmla="*/ 7 w 17"/>
                  <a:gd name="T31" fmla="*/ 0 h 16"/>
                  <a:gd name="T32" fmla="*/ 9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9" y="0"/>
                    </a:moveTo>
                    <a:lnTo>
                      <a:pt x="13" y="1"/>
                    </a:lnTo>
                    <a:lnTo>
                      <a:pt x="16" y="2"/>
                    </a:lnTo>
                    <a:lnTo>
                      <a:pt x="17" y="6"/>
                    </a:lnTo>
                    <a:lnTo>
                      <a:pt x="17" y="9"/>
                    </a:lnTo>
                    <a:lnTo>
                      <a:pt x="17" y="11"/>
                    </a:lnTo>
                    <a:lnTo>
                      <a:pt x="14" y="14"/>
                    </a:lnTo>
                    <a:lnTo>
                      <a:pt x="12" y="16"/>
                    </a:lnTo>
                    <a:lnTo>
                      <a:pt x="8" y="16"/>
                    </a:lnTo>
                    <a:lnTo>
                      <a:pt x="6" y="15"/>
                    </a:lnTo>
                    <a:lnTo>
                      <a:pt x="3" y="14"/>
                    </a:lnTo>
                    <a:lnTo>
                      <a:pt x="2" y="10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4" y="1"/>
                    </a:lnTo>
                    <a:lnTo>
                      <a:pt x="7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9" name="Freeform 43">
                <a:extLst>
                  <a:ext uri="{FF2B5EF4-FFF2-40B4-BE49-F238E27FC236}">
                    <a16:creationId xmlns:a16="http://schemas.microsoft.com/office/drawing/2014/main" id="{FDDEE48D-A98F-41FF-80BC-029B3C8ADDD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9" y="122"/>
                <a:ext cx="4" cy="5"/>
              </a:xfrm>
              <a:custGeom>
                <a:avLst/>
                <a:gdLst>
                  <a:gd name="T0" fmla="*/ 8 w 17"/>
                  <a:gd name="T1" fmla="*/ 0 h 16"/>
                  <a:gd name="T2" fmla="*/ 10 w 17"/>
                  <a:gd name="T3" fmla="*/ 0 h 16"/>
                  <a:gd name="T4" fmla="*/ 13 w 17"/>
                  <a:gd name="T5" fmla="*/ 1 h 16"/>
                  <a:gd name="T6" fmla="*/ 15 w 17"/>
                  <a:gd name="T7" fmla="*/ 4 h 16"/>
                  <a:gd name="T8" fmla="*/ 17 w 17"/>
                  <a:gd name="T9" fmla="*/ 7 h 16"/>
                  <a:gd name="T10" fmla="*/ 17 w 17"/>
                  <a:gd name="T11" fmla="*/ 10 h 16"/>
                  <a:gd name="T12" fmla="*/ 14 w 17"/>
                  <a:gd name="T13" fmla="*/ 14 h 16"/>
                  <a:gd name="T14" fmla="*/ 12 w 17"/>
                  <a:gd name="T15" fmla="*/ 15 h 16"/>
                  <a:gd name="T16" fmla="*/ 9 w 17"/>
                  <a:gd name="T17" fmla="*/ 16 h 16"/>
                  <a:gd name="T18" fmla="*/ 5 w 17"/>
                  <a:gd name="T19" fmla="*/ 16 h 16"/>
                  <a:gd name="T20" fmla="*/ 3 w 17"/>
                  <a:gd name="T21" fmla="*/ 14 h 16"/>
                  <a:gd name="T22" fmla="*/ 0 w 17"/>
                  <a:gd name="T23" fmla="*/ 11 h 16"/>
                  <a:gd name="T24" fmla="*/ 0 w 17"/>
                  <a:gd name="T25" fmla="*/ 9 h 16"/>
                  <a:gd name="T26" fmla="*/ 0 w 17"/>
                  <a:gd name="T27" fmla="*/ 6 h 16"/>
                  <a:gd name="T28" fmla="*/ 1 w 17"/>
                  <a:gd name="T29" fmla="*/ 2 h 16"/>
                  <a:gd name="T30" fmla="*/ 4 w 17"/>
                  <a:gd name="T31" fmla="*/ 1 h 16"/>
                  <a:gd name="T32" fmla="*/ 8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8" y="0"/>
                    </a:moveTo>
                    <a:lnTo>
                      <a:pt x="10" y="0"/>
                    </a:lnTo>
                    <a:lnTo>
                      <a:pt x="13" y="1"/>
                    </a:lnTo>
                    <a:lnTo>
                      <a:pt x="15" y="4"/>
                    </a:lnTo>
                    <a:lnTo>
                      <a:pt x="17" y="7"/>
                    </a:lnTo>
                    <a:lnTo>
                      <a:pt x="17" y="10"/>
                    </a:lnTo>
                    <a:lnTo>
                      <a:pt x="14" y="14"/>
                    </a:lnTo>
                    <a:lnTo>
                      <a:pt x="12" y="15"/>
                    </a:lnTo>
                    <a:lnTo>
                      <a:pt x="9" y="16"/>
                    </a:lnTo>
                    <a:lnTo>
                      <a:pt x="5" y="16"/>
                    </a:lnTo>
                    <a:lnTo>
                      <a:pt x="3" y="14"/>
                    </a:lnTo>
                    <a:lnTo>
                      <a:pt x="0" y="11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1" y="2"/>
                    </a:lnTo>
                    <a:lnTo>
                      <a:pt x="4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0" name="Freeform 44">
                <a:extLst>
                  <a:ext uri="{FF2B5EF4-FFF2-40B4-BE49-F238E27FC236}">
                    <a16:creationId xmlns:a16="http://schemas.microsoft.com/office/drawing/2014/main" id="{EFF0E2E9-4726-473B-96BB-F65B408DEE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11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2 w 13"/>
                  <a:gd name="T11" fmla="*/ 9 h 13"/>
                  <a:gd name="T12" fmla="*/ 10 w 13"/>
                  <a:gd name="T13" fmla="*/ 11 h 13"/>
                  <a:gd name="T14" fmla="*/ 8 w 13"/>
                  <a:gd name="T15" fmla="*/ 12 h 13"/>
                  <a:gd name="T16" fmla="*/ 5 w 13"/>
                  <a:gd name="T17" fmla="*/ 13 h 13"/>
                  <a:gd name="T18" fmla="*/ 4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0 w 13"/>
                  <a:gd name="T27" fmla="*/ 3 h 13"/>
                  <a:gd name="T28" fmla="*/ 3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0" y="11"/>
                    </a:lnTo>
                    <a:lnTo>
                      <a:pt x="8" y="12"/>
                    </a:lnTo>
                    <a:lnTo>
                      <a:pt x="5" y="13"/>
                    </a:lnTo>
                    <a:lnTo>
                      <a:pt x="4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1" name="Freeform 45">
                <a:extLst>
                  <a:ext uri="{FF2B5EF4-FFF2-40B4-BE49-F238E27FC236}">
                    <a16:creationId xmlns:a16="http://schemas.microsoft.com/office/drawing/2014/main" id="{8A5B61AA-1730-4EBB-9863-4E4106E025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2" y="128"/>
                <a:ext cx="5" cy="5"/>
              </a:xfrm>
              <a:custGeom>
                <a:avLst/>
                <a:gdLst>
                  <a:gd name="T0" fmla="*/ 9 w 22"/>
                  <a:gd name="T1" fmla="*/ 0 h 22"/>
                  <a:gd name="T2" fmla="*/ 14 w 22"/>
                  <a:gd name="T3" fmla="*/ 1 h 22"/>
                  <a:gd name="T4" fmla="*/ 18 w 22"/>
                  <a:gd name="T5" fmla="*/ 3 h 22"/>
                  <a:gd name="T6" fmla="*/ 21 w 22"/>
                  <a:gd name="T7" fmla="*/ 6 h 22"/>
                  <a:gd name="T8" fmla="*/ 22 w 22"/>
                  <a:gd name="T9" fmla="*/ 10 h 22"/>
                  <a:gd name="T10" fmla="*/ 21 w 22"/>
                  <a:gd name="T11" fmla="*/ 14 h 22"/>
                  <a:gd name="T12" fmla="*/ 19 w 22"/>
                  <a:gd name="T13" fmla="*/ 18 h 22"/>
                  <a:gd name="T14" fmla="*/ 15 w 22"/>
                  <a:gd name="T15" fmla="*/ 20 h 22"/>
                  <a:gd name="T16" fmla="*/ 12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1 w 22"/>
                  <a:gd name="T23" fmla="*/ 18 h 22"/>
                  <a:gd name="T24" fmla="*/ 0 w 22"/>
                  <a:gd name="T25" fmla="*/ 14 h 22"/>
                  <a:gd name="T26" fmla="*/ 0 w 22"/>
                  <a:gd name="T27" fmla="*/ 12 h 22"/>
                  <a:gd name="T28" fmla="*/ 0 w 22"/>
                  <a:gd name="T29" fmla="*/ 8 h 22"/>
                  <a:gd name="T30" fmla="*/ 3 w 22"/>
                  <a:gd name="T31" fmla="*/ 4 h 22"/>
                  <a:gd name="T32" fmla="*/ 5 w 22"/>
                  <a:gd name="T33" fmla="*/ 1 h 22"/>
                  <a:gd name="T34" fmla="*/ 9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9" y="0"/>
                    </a:moveTo>
                    <a:lnTo>
                      <a:pt x="14" y="1"/>
                    </a:lnTo>
                    <a:lnTo>
                      <a:pt x="18" y="3"/>
                    </a:lnTo>
                    <a:lnTo>
                      <a:pt x="21" y="6"/>
                    </a:lnTo>
                    <a:lnTo>
                      <a:pt x="22" y="10"/>
                    </a:lnTo>
                    <a:lnTo>
                      <a:pt x="21" y="14"/>
                    </a:lnTo>
                    <a:lnTo>
                      <a:pt x="19" y="18"/>
                    </a:lnTo>
                    <a:lnTo>
                      <a:pt x="15" y="20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8"/>
                    </a:lnTo>
                    <a:lnTo>
                      <a:pt x="0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5" y="1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2" name="Freeform 46">
                <a:extLst>
                  <a:ext uri="{FF2B5EF4-FFF2-40B4-BE49-F238E27FC236}">
                    <a16:creationId xmlns:a16="http://schemas.microsoft.com/office/drawing/2014/main" id="{0464EF44-0665-46CA-A13C-A78D59096DA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0" y="113"/>
                <a:ext cx="4" cy="3"/>
              </a:xfrm>
              <a:custGeom>
                <a:avLst/>
                <a:gdLst>
                  <a:gd name="T0" fmla="*/ 7 w 12"/>
                  <a:gd name="T1" fmla="*/ 0 h 13"/>
                  <a:gd name="T2" fmla="*/ 10 w 12"/>
                  <a:gd name="T3" fmla="*/ 0 h 13"/>
                  <a:gd name="T4" fmla="*/ 11 w 12"/>
                  <a:gd name="T5" fmla="*/ 2 h 13"/>
                  <a:gd name="T6" fmla="*/ 12 w 12"/>
                  <a:gd name="T7" fmla="*/ 4 h 13"/>
                  <a:gd name="T8" fmla="*/ 12 w 12"/>
                  <a:gd name="T9" fmla="*/ 7 h 13"/>
                  <a:gd name="T10" fmla="*/ 12 w 12"/>
                  <a:gd name="T11" fmla="*/ 9 h 13"/>
                  <a:gd name="T12" fmla="*/ 10 w 12"/>
                  <a:gd name="T13" fmla="*/ 11 h 13"/>
                  <a:gd name="T14" fmla="*/ 9 w 12"/>
                  <a:gd name="T15" fmla="*/ 12 h 13"/>
                  <a:gd name="T16" fmla="*/ 6 w 12"/>
                  <a:gd name="T17" fmla="*/ 13 h 13"/>
                  <a:gd name="T18" fmla="*/ 3 w 12"/>
                  <a:gd name="T19" fmla="*/ 12 h 13"/>
                  <a:gd name="T20" fmla="*/ 1 w 12"/>
                  <a:gd name="T21" fmla="*/ 11 h 13"/>
                  <a:gd name="T22" fmla="*/ 0 w 12"/>
                  <a:gd name="T23" fmla="*/ 8 h 13"/>
                  <a:gd name="T24" fmla="*/ 0 w 12"/>
                  <a:gd name="T25" fmla="*/ 6 h 13"/>
                  <a:gd name="T26" fmla="*/ 1 w 12"/>
                  <a:gd name="T27" fmla="*/ 3 h 13"/>
                  <a:gd name="T28" fmla="*/ 2 w 12"/>
                  <a:gd name="T29" fmla="*/ 2 h 13"/>
                  <a:gd name="T30" fmla="*/ 5 w 12"/>
                  <a:gd name="T31" fmla="*/ 0 h 13"/>
                  <a:gd name="T32" fmla="*/ 7 w 12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3">
                    <a:moveTo>
                      <a:pt x="7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2" y="4"/>
                    </a:lnTo>
                    <a:lnTo>
                      <a:pt x="12" y="7"/>
                    </a:lnTo>
                    <a:lnTo>
                      <a:pt x="12" y="9"/>
                    </a:lnTo>
                    <a:lnTo>
                      <a:pt x="10" y="11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3" y="12"/>
                    </a:lnTo>
                    <a:lnTo>
                      <a:pt x="1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3" name="Freeform 47">
                <a:extLst>
                  <a:ext uri="{FF2B5EF4-FFF2-40B4-BE49-F238E27FC236}">
                    <a16:creationId xmlns:a16="http://schemas.microsoft.com/office/drawing/2014/main" id="{060BCB96-14E4-4F52-B0B1-41C65EB417C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5" y="146"/>
                <a:ext cx="5" cy="4"/>
              </a:xfrm>
              <a:custGeom>
                <a:avLst/>
                <a:gdLst>
                  <a:gd name="T0" fmla="*/ 7 w 16"/>
                  <a:gd name="T1" fmla="*/ 0 h 17"/>
                  <a:gd name="T2" fmla="*/ 11 w 16"/>
                  <a:gd name="T3" fmla="*/ 0 h 17"/>
                  <a:gd name="T4" fmla="*/ 14 w 16"/>
                  <a:gd name="T5" fmla="*/ 3 h 17"/>
                  <a:gd name="T6" fmla="*/ 16 w 16"/>
                  <a:gd name="T7" fmla="*/ 5 h 17"/>
                  <a:gd name="T8" fmla="*/ 16 w 16"/>
                  <a:gd name="T9" fmla="*/ 8 h 17"/>
                  <a:gd name="T10" fmla="*/ 16 w 16"/>
                  <a:gd name="T11" fmla="*/ 12 h 17"/>
                  <a:gd name="T12" fmla="*/ 15 w 16"/>
                  <a:gd name="T13" fmla="*/ 14 h 17"/>
                  <a:gd name="T14" fmla="*/ 13 w 16"/>
                  <a:gd name="T15" fmla="*/ 16 h 17"/>
                  <a:gd name="T16" fmla="*/ 10 w 16"/>
                  <a:gd name="T17" fmla="*/ 17 h 17"/>
                  <a:gd name="T18" fmla="*/ 6 w 16"/>
                  <a:gd name="T19" fmla="*/ 17 h 17"/>
                  <a:gd name="T20" fmla="*/ 4 w 16"/>
                  <a:gd name="T21" fmla="*/ 16 h 17"/>
                  <a:gd name="T22" fmla="*/ 1 w 16"/>
                  <a:gd name="T23" fmla="*/ 13 h 17"/>
                  <a:gd name="T24" fmla="*/ 0 w 16"/>
                  <a:gd name="T25" fmla="*/ 9 h 17"/>
                  <a:gd name="T26" fmla="*/ 1 w 16"/>
                  <a:gd name="T27" fmla="*/ 7 h 17"/>
                  <a:gd name="T28" fmla="*/ 2 w 16"/>
                  <a:gd name="T29" fmla="*/ 3 h 17"/>
                  <a:gd name="T30" fmla="*/ 5 w 16"/>
                  <a:gd name="T31" fmla="*/ 2 h 17"/>
                  <a:gd name="T32" fmla="*/ 7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7" y="0"/>
                    </a:moveTo>
                    <a:lnTo>
                      <a:pt x="11" y="0"/>
                    </a:lnTo>
                    <a:lnTo>
                      <a:pt x="14" y="3"/>
                    </a:lnTo>
                    <a:lnTo>
                      <a:pt x="16" y="5"/>
                    </a:lnTo>
                    <a:lnTo>
                      <a:pt x="16" y="8"/>
                    </a:lnTo>
                    <a:lnTo>
                      <a:pt x="16" y="12"/>
                    </a:lnTo>
                    <a:lnTo>
                      <a:pt x="15" y="14"/>
                    </a:lnTo>
                    <a:lnTo>
                      <a:pt x="13" y="16"/>
                    </a:lnTo>
                    <a:lnTo>
                      <a:pt x="10" y="17"/>
                    </a:lnTo>
                    <a:lnTo>
                      <a:pt x="6" y="17"/>
                    </a:lnTo>
                    <a:lnTo>
                      <a:pt x="4" y="16"/>
                    </a:lnTo>
                    <a:lnTo>
                      <a:pt x="1" y="13"/>
                    </a:lnTo>
                    <a:lnTo>
                      <a:pt x="0" y="9"/>
                    </a:lnTo>
                    <a:lnTo>
                      <a:pt x="1" y="7"/>
                    </a:lnTo>
                    <a:lnTo>
                      <a:pt x="2" y="3"/>
                    </a:lnTo>
                    <a:lnTo>
                      <a:pt x="5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4" name="Freeform 48">
                <a:extLst>
                  <a:ext uri="{FF2B5EF4-FFF2-40B4-BE49-F238E27FC236}">
                    <a16:creationId xmlns:a16="http://schemas.microsoft.com/office/drawing/2014/main" id="{636A96D5-F3CA-40B3-9E25-2A3C6BFBC6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0" y="143"/>
                <a:ext cx="6" cy="5"/>
              </a:xfrm>
              <a:custGeom>
                <a:avLst/>
                <a:gdLst>
                  <a:gd name="T0" fmla="*/ 11 w 21"/>
                  <a:gd name="T1" fmla="*/ 0 h 22"/>
                  <a:gd name="T2" fmla="*/ 15 w 21"/>
                  <a:gd name="T3" fmla="*/ 2 h 22"/>
                  <a:gd name="T4" fmla="*/ 19 w 21"/>
                  <a:gd name="T5" fmla="*/ 4 h 22"/>
                  <a:gd name="T6" fmla="*/ 20 w 21"/>
                  <a:gd name="T7" fmla="*/ 8 h 22"/>
                  <a:gd name="T8" fmla="*/ 21 w 21"/>
                  <a:gd name="T9" fmla="*/ 13 h 22"/>
                  <a:gd name="T10" fmla="*/ 20 w 21"/>
                  <a:gd name="T11" fmla="*/ 17 h 22"/>
                  <a:gd name="T12" fmla="*/ 18 w 21"/>
                  <a:gd name="T13" fmla="*/ 19 h 22"/>
                  <a:gd name="T14" fmla="*/ 14 w 21"/>
                  <a:gd name="T15" fmla="*/ 22 h 22"/>
                  <a:gd name="T16" fmla="*/ 10 w 21"/>
                  <a:gd name="T17" fmla="*/ 22 h 22"/>
                  <a:gd name="T18" fmla="*/ 7 w 21"/>
                  <a:gd name="T19" fmla="*/ 22 h 22"/>
                  <a:gd name="T20" fmla="*/ 3 w 21"/>
                  <a:gd name="T21" fmla="*/ 19 h 22"/>
                  <a:gd name="T22" fmla="*/ 2 w 21"/>
                  <a:gd name="T23" fmla="*/ 18 h 22"/>
                  <a:gd name="T24" fmla="*/ 0 w 21"/>
                  <a:gd name="T25" fmla="*/ 14 h 22"/>
                  <a:gd name="T26" fmla="*/ 0 w 21"/>
                  <a:gd name="T27" fmla="*/ 10 h 22"/>
                  <a:gd name="T28" fmla="*/ 1 w 21"/>
                  <a:gd name="T29" fmla="*/ 7 h 22"/>
                  <a:gd name="T30" fmla="*/ 3 w 21"/>
                  <a:gd name="T31" fmla="*/ 3 h 22"/>
                  <a:gd name="T32" fmla="*/ 7 w 21"/>
                  <a:gd name="T33" fmla="*/ 2 h 22"/>
                  <a:gd name="T34" fmla="*/ 11 w 21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1" h="22">
                    <a:moveTo>
                      <a:pt x="11" y="0"/>
                    </a:moveTo>
                    <a:lnTo>
                      <a:pt x="15" y="2"/>
                    </a:lnTo>
                    <a:lnTo>
                      <a:pt x="19" y="4"/>
                    </a:lnTo>
                    <a:lnTo>
                      <a:pt x="20" y="8"/>
                    </a:lnTo>
                    <a:lnTo>
                      <a:pt x="21" y="13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2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3" y="3"/>
                    </a:lnTo>
                    <a:lnTo>
                      <a:pt x="7" y="2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5" name="Freeform 49">
                <a:extLst>
                  <a:ext uri="{FF2B5EF4-FFF2-40B4-BE49-F238E27FC236}">
                    <a16:creationId xmlns:a16="http://schemas.microsoft.com/office/drawing/2014/main" id="{B571DEBB-A4FD-40EC-B288-11441D4A224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59" y="148"/>
                <a:ext cx="3" cy="3"/>
              </a:xfrm>
              <a:custGeom>
                <a:avLst/>
                <a:gdLst>
                  <a:gd name="T0" fmla="*/ 8 w 13"/>
                  <a:gd name="T1" fmla="*/ 0 h 14"/>
                  <a:gd name="T2" fmla="*/ 9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3 w 13"/>
                  <a:gd name="T11" fmla="*/ 11 h 14"/>
                  <a:gd name="T12" fmla="*/ 10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1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1 w 13"/>
                  <a:gd name="T27" fmla="*/ 4 h 14"/>
                  <a:gd name="T28" fmla="*/ 3 w 13"/>
                  <a:gd name="T29" fmla="*/ 3 h 14"/>
                  <a:gd name="T30" fmla="*/ 5 w 13"/>
                  <a:gd name="T31" fmla="*/ 2 h 14"/>
                  <a:gd name="T32" fmla="*/ 8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8" y="0"/>
                    </a:moveTo>
                    <a:lnTo>
                      <a:pt x="9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3" y="11"/>
                    </a:lnTo>
                    <a:lnTo>
                      <a:pt x="10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1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3" y="3"/>
                    </a:lnTo>
                    <a:lnTo>
                      <a:pt x="5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6" name="Freeform 50">
                <a:extLst>
                  <a:ext uri="{FF2B5EF4-FFF2-40B4-BE49-F238E27FC236}">
                    <a16:creationId xmlns:a16="http://schemas.microsoft.com/office/drawing/2014/main" id="{1F759A74-973C-4753-BB9E-090C10A248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53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2 w 17"/>
                  <a:gd name="T3" fmla="*/ 2 h 17"/>
                  <a:gd name="T4" fmla="*/ 14 w 17"/>
                  <a:gd name="T5" fmla="*/ 3 h 17"/>
                  <a:gd name="T6" fmla="*/ 17 w 17"/>
                  <a:gd name="T7" fmla="*/ 7 h 17"/>
                  <a:gd name="T8" fmla="*/ 17 w 17"/>
                  <a:gd name="T9" fmla="*/ 9 h 17"/>
                  <a:gd name="T10" fmla="*/ 15 w 17"/>
                  <a:gd name="T11" fmla="*/ 13 h 17"/>
                  <a:gd name="T12" fmla="*/ 14 w 17"/>
                  <a:gd name="T13" fmla="*/ 16 h 17"/>
                  <a:gd name="T14" fmla="*/ 10 w 17"/>
                  <a:gd name="T15" fmla="*/ 17 h 17"/>
                  <a:gd name="T16" fmla="*/ 8 w 17"/>
                  <a:gd name="T17" fmla="*/ 17 h 17"/>
                  <a:gd name="T18" fmla="*/ 4 w 17"/>
                  <a:gd name="T19" fmla="*/ 16 h 17"/>
                  <a:gd name="T20" fmla="*/ 1 w 17"/>
                  <a:gd name="T21" fmla="*/ 14 h 17"/>
                  <a:gd name="T22" fmla="*/ 0 w 17"/>
                  <a:gd name="T23" fmla="*/ 12 h 17"/>
                  <a:gd name="T24" fmla="*/ 0 w 17"/>
                  <a:gd name="T25" fmla="*/ 8 h 17"/>
                  <a:gd name="T26" fmla="*/ 1 w 17"/>
                  <a:gd name="T27" fmla="*/ 5 h 17"/>
                  <a:gd name="T28" fmla="*/ 3 w 17"/>
                  <a:gd name="T29" fmla="*/ 3 h 17"/>
                  <a:gd name="T30" fmla="*/ 5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2" y="2"/>
                    </a:lnTo>
                    <a:lnTo>
                      <a:pt x="14" y="3"/>
                    </a:lnTo>
                    <a:lnTo>
                      <a:pt x="17" y="7"/>
                    </a:lnTo>
                    <a:lnTo>
                      <a:pt x="17" y="9"/>
                    </a:lnTo>
                    <a:lnTo>
                      <a:pt x="15" y="13"/>
                    </a:lnTo>
                    <a:lnTo>
                      <a:pt x="14" y="16"/>
                    </a:lnTo>
                    <a:lnTo>
                      <a:pt x="10" y="17"/>
                    </a:lnTo>
                    <a:lnTo>
                      <a:pt x="8" y="17"/>
                    </a:lnTo>
                    <a:lnTo>
                      <a:pt x="4" y="16"/>
                    </a:lnTo>
                    <a:lnTo>
                      <a:pt x="1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1" y="5"/>
                    </a:lnTo>
                    <a:lnTo>
                      <a:pt x="3" y="3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7" name="Freeform 51">
                <a:extLst>
                  <a:ext uri="{FF2B5EF4-FFF2-40B4-BE49-F238E27FC236}">
                    <a16:creationId xmlns:a16="http://schemas.microsoft.com/office/drawing/2014/main" id="{BA3BF5D0-FF95-4D10-9E8B-3269A42C330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6" y="147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1 w 13"/>
                  <a:gd name="T5" fmla="*/ 1 h 13"/>
                  <a:gd name="T6" fmla="*/ 13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9 w 13"/>
                  <a:gd name="T15" fmla="*/ 12 h 13"/>
                  <a:gd name="T16" fmla="*/ 8 w 13"/>
                  <a:gd name="T17" fmla="*/ 13 h 13"/>
                  <a:gd name="T18" fmla="*/ 5 w 13"/>
                  <a:gd name="T19" fmla="*/ 13 h 13"/>
                  <a:gd name="T20" fmla="*/ 3 w 13"/>
                  <a:gd name="T21" fmla="*/ 12 h 13"/>
                  <a:gd name="T22" fmla="*/ 2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2 w 13"/>
                  <a:gd name="T29" fmla="*/ 1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3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9" y="12"/>
                    </a:lnTo>
                    <a:lnTo>
                      <a:pt x="8" y="13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2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2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8" name="Freeform 52">
                <a:extLst>
                  <a:ext uri="{FF2B5EF4-FFF2-40B4-BE49-F238E27FC236}">
                    <a16:creationId xmlns:a16="http://schemas.microsoft.com/office/drawing/2014/main" id="{BC571FAA-8685-4B17-8EEE-C0C8DCCA046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64" y="143"/>
                <a:ext cx="5" cy="5"/>
              </a:xfrm>
              <a:custGeom>
                <a:avLst/>
                <a:gdLst>
                  <a:gd name="T0" fmla="*/ 9 w 21"/>
                  <a:gd name="T1" fmla="*/ 0 h 22"/>
                  <a:gd name="T2" fmla="*/ 13 w 21"/>
                  <a:gd name="T3" fmla="*/ 2 h 22"/>
                  <a:gd name="T4" fmla="*/ 17 w 21"/>
                  <a:gd name="T5" fmla="*/ 3 h 22"/>
                  <a:gd name="T6" fmla="*/ 19 w 21"/>
                  <a:gd name="T7" fmla="*/ 7 h 22"/>
                  <a:gd name="T8" fmla="*/ 21 w 21"/>
                  <a:gd name="T9" fmla="*/ 10 h 22"/>
                  <a:gd name="T10" fmla="*/ 21 w 21"/>
                  <a:gd name="T11" fmla="*/ 14 h 22"/>
                  <a:gd name="T12" fmla="*/ 19 w 21"/>
                  <a:gd name="T13" fmla="*/ 18 h 22"/>
                  <a:gd name="T14" fmla="*/ 17 w 21"/>
                  <a:gd name="T15" fmla="*/ 19 h 22"/>
                  <a:gd name="T16" fmla="*/ 14 w 21"/>
                  <a:gd name="T17" fmla="*/ 22 h 22"/>
                  <a:gd name="T18" fmla="*/ 11 w 21"/>
                  <a:gd name="T19" fmla="*/ 22 h 22"/>
                  <a:gd name="T20" fmla="*/ 7 w 21"/>
                  <a:gd name="T21" fmla="*/ 22 h 22"/>
                  <a:gd name="T22" fmla="*/ 3 w 21"/>
                  <a:gd name="T23" fmla="*/ 19 h 22"/>
                  <a:gd name="T24" fmla="*/ 0 w 21"/>
                  <a:gd name="T25" fmla="*/ 17 h 22"/>
                  <a:gd name="T26" fmla="*/ 0 w 21"/>
                  <a:gd name="T27" fmla="*/ 13 h 22"/>
                  <a:gd name="T28" fmla="*/ 0 w 21"/>
                  <a:gd name="T29" fmla="*/ 8 h 22"/>
                  <a:gd name="T30" fmla="*/ 3 w 21"/>
                  <a:gd name="T31" fmla="*/ 4 h 22"/>
                  <a:gd name="T32" fmla="*/ 5 w 21"/>
                  <a:gd name="T33" fmla="*/ 2 h 22"/>
                  <a:gd name="T34" fmla="*/ 9 w 21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1" h="22">
                    <a:moveTo>
                      <a:pt x="9" y="0"/>
                    </a:moveTo>
                    <a:lnTo>
                      <a:pt x="13" y="2"/>
                    </a:lnTo>
                    <a:lnTo>
                      <a:pt x="17" y="3"/>
                    </a:lnTo>
                    <a:lnTo>
                      <a:pt x="19" y="7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9" y="18"/>
                    </a:lnTo>
                    <a:lnTo>
                      <a:pt x="17" y="19"/>
                    </a:lnTo>
                    <a:lnTo>
                      <a:pt x="14" y="22"/>
                    </a:lnTo>
                    <a:lnTo>
                      <a:pt x="11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0" y="17"/>
                    </a:lnTo>
                    <a:lnTo>
                      <a:pt x="0" y="13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5" y="2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9" name="Freeform 53">
                <a:extLst>
                  <a:ext uri="{FF2B5EF4-FFF2-40B4-BE49-F238E27FC236}">
                    <a16:creationId xmlns:a16="http://schemas.microsoft.com/office/drawing/2014/main" id="{44E473EC-68C0-44DA-AF50-AE3D3FC31F4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1" y="143"/>
                <a:ext cx="5" cy="5"/>
              </a:xfrm>
              <a:custGeom>
                <a:avLst/>
                <a:gdLst>
                  <a:gd name="T0" fmla="*/ 8 w 20"/>
                  <a:gd name="T1" fmla="*/ 0 h 22"/>
                  <a:gd name="T2" fmla="*/ 14 w 20"/>
                  <a:gd name="T3" fmla="*/ 2 h 22"/>
                  <a:gd name="T4" fmla="*/ 17 w 20"/>
                  <a:gd name="T5" fmla="*/ 3 h 22"/>
                  <a:gd name="T6" fmla="*/ 20 w 20"/>
                  <a:gd name="T7" fmla="*/ 7 h 22"/>
                  <a:gd name="T8" fmla="*/ 20 w 20"/>
                  <a:gd name="T9" fmla="*/ 10 h 22"/>
                  <a:gd name="T10" fmla="*/ 20 w 20"/>
                  <a:gd name="T11" fmla="*/ 14 h 22"/>
                  <a:gd name="T12" fmla="*/ 19 w 20"/>
                  <a:gd name="T13" fmla="*/ 18 h 22"/>
                  <a:gd name="T14" fmla="*/ 16 w 20"/>
                  <a:gd name="T15" fmla="*/ 19 h 22"/>
                  <a:gd name="T16" fmla="*/ 14 w 20"/>
                  <a:gd name="T17" fmla="*/ 22 h 22"/>
                  <a:gd name="T18" fmla="*/ 10 w 20"/>
                  <a:gd name="T19" fmla="*/ 22 h 22"/>
                  <a:gd name="T20" fmla="*/ 7 w 20"/>
                  <a:gd name="T21" fmla="*/ 22 h 22"/>
                  <a:gd name="T22" fmla="*/ 3 w 20"/>
                  <a:gd name="T23" fmla="*/ 19 h 22"/>
                  <a:gd name="T24" fmla="*/ 1 w 20"/>
                  <a:gd name="T25" fmla="*/ 17 h 22"/>
                  <a:gd name="T26" fmla="*/ 0 w 20"/>
                  <a:gd name="T27" fmla="*/ 13 h 22"/>
                  <a:gd name="T28" fmla="*/ 0 w 20"/>
                  <a:gd name="T29" fmla="*/ 8 h 22"/>
                  <a:gd name="T30" fmla="*/ 2 w 20"/>
                  <a:gd name="T31" fmla="*/ 4 h 22"/>
                  <a:gd name="T32" fmla="*/ 5 w 20"/>
                  <a:gd name="T33" fmla="*/ 2 h 22"/>
                  <a:gd name="T34" fmla="*/ 8 w 20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0" h="22">
                    <a:moveTo>
                      <a:pt x="8" y="0"/>
                    </a:moveTo>
                    <a:lnTo>
                      <a:pt x="14" y="2"/>
                    </a:lnTo>
                    <a:lnTo>
                      <a:pt x="17" y="3"/>
                    </a:lnTo>
                    <a:lnTo>
                      <a:pt x="20" y="7"/>
                    </a:lnTo>
                    <a:lnTo>
                      <a:pt x="20" y="10"/>
                    </a:lnTo>
                    <a:lnTo>
                      <a:pt x="20" y="14"/>
                    </a:lnTo>
                    <a:lnTo>
                      <a:pt x="19" y="18"/>
                    </a:lnTo>
                    <a:lnTo>
                      <a:pt x="16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0" y="8"/>
                    </a:lnTo>
                    <a:lnTo>
                      <a:pt x="2" y="4"/>
                    </a:lnTo>
                    <a:lnTo>
                      <a:pt x="5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0" name="Freeform 54">
                <a:extLst>
                  <a:ext uri="{FF2B5EF4-FFF2-40B4-BE49-F238E27FC236}">
                    <a16:creationId xmlns:a16="http://schemas.microsoft.com/office/drawing/2014/main" id="{E43C9822-D926-4C29-BD48-A3FF7A69D17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1" y="148"/>
                <a:ext cx="3" cy="3"/>
              </a:xfrm>
              <a:custGeom>
                <a:avLst/>
                <a:gdLst>
                  <a:gd name="T0" fmla="*/ 6 w 12"/>
                  <a:gd name="T1" fmla="*/ 0 h 14"/>
                  <a:gd name="T2" fmla="*/ 9 w 12"/>
                  <a:gd name="T3" fmla="*/ 2 h 14"/>
                  <a:gd name="T4" fmla="*/ 11 w 12"/>
                  <a:gd name="T5" fmla="*/ 3 h 14"/>
                  <a:gd name="T6" fmla="*/ 12 w 12"/>
                  <a:gd name="T7" fmla="*/ 4 h 14"/>
                  <a:gd name="T8" fmla="*/ 12 w 12"/>
                  <a:gd name="T9" fmla="*/ 7 h 14"/>
                  <a:gd name="T10" fmla="*/ 12 w 12"/>
                  <a:gd name="T11" fmla="*/ 9 h 14"/>
                  <a:gd name="T12" fmla="*/ 11 w 12"/>
                  <a:gd name="T13" fmla="*/ 12 h 14"/>
                  <a:gd name="T14" fmla="*/ 10 w 12"/>
                  <a:gd name="T15" fmla="*/ 13 h 14"/>
                  <a:gd name="T16" fmla="*/ 7 w 12"/>
                  <a:gd name="T17" fmla="*/ 14 h 14"/>
                  <a:gd name="T18" fmla="*/ 5 w 12"/>
                  <a:gd name="T19" fmla="*/ 13 h 14"/>
                  <a:gd name="T20" fmla="*/ 2 w 12"/>
                  <a:gd name="T21" fmla="*/ 12 h 14"/>
                  <a:gd name="T22" fmla="*/ 1 w 12"/>
                  <a:gd name="T23" fmla="*/ 11 h 14"/>
                  <a:gd name="T24" fmla="*/ 0 w 12"/>
                  <a:gd name="T25" fmla="*/ 8 h 14"/>
                  <a:gd name="T26" fmla="*/ 0 w 12"/>
                  <a:gd name="T27" fmla="*/ 5 h 14"/>
                  <a:gd name="T28" fmla="*/ 1 w 12"/>
                  <a:gd name="T29" fmla="*/ 3 h 14"/>
                  <a:gd name="T30" fmla="*/ 3 w 12"/>
                  <a:gd name="T31" fmla="*/ 2 h 14"/>
                  <a:gd name="T32" fmla="*/ 6 w 12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4">
                    <a:moveTo>
                      <a:pt x="6" y="0"/>
                    </a:moveTo>
                    <a:lnTo>
                      <a:pt x="9" y="2"/>
                    </a:lnTo>
                    <a:lnTo>
                      <a:pt x="11" y="3"/>
                    </a:lnTo>
                    <a:lnTo>
                      <a:pt x="12" y="4"/>
                    </a:lnTo>
                    <a:lnTo>
                      <a:pt x="12" y="7"/>
                    </a:lnTo>
                    <a:lnTo>
                      <a:pt x="12" y="9"/>
                    </a:lnTo>
                    <a:lnTo>
                      <a:pt x="11" y="12"/>
                    </a:lnTo>
                    <a:lnTo>
                      <a:pt x="10" y="13"/>
                    </a:lnTo>
                    <a:lnTo>
                      <a:pt x="7" y="14"/>
                    </a:lnTo>
                    <a:lnTo>
                      <a:pt x="5" y="13"/>
                    </a:lnTo>
                    <a:lnTo>
                      <a:pt x="2" y="12"/>
                    </a:lnTo>
                    <a:lnTo>
                      <a:pt x="1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1" name="Freeform 55">
                <a:extLst>
                  <a:ext uri="{FF2B5EF4-FFF2-40B4-BE49-F238E27FC236}">
                    <a16:creationId xmlns:a16="http://schemas.microsoft.com/office/drawing/2014/main" id="{95EF4C22-CA90-4D84-8514-35248E0FE7B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91" y="143"/>
                <a:ext cx="5" cy="5"/>
              </a:xfrm>
              <a:custGeom>
                <a:avLst/>
                <a:gdLst>
                  <a:gd name="T0" fmla="*/ 10 w 22"/>
                  <a:gd name="T1" fmla="*/ 0 h 22"/>
                  <a:gd name="T2" fmla="*/ 14 w 22"/>
                  <a:gd name="T3" fmla="*/ 2 h 22"/>
                  <a:gd name="T4" fmla="*/ 18 w 22"/>
                  <a:gd name="T5" fmla="*/ 3 h 22"/>
                  <a:gd name="T6" fmla="*/ 20 w 22"/>
                  <a:gd name="T7" fmla="*/ 7 h 22"/>
                  <a:gd name="T8" fmla="*/ 22 w 22"/>
                  <a:gd name="T9" fmla="*/ 10 h 22"/>
                  <a:gd name="T10" fmla="*/ 22 w 22"/>
                  <a:gd name="T11" fmla="*/ 14 h 22"/>
                  <a:gd name="T12" fmla="*/ 19 w 22"/>
                  <a:gd name="T13" fmla="*/ 18 h 22"/>
                  <a:gd name="T14" fmla="*/ 17 w 22"/>
                  <a:gd name="T15" fmla="*/ 21 h 22"/>
                  <a:gd name="T16" fmla="*/ 13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1 w 22"/>
                  <a:gd name="T23" fmla="*/ 17 h 22"/>
                  <a:gd name="T24" fmla="*/ 0 w 22"/>
                  <a:gd name="T25" fmla="*/ 13 h 22"/>
                  <a:gd name="T26" fmla="*/ 1 w 22"/>
                  <a:gd name="T27" fmla="*/ 8 h 22"/>
                  <a:gd name="T28" fmla="*/ 2 w 22"/>
                  <a:gd name="T29" fmla="*/ 4 h 22"/>
                  <a:gd name="T30" fmla="*/ 6 w 22"/>
                  <a:gd name="T31" fmla="*/ 2 h 22"/>
                  <a:gd name="T32" fmla="*/ 10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0" y="7"/>
                    </a:lnTo>
                    <a:lnTo>
                      <a:pt x="22" y="10"/>
                    </a:lnTo>
                    <a:lnTo>
                      <a:pt x="22" y="14"/>
                    </a:lnTo>
                    <a:lnTo>
                      <a:pt x="19" y="18"/>
                    </a:lnTo>
                    <a:lnTo>
                      <a:pt x="17" y="21"/>
                    </a:lnTo>
                    <a:lnTo>
                      <a:pt x="13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1" y="8"/>
                    </a:lnTo>
                    <a:lnTo>
                      <a:pt x="2" y="4"/>
                    </a:lnTo>
                    <a:lnTo>
                      <a:pt x="6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2" name="Freeform 56">
                <a:extLst>
                  <a:ext uri="{FF2B5EF4-FFF2-40B4-BE49-F238E27FC236}">
                    <a16:creationId xmlns:a16="http://schemas.microsoft.com/office/drawing/2014/main" id="{E7915E77-0C69-4FD7-B969-DB3482132CC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47" y="143"/>
                <a:ext cx="5" cy="5"/>
              </a:xfrm>
              <a:custGeom>
                <a:avLst/>
                <a:gdLst>
                  <a:gd name="T0" fmla="*/ 10 w 21"/>
                  <a:gd name="T1" fmla="*/ 0 h 22"/>
                  <a:gd name="T2" fmla="*/ 14 w 21"/>
                  <a:gd name="T3" fmla="*/ 2 h 22"/>
                  <a:gd name="T4" fmla="*/ 16 w 21"/>
                  <a:gd name="T5" fmla="*/ 3 h 22"/>
                  <a:gd name="T6" fmla="*/ 19 w 21"/>
                  <a:gd name="T7" fmla="*/ 5 h 22"/>
                  <a:gd name="T8" fmla="*/ 20 w 21"/>
                  <a:gd name="T9" fmla="*/ 8 h 22"/>
                  <a:gd name="T10" fmla="*/ 21 w 21"/>
                  <a:gd name="T11" fmla="*/ 13 h 22"/>
                  <a:gd name="T12" fmla="*/ 20 w 21"/>
                  <a:gd name="T13" fmla="*/ 17 h 22"/>
                  <a:gd name="T14" fmla="*/ 17 w 21"/>
                  <a:gd name="T15" fmla="*/ 19 h 22"/>
                  <a:gd name="T16" fmla="*/ 14 w 21"/>
                  <a:gd name="T17" fmla="*/ 22 h 22"/>
                  <a:gd name="T18" fmla="*/ 10 w 21"/>
                  <a:gd name="T19" fmla="*/ 22 h 22"/>
                  <a:gd name="T20" fmla="*/ 7 w 21"/>
                  <a:gd name="T21" fmla="*/ 22 h 22"/>
                  <a:gd name="T22" fmla="*/ 3 w 21"/>
                  <a:gd name="T23" fmla="*/ 19 h 22"/>
                  <a:gd name="T24" fmla="*/ 1 w 21"/>
                  <a:gd name="T25" fmla="*/ 18 h 22"/>
                  <a:gd name="T26" fmla="*/ 0 w 21"/>
                  <a:gd name="T27" fmla="*/ 14 h 22"/>
                  <a:gd name="T28" fmla="*/ 0 w 21"/>
                  <a:gd name="T29" fmla="*/ 10 h 22"/>
                  <a:gd name="T30" fmla="*/ 1 w 21"/>
                  <a:gd name="T31" fmla="*/ 7 h 22"/>
                  <a:gd name="T32" fmla="*/ 3 w 21"/>
                  <a:gd name="T33" fmla="*/ 3 h 22"/>
                  <a:gd name="T34" fmla="*/ 7 w 21"/>
                  <a:gd name="T35" fmla="*/ 2 h 22"/>
                  <a:gd name="T36" fmla="*/ 10 w 21"/>
                  <a:gd name="T37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</a:cxnLst>
                <a:rect l="0" t="0" r="r" b="b"/>
                <a:pathLst>
                  <a:path w="21" h="22">
                    <a:moveTo>
                      <a:pt x="10" y="0"/>
                    </a:moveTo>
                    <a:lnTo>
                      <a:pt x="14" y="2"/>
                    </a:lnTo>
                    <a:lnTo>
                      <a:pt x="16" y="3"/>
                    </a:lnTo>
                    <a:lnTo>
                      <a:pt x="19" y="5"/>
                    </a:lnTo>
                    <a:lnTo>
                      <a:pt x="20" y="8"/>
                    </a:lnTo>
                    <a:lnTo>
                      <a:pt x="21" y="13"/>
                    </a:lnTo>
                    <a:lnTo>
                      <a:pt x="20" y="17"/>
                    </a:lnTo>
                    <a:lnTo>
                      <a:pt x="17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1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3" y="3"/>
                    </a:lnTo>
                    <a:lnTo>
                      <a:pt x="7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3" name="Freeform 57">
                <a:extLst>
                  <a:ext uri="{FF2B5EF4-FFF2-40B4-BE49-F238E27FC236}">
                    <a16:creationId xmlns:a16="http://schemas.microsoft.com/office/drawing/2014/main" id="{5CD7757C-A50D-4F6C-AE33-170198973A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81" y="148"/>
                <a:ext cx="3" cy="3"/>
              </a:xfrm>
              <a:custGeom>
                <a:avLst/>
                <a:gdLst>
                  <a:gd name="T0" fmla="*/ 5 w 13"/>
                  <a:gd name="T1" fmla="*/ 0 h 14"/>
                  <a:gd name="T2" fmla="*/ 8 w 13"/>
                  <a:gd name="T3" fmla="*/ 2 h 14"/>
                  <a:gd name="T4" fmla="*/ 10 w 13"/>
                  <a:gd name="T5" fmla="*/ 3 h 14"/>
                  <a:gd name="T6" fmla="*/ 12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3 w 13"/>
                  <a:gd name="T21" fmla="*/ 12 h 14"/>
                  <a:gd name="T22" fmla="*/ 0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1 w 13"/>
                  <a:gd name="T29" fmla="*/ 3 h 14"/>
                  <a:gd name="T30" fmla="*/ 4 w 13"/>
                  <a:gd name="T31" fmla="*/ 2 h 14"/>
                  <a:gd name="T32" fmla="*/ 5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5" y="0"/>
                    </a:moveTo>
                    <a:lnTo>
                      <a:pt x="8" y="2"/>
                    </a:lnTo>
                    <a:lnTo>
                      <a:pt x="10" y="3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3" y="12"/>
                    </a:lnTo>
                    <a:lnTo>
                      <a:pt x="0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1" y="3"/>
                    </a:lnTo>
                    <a:lnTo>
                      <a:pt x="4" y="2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4" name="Freeform 58">
                <a:extLst>
                  <a:ext uri="{FF2B5EF4-FFF2-40B4-BE49-F238E27FC236}">
                    <a16:creationId xmlns:a16="http://schemas.microsoft.com/office/drawing/2014/main" id="{87D38492-1200-4F0C-81B3-3437F84F63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86" y="146"/>
                <a:ext cx="4" cy="4"/>
              </a:xfrm>
              <a:custGeom>
                <a:avLst/>
                <a:gdLst>
                  <a:gd name="T0" fmla="*/ 8 w 17"/>
                  <a:gd name="T1" fmla="*/ 0 h 17"/>
                  <a:gd name="T2" fmla="*/ 12 w 17"/>
                  <a:gd name="T3" fmla="*/ 0 h 17"/>
                  <a:gd name="T4" fmla="*/ 14 w 17"/>
                  <a:gd name="T5" fmla="*/ 3 h 17"/>
                  <a:gd name="T6" fmla="*/ 16 w 17"/>
                  <a:gd name="T7" fmla="*/ 5 h 17"/>
                  <a:gd name="T8" fmla="*/ 17 w 17"/>
                  <a:gd name="T9" fmla="*/ 8 h 17"/>
                  <a:gd name="T10" fmla="*/ 17 w 17"/>
                  <a:gd name="T11" fmla="*/ 12 h 17"/>
                  <a:gd name="T12" fmla="*/ 16 w 17"/>
                  <a:gd name="T13" fmla="*/ 14 h 17"/>
                  <a:gd name="T14" fmla="*/ 13 w 17"/>
                  <a:gd name="T15" fmla="*/ 16 h 17"/>
                  <a:gd name="T16" fmla="*/ 9 w 17"/>
                  <a:gd name="T17" fmla="*/ 17 h 17"/>
                  <a:gd name="T18" fmla="*/ 7 w 17"/>
                  <a:gd name="T19" fmla="*/ 17 h 17"/>
                  <a:gd name="T20" fmla="*/ 3 w 17"/>
                  <a:gd name="T21" fmla="*/ 16 h 17"/>
                  <a:gd name="T22" fmla="*/ 2 w 17"/>
                  <a:gd name="T23" fmla="*/ 13 h 17"/>
                  <a:gd name="T24" fmla="*/ 0 w 17"/>
                  <a:gd name="T25" fmla="*/ 9 h 17"/>
                  <a:gd name="T26" fmla="*/ 0 w 17"/>
                  <a:gd name="T27" fmla="*/ 7 h 17"/>
                  <a:gd name="T28" fmla="*/ 3 w 17"/>
                  <a:gd name="T29" fmla="*/ 3 h 17"/>
                  <a:gd name="T30" fmla="*/ 6 w 17"/>
                  <a:gd name="T31" fmla="*/ 2 h 17"/>
                  <a:gd name="T32" fmla="*/ 8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8" y="0"/>
                    </a:moveTo>
                    <a:lnTo>
                      <a:pt x="12" y="0"/>
                    </a:lnTo>
                    <a:lnTo>
                      <a:pt x="14" y="3"/>
                    </a:lnTo>
                    <a:lnTo>
                      <a:pt x="16" y="5"/>
                    </a:lnTo>
                    <a:lnTo>
                      <a:pt x="17" y="8"/>
                    </a:lnTo>
                    <a:lnTo>
                      <a:pt x="17" y="12"/>
                    </a:lnTo>
                    <a:lnTo>
                      <a:pt x="16" y="14"/>
                    </a:lnTo>
                    <a:lnTo>
                      <a:pt x="13" y="16"/>
                    </a:lnTo>
                    <a:lnTo>
                      <a:pt x="9" y="17"/>
                    </a:lnTo>
                    <a:lnTo>
                      <a:pt x="7" y="17"/>
                    </a:lnTo>
                    <a:lnTo>
                      <a:pt x="3" y="16"/>
                    </a:lnTo>
                    <a:lnTo>
                      <a:pt x="2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3" y="3"/>
                    </a:lnTo>
                    <a:lnTo>
                      <a:pt x="6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5" name="Freeform 59">
                <a:extLst>
                  <a:ext uri="{FF2B5EF4-FFF2-40B4-BE49-F238E27FC236}">
                    <a16:creationId xmlns:a16="http://schemas.microsoft.com/office/drawing/2014/main" id="{B5F03F7D-1D44-4E53-9E5B-1E4CE3008AE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76" y="147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1 h 13"/>
                  <a:gd name="T6" fmla="*/ 12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9 w 13"/>
                  <a:gd name="T15" fmla="*/ 12 h 13"/>
                  <a:gd name="T16" fmla="*/ 6 w 13"/>
                  <a:gd name="T17" fmla="*/ 13 h 13"/>
                  <a:gd name="T18" fmla="*/ 4 w 13"/>
                  <a:gd name="T19" fmla="*/ 13 h 13"/>
                  <a:gd name="T20" fmla="*/ 1 w 13"/>
                  <a:gd name="T21" fmla="*/ 12 h 13"/>
                  <a:gd name="T22" fmla="*/ 0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1 w 13"/>
                  <a:gd name="T29" fmla="*/ 1 h 13"/>
                  <a:gd name="T30" fmla="*/ 3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4" y="13"/>
                    </a:lnTo>
                    <a:lnTo>
                      <a:pt x="1" y="12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1" y="1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6" name="Freeform 60">
                <a:extLst>
                  <a:ext uri="{FF2B5EF4-FFF2-40B4-BE49-F238E27FC236}">
                    <a16:creationId xmlns:a16="http://schemas.microsoft.com/office/drawing/2014/main" id="{CE825AA5-7FB6-4646-A52A-A9D6D58AEA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4" y="147"/>
                <a:ext cx="3" cy="3"/>
              </a:xfrm>
              <a:custGeom>
                <a:avLst/>
                <a:gdLst>
                  <a:gd name="T0" fmla="*/ 8 w 13"/>
                  <a:gd name="T1" fmla="*/ 0 h 13"/>
                  <a:gd name="T2" fmla="*/ 11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3 w 13"/>
                  <a:gd name="T11" fmla="*/ 9 h 13"/>
                  <a:gd name="T12" fmla="*/ 12 w 13"/>
                  <a:gd name="T13" fmla="*/ 12 h 13"/>
                  <a:gd name="T14" fmla="*/ 9 w 13"/>
                  <a:gd name="T15" fmla="*/ 13 h 13"/>
                  <a:gd name="T16" fmla="*/ 7 w 13"/>
                  <a:gd name="T17" fmla="*/ 13 h 13"/>
                  <a:gd name="T18" fmla="*/ 4 w 13"/>
                  <a:gd name="T19" fmla="*/ 12 h 13"/>
                  <a:gd name="T20" fmla="*/ 2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2 w 13"/>
                  <a:gd name="T27" fmla="*/ 3 h 13"/>
                  <a:gd name="T28" fmla="*/ 3 w 13"/>
                  <a:gd name="T29" fmla="*/ 1 h 13"/>
                  <a:gd name="T30" fmla="*/ 5 w 13"/>
                  <a:gd name="T31" fmla="*/ 0 h 13"/>
                  <a:gd name="T32" fmla="*/ 8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8" y="0"/>
                    </a:moveTo>
                    <a:lnTo>
                      <a:pt x="11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2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7" name="Freeform 61">
                <a:extLst>
                  <a:ext uri="{FF2B5EF4-FFF2-40B4-BE49-F238E27FC236}">
                    <a16:creationId xmlns:a16="http://schemas.microsoft.com/office/drawing/2014/main" id="{B71A4642-AEA8-4F5B-B884-48E225DE2E9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15" y="120"/>
                <a:ext cx="1" cy="8"/>
              </a:xfrm>
              <a:custGeom>
                <a:avLst/>
                <a:gdLst>
                  <a:gd name="T0" fmla="*/ 4 w 4"/>
                  <a:gd name="T1" fmla="*/ 0 h 32"/>
                  <a:gd name="T2" fmla="*/ 4 w 4"/>
                  <a:gd name="T3" fmla="*/ 32 h 32"/>
                  <a:gd name="T4" fmla="*/ 1 w 4"/>
                  <a:gd name="T5" fmla="*/ 28 h 32"/>
                  <a:gd name="T6" fmla="*/ 0 w 4"/>
                  <a:gd name="T7" fmla="*/ 24 h 32"/>
                  <a:gd name="T8" fmla="*/ 0 w 4"/>
                  <a:gd name="T9" fmla="*/ 18 h 32"/>
                  <a:gd name="T10" fmla="*/ 0 w 4"/>
                  <a:gd name="T11" fmla="*/ 14 h 32"/>
                  <a:gd name="T12" fmla="*/ 1 w 4"/>
                  <a:gd name="T13" fmla="*/ 6 h 32"/>
                  <a:gd name="T14" fmla="*/ 4 w 4"/>
                  <a:gd name="T15" fmla="*/ 0 h 3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4" h="32">
                    <a:moveTo>
                      <a:pt x="4" y="0"/>
                    </a:moveTo>
                    <a:lnTo>
                      <a:pt x="4" y="32"/>
                    </a:lnTo>
                    <a:lnTo>
                      <a:pt x="1" y="28"/>
                    </a:lnTo>
                    <a:lnTo>
                      <a:pt x="0" y="24"/>
                    </a:lnTo>
                    <a:lnTo>
                      <a:pt x="0" y="18"/>
                    </a:lnTo>
                    <a:lnTo>
                      <a:pt x="0" y="14"/>
                    </a:lnTo>
                    <a:lnTo>
                      <a:pt x="1" y="6"/>
                    </a:lnTo>
                    <a:lnTo>
                      <a:pt x="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8" name="Freeform 62">
                <a:extLst>
                  <a:ext uri="{FF2B5EF4-FFF2-40B4-BE49-F238E27FC236}">
                    <a16:creationId xmlns:a16="http://schemas.microsoft.com/office/drawing/2014/main" id="{25ED5749-8FFF-4F2B-88C2-C5B6AAEBCEA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62" y="110"/>
                <a:ext cx="40" cy="22"/>
              </a:xfrm>
              <a:custGeom>
                <a:avLst/>
                <a:gdLst>
                  <a:gd name="T0" fmla="*/ 89 w 160"/>
                  <a:gd name="T1" fmla="*/ 5 h 88"/>
                  <a:gd name="T2" fmla="*/ 85 w 160"/>
                  <a:gd name="T3" fmla="*/ 23 h 88"/>
                  <a:gd name="T4" fmla="*/ 76 w 160"/>
                  <a:gd name="T5" fmla="*/ 34 h 88"/>
                  <a:gd name="T6" fmla="*/ 70 w 160"/>
                  <a:gd name="T7" fmla="*/ 21 h 88"/>
                  <a:gd name="T8" fmla="*/ 72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0 w 160"/>
                  <a:gd name="T15" fmla="*/ 43 h 88"/>
                  <a:gd name="T16" fmla="*/ 93 w 160"/>
                  <a:gd name="T17" fmla="*/ 65 h 88"/>
                  <a:gd name="T18" fmla="*/ 122 w 160"/>
                  <a:gd name="T19" fmla="*/ 79 h 88"/>
                  <a:gd name="T20" fmla="*/ 145 w 160"/>
                  <a:gd name="T21" fmla="*/ 70 h 88"/>
                  <a:gd name="T22" fmla="*/ 146 w 160"/>
                  <a:gd name="T23" fmla="*/ 56 h 88"/>
                  <a:gd name="T24" fmla="*/ 141 w 160"/>
                  <a:gd name="T25" fmla="*/ 47 h 88"/>
                  <a:gd name="T26" fmla="*/ 131 w 160"/>
                  <a:gd name="T27" fmla="*/ 44 h 88"/>
                  <a:gd name="T28" fmla="*/ 123 w 160"/>
                  <a:gd name="T29" fmla="*/ 51 h 88"/>
                  <a:gd name="T30" fmla="*/ 125 w 160"/>
                  <a:gd name="T31" fmla="*/ 62 h 88"/>
                  <a:gd name="T32" fmla="*/ 128 w 160"/>
                  <a:gd name="T33" fmla="*/ 70 h 88"/>
                  <a:gd name="T34" fmla="*/ 118 w 160"/>
                  <a:gd name="T35" fmla="*/ 71 h 88"/>
                  <a:gd name="T36" fmla="*/ 104 w 160"/>
                  <a:gd name="T37" fmla="*/ 65 h 88"/>
                  <a:gd name="T38" fmla="*/ 100 w 160"/>
                  <a:gd name="T39" fmla="*/ 40 h 88"/>
                  <a:gd name="T40" fmla="*/ 134 w 160"/>
                  <a:gd name="T41" fmla="*/ 26 h 88"/>
                  <a:gd name="T42" fmla="*/ 158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0 w 160"/>
                  <a:gd name="T51" fmla="*/ 61 h 88"/>
                  <a:gd name="T52" fmla="*/ 49 w 160"/>
                  <a:gd name="T53" fmla="*/ 84 h 88"/>
                  <a:gd name="T54" fmla="*/ 14 w 160"/>
                  <a:gd name="T55" fmla="*/ 83 h 88"/>
                  <a:gd name="T56" fmla="*/ 0 w 160"/>
                  <a:gd name="T57" fmla="*/ 60 h 88"/>
                  <a:gd name="T58" fmla="*/ 3 w 160"/>
                  <a:gd name="T59" fmla="*/ 46 h 88"/>
                  <a:gd name="T60" fmla="*/ 27 w 160"/>
                  <a:gd name="T61" fmla="*/ 26 h 88"/>
                  <a:gd name="T62" fmla="*/ 59 w 160"/>
                  <a:gd name="T63" fmla="*/ 40 h 88"/>
                  <a:gd name="T64" fmla="*/ 55 w 160"/>
                  <a:gd name="T65" fmla="*/ 65 h 88"/>
                  <a:gd name="T66" fmla="*/ 43 w 160"/>
                  <a:gd name="T67" fmla="*/ 71 h 88"/>
                  <a:gd name="T68" fmla="*/ 31 w 160"/>
                  <a:gd name="T69" fmla="*/ 70 h 88"/>
                  <a:gd name="T70" fmla="*/ 35 w 160"/>
                  <a:gd name="T71" fmla="*/ 62 h 88"/>
                  <a:gd name="T72" fmla="*/ 38 w 160"/>
                  <a:gd name="T73" fmla="*/ 51 h 88"/>
                  <a:gd name="T74" fmla="*/ 29 w 160"/>
                  <a:gd name="T75" fmla="*/ 44 h 88"/>
                  <a:gd name="T76" fmla="*/ 20 w 160"/>
                  <a:gd name="T77" fmla="*/ 47 h 88"/>
                  <a:gd name="T78" fmla="*/ 13 w 160"/>
                  <a:gd name="T79" fmla="*/ 56 h 88"/>
                  <a:gd name="T80" fmla="*/ 14 w 160"/>
                  <a:gd name="T81" fmla="*/ 70 h 88"/>
                  <a:gd name="T82" fmla="*/ 39 w 160"/>
                  <a:gd name="T83" fmla="*/ 79 h 88"/>
                  <a:gd name="T84" fmla="*/ 67 w 160"/>
                  <a:gd name="T85" fmla="*/ 65 h 88"/>
                  <a:gd name="T86" fmla="*/ 70 w 160"/>
                  <a:gd name="T87" fmla="*/ 44 h 88"/>
                  <a:gd name="T88" fmla="*/ 58 w 160"/>
                  <a:gd name="T89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8" y="0"/>
                    </a:moveTo>
                    <a:lnTo>
                      <a:pt x="89" y="0"/>
                    </a:lnTo>
                    <a:lnTo>
                      <a:pt x="89" y="5"/>
                    </a:lnTo>
                    <a:lnTo>
                      <a:pt x="87" y="9"/>
                    </a:lnTo>
                    <a:lnTo>
                      <a:pt x="86" y="14"/>
                    </a:lnTo>
                    <a:lnTo>
                      <a:pt x="85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6" y="34"/>
                    </a:lnTo>
                    <a:lnTo>
                      <a:pt x="75" y="30"/>
                    </a:lnTo>
                    <a:lnTo>
                      <a:pt x="72" y="26"/>
                    </a:lnTo>
                    <a:lnTo>
                      <a:pt x="70" y="21"/>
                    </a:lnTo>
                    <a:lnTo>
                      <a:pt x="67" y="18"/>
                    </a:lnTo>
                    <a:lnTo>
                      <a:pt x="67" y="19"/>
                    </a:lnTo>
                    <a:lnTo>
                      <a:pt x="72" y="34"/>
                    </a:lnTo>
                    <a:lnTo>
                      <a:pt x="80" y="48"/>
                    </a:lnTo>
                    <a:lnTo>
                      <a:pt x="87" y="34"/>
                    </a:lnTo>
                    <a:lnTo>
                      <a:pt x="93" y="20"/>
                    </a:lnTo>
                    <a:lnTo>
                      <a:pt x="95" y="10"/>
                    </a:lnTo>
                    <a:lnTo>
                      <a:pt x="95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5" y="30"/>
                    </a:lnTo>
                    <a:lnTo>
                      <a:pt x="90" y="43"/>
                    </a:lnTo>
                    <a:lnTo>
                      <a:pt x="84" y="55"/>
                    </a:lnTo>
                    <a:lnTo>
                      <a:pt x="87" y="60"/>
                    </a:lnTo>
                    <a:lnTo>
                      <a:pt x="93" y="65"/>
                    </a:lnTo>
                    <a:lnTo>
                      <a:pt x="102" y="71"/>
                    </a:lnTo>
                    <a:lnTo>
                      <a:pt x="110" y="76"/>
                    </a:lnTo>
                    <a:lnTo>
                      <a:pt x="122" y="79"/>
                    </a:lnTo>
                    <a:lnTo>
                      <a:pt x="132" y="79"/>
                    </a:lnTo>
                    <a:lnTo>
                      <a:pt x="141" y="74"/>
                    </a:lnTo>
                    <a:lnTo>
                      <a:pt x="145" y="70"/>
                    </a:lnTo>
                    <a:lnTo>
                      <a:pt x="146" y="66"/>
                    </a:lnTo>
                    <a:lnTo>
                      <a:pt x="148" y="61"/>
                    </a:lnTo>
                    <a:lnTo>
                      <a:pt x="146" y="56"/>
                    </a:lnTo>
                    <a:lnTo>
                      <a:pt x="145" y="52"/>
                    </a:lnTo>
                    <a:lnTo>
                      <a:pt x="144" y="49"/>
                    </a:lnTo>
                    <a:lnTo>
                      <a:pt x="141" y="47"/>
                    </a:lnTo>
                    <a:lnTo>
                      <a:pt x="137" y="46"/>
                    </a:lnTo>
                    <a:lnTo>
                      <a:pt x="135" y="44"/>
                    </a:lnTo>
                    <a:lnTo>
                      <a:pt x="131" y="44"/>
                    </a:lnTo>
                    <a:lnTo>
                      <a:pt x="127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2" y="55"/>
                    </a:lnTo>
                    <a:lnTo>
                      <a:pt x="123" y="58"/>
                    </a:lnTo>
                    <a:lnTo>
                      <a:pt x="125" y="62"/>
                    </a:lnTo>
                    <a:lnTo>
                      <a:pt x="128" y="65"/>
                    </a:lnTo>
                    <a:lnTo>
                      <a:pt x="131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4" y="65"/>
                    </a:lnTo>
                    <a:lnTo>
                      <a:pt x="102" y="60"/>
                    </a:lnTo>
                    <a:lnTo>
                      <a:pt x="99" y="53"/>
                    </a:lnTo>
                    <a:lnTo>
                      <a:pt x="100" y="40"/>
                    </a:lnTo>
                    <a:lnTo>
                      <a:pt x="108" y="32"/>
                    </a:lnTo>
                    <a:lnTo>
                      <a:pt x="121" y="25"/>
                    </a:lnTo>
                    <a:lnTo>
                      <a:pt x="134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8" y="46"/>
                    </a:lnTo>
                    <a:lnTo>
                      <a:pt x="159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4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3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0" y="61"/>
                    </a:lnTo>
                    <a:lnTo>
                      <a:pt x="72" y="69"/>
                    </a:lnTo>
                    <a:lnTo>
                      <a:pt x="62" y="77"/>
                    </a:lnTo>
                    <a:lnTo>
                      <a:pt x="49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0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0" y="51"/>
                    </a:lnTo>
                    <a:lnTo>
                      <a:pt x="3" y="46"/>
                    </a:lnTo>
                    <a:lnTo>
                      <a:pt x="4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2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5" y="65"/>
                    </a:lnTo>
                    <a:lnTo>
                      <a:pt x="52" y="69"/>
                    </a:lnTo>
                    <a:lnTo>
                      <a:pt x="46" y="71"/>
                    </a:lnTo>
                    <a:lnTo>
                      <a:pt x="43" y="71"/>
                    </a:lnTo>
                    <a:lnTo>
                      <a:pt x="39" y="72"/>
                    </a:lnTo>
                    <a:lnTo>
                      <a:pt x="35" y="71"/>
                    </a:lnTo>
                    <a:lnTo>
                      <a:pt x="31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5" y="62"/>
                    </a:lnTo>
                    <a:lnTo>
                      <a:pt x="38" y="58"/>
                    </a:lnTo>
                    <a:lnTo>
                      <a:pt x="38" y="55"/>
                    </a:lnTo>
                    <a:lnTo>
                      <a:pt x="38" y="51"/>
                    </a:lnTo>
                    <a:lnTo>
                      <a:pt x="35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2" y="46"/>
                    </a:lnTo>
                    <a:lnTo>
                      <a:pt x="20" y="47"/>
                    </a:lnTo>
                    <a:lnTo>
                      <a:pt x="17" y="49"/>
                    </a:lnTo>
                    <a:lnTo>
                      <a:pt x="14" y="52"/>
                    </a:lnTo>
                    <a:lnTo>
                      <a:pt x="13" y="56"/>
                    </a:lnTo>
                    <a:lnTo>
                      <a:pt x="12" y="61"/>
                    </a:lnTo>
                    <a:lnTo>
                      <a:pt x="13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9" y="79"/>
                    </a:lnTo>
                    <a:lnTo>
                      <a:pt x="39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7" y="65"/>
                    </a:lnTo>
                    <a:lnTo>
                      <a:pt x="72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1" y="16"/>
                    </a:lnTo>
                    <a:lnTo>
                      <a:pt x="5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9" name="Freeform 63">
                <a:extLst>
                  <a:ext uri="{FF2B5EF4-FFF2-40B4-BE49-F238E27FC236}">
                    <a16:creationId xmlns:a16="http://schemas.microsoft.com/office/drawing/2014/main" id="{231E19A5-CC4F-48AE-92BE-9914EB16D8B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79" y="127"/>
                <a:ext cx="4" cy="10"/>
              </a:xfrm>
              <a:custGeom>
                <a:avLst/>
                <a:gdLst>
                  <a:gd name="T0" fmla="*/ 9 w 17"/>
                  <a:gd name="T1" fmla="*/ 0 h 41"/>
                  <a:gd name="T2" fmla="*/ 13 w 17"/>
                  <a:gd name="T3" fmla="*/ 3 h 41"/>
                  <a:gd name="T4" fmla="*/ 14 w 17"/>
                  <a:gd name="T5" fmla="*/ 7 h 41"/>
                  <a:gd name="T6" fmla="*/ 17 w 17"/>
                  <a:gd name="T7" fmla="*/ 10 h 41"/>
                  <a:gd name="T8" fmla="*/ 17 w 17"/>
                  <a:gd name="T9" fmla="*/ 16 h 41"/>
                  <a:gd name="T10" fmla="*/ 17 w 17"/>
                  <a:gd name="T11" fmla="*/ 21 h 41"/>
                  <a:gd name="T12" fmla="*/ 17 w 17"/>
                  <a:gd name="T13" fmla="*/ 26 h 41"/>
                  <a:gd name="T14" fmla="*/ 17 w 17"/>
                  <a:gd name="T15" fmla="*/ 31 h 41"/>
                  <a:gd name="T16" fmla="*/ 14 w 17"/>
                  <a:gd name="T17" fmla="*/ 35 h 41"/>
                  <a:gd name="T18" fmla="*/ 13 w 17"/>
                  <a:gd name="T19" fmla="*/ 38 h 41"/>
                  <a:gd name="T20" fmla="*/ 9 w 17"/>
                  <a:gd name="T21" fmla="*/ 41 h 41"/>
                  <a:gd name="T22" fmla="*/ 8 w 17"/>
                  <a:gd name="T23" fmla="*/ 38 h 41"/>
                  <a:gd name="T24" fmla="*/ 7 w 17"/>
                  <a:gd name="T25" fmla="*/ 36 h 41"/>
                  <a:gd name="T26" fmla="*/ 4 w 17"/>
                  <a:gd name="T27" fmla="*/ 32 h 41"/>
                  <a:gd name="T28" fmla="*/ 3 w 17"/>
                  <a:gd name="T29" fmla="*/ 28 h 41"/>
                  <a:gd name="T30" fmla="*/ 0 w 17"/>
                  <a:gd name="T31" fmla="*/ 24 h 41"/>
                  <a:gd name="T32" fmla="*/ 0 w 17"/>
                  <a:gd name="T33" fmla="*/ 21 h 41"/>
                  <a:gd name="T34" fmla="*/ 0 w 17"/>
                  <a:gd name="T35" fmla="*/ 17 h 41"/>
                  <a:gd name="T36" fmla="*/ 3 w 17"/>
                  <a:gd name="T37" fmla="*/ 13 h 41"/>
                  <a:gd name="T38" fmla="*/ 4 w 17"/>
                  <a:gd name="T39" fmla="*/ 9 h 41"/>
                  <a:gd name="T40" fmla="*/ 7 w 17"/>
                  <a:gd name="T41" fmla="*/ 5 h 41"/>
                  <a:gd name="T42" fmla="*/ 8 w 17"/>
                  <a:gd name="T43" fmla="*/ 3 h 41"/>
                  <a:gd name="T44" fmla="*/ 9 w 17"/>
                  <a:gd name="T45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</a:cxnLst>
                <a:rect l="0" t="0" r="r" b="b"/>
                <a:pathLst>
                  <a:path w="17" h="41">
                    <a:moveTo>
                      <a:pt x="9" y="0"/>
                    </a:moveTo>
                    <a:lnTo>
                      <a:pt x="13" y="3"/>
                    </a:lnTo>
                    <a:lnTo>
                      <a:pt x="14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7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4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0" y="24"/>
                    </a:lnTo>
                    <a:lnTo>
                      <a:pt x="0" y="21"/>
                    </a:lnTo>
                    <a:lnTo>
                      <a:pt x="0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0" name="Freeform 64">
                <a:extLst>
                  <a:ext uri="{FF2B5EF4-FFF2-40B4-BE49-F238E27FC236}">
                    <a16:creationId xmlns:a16="http://schemas.microsoft.com/office/drawing/2014/main" id="{7B74538C-CF35-45DA-9D6D-50544B1BC6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6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4 w 17"/>
                  <a:gd name="T5" fmla="*/ 2 h 5"/>
                  <a:gd name="T6" fmla="*/ 12 w 17"/>
                  <a:gd name="T7" fmla="*/ 4 h 5"/>
                  <a:gd name="T8" fmla="*/ 9 w 17"/>
                  <a:gd name="T9" fmla="*/ 5 h 5"/>
                  <a:gd name="T10" fmla="*/ 5 w 17"/>
                  <a:gd name="T11" fmla="*/ 4 h 5"/>
                  <a:gd name="T12" fmla="*/ 1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4" y="2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1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1" name="Freeform 65">
                <a:extLst>
                  <a:ext uri="{FF2B5EF4-FFF2-40B4-BE49-F238E27FC236}">
                    <a16:creationId xmlns:a16="http://schemas.microsoft.com/office/drawing/2014/main" id="{0997766B-2ED6-42C6-8526-33674F2B2B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88" y="110"/>
                <a:ext cx="6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9 w 20"/>
                  <a:gd name="T5" fmla="*/ 2 h 5"/>
                  <a:gd name="T6" fmla="*/ 15 w 20"/>
                  <a:gd name="T7" fmla="*/ 4 h 5"/>
                  <a:gd name="T8" fmla="*/ 13 w 20"/>
                  <a:gd name="T9" fmla="*/ 5 h 5"/>
                  <a:gd name="T10" fmla="*/ 9 w 20"/>
                  <a:gd name="T11" fmla="*/ 4 h 5"/>
                  <a:gd name="T12" fmla="*/ 6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9" y="2"/>
                    </a:lnTo>
                    <a:lnTo>
                      <a:pt x="15" y="4"/>
                    </a:lnTo>
                    <a:lnTo>
                      <a:pt x="13" y="5"/>
                    </a:lnTo>
                    <a:lnTo>
                      <a:pt x="9" y="4"/>
                    </a:lnTo>
                    <a:lnTo>
                      <a:pt x="6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2" name="Freeform 66">
                <a:extLst>
                  <a:ext uri="{FF2B5EF4-FFF2-40B4-BE49-F238E27FC236}">
                    <a16:creationId xmlns:a16="http://schemas.microsoft.com/office/drawing/2014/main" id="{450B1638-A2F8-4312-ACFE-08A854D7A1C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10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10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3" name="Freeform 67">
                <a:extLst>
                  <a:ext uri="{FF2B5EF4-FFF2-40B4-BE49-F238E27FC236}">
                    <a16:creationId xmlns:a16="http://schemas.microsoft.com/office/drawing/2014/main" id="{378D4A4A-D2A8-4C76-B1D4-3617ED10901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05" y="110"/>
                <a:ext cx="1" cy="1"/>
              </a:xfrm>
              <a:custGeom>
                <a:avLst/>
                <a:gdLst>
                  <a:gd name="T0" fmla="*/ 0 w 4"/>
                  <a:gd name="T1" fmla="*/ 0 h 4"/>
                  <a:gd name="T2" fmla="*/ 3 w 4"/>
                  <a:gd name="T3" fmla="*/ 0 h 4"/>
                  <a:gd name="T4" fmla="*/ 4 w 4"/>
                  <a:gd name="T5" fmla="*/ 4 h 4"/>
                  <a:gd name="T6" fmla="*/ 0 w 4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4" h="4">
                    <a:moveTo>
                      <a:pt x="0" y="0"/>
                    </a:moveTo>
                    <a:lnTo>
                      <a:pt x="3" y="0"/>
                    </a:lnTo>
                    <a:lnTo>
                      <a:pt x="4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4" name="Freeform 68">
                <a:extLst>
                  <a:ext uri="{FF2B5EF4-FFF2-40B4-BE49-F238E27FC236}">
                    <a16:creationId xmlns:a16="http://schemas.microsoft.com/office/drawing/2014/main" id="{AC19242C-8A15-48EE-88BB-B042595E81FD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806" y="110"/>
                <a:ext cx="21" cy="11"/>
              </a:xfrm>
              <a:custGeom>
                <a:avLst/>
                <a:gdLst>
                  <a:gd name="T0" fmla="*/ 41 w 83"/>
                  <a:gd name="T1" fmla="*/ 37 h 46"/>
                  <a:gd name="T2" fmla="*/ 43 w 83"/>
                  <a:gd name="T3" fmla="*/ 37 h 46"/>
                  <a:gd name="T4" fmla="*/ 42 w 83"/>
                  <a:gd name="T5" fmla="*/ 37 h 46"/>
                  <a:gd name="T6" fmla="*/ 41 w 83"/>
                  <a:gd name="T7" fmla="*/ 37 h 46"/>
                  <a:gd name="T8" fmla="*/ 40 w 83"/>
                  <a:gd name="T9" fmla="*/ 7 h 46"/>
                  <a:gd name="T10" fmla="*/ 35 w 83"/>
                  <a:gd name="T11" fmla="*/ 11 h 46"/>
                  <a:gd name="T12" fmla="*/ 32 w 83"/>
                  <a:gd name="T13" fmla="*/ 18 h 46"/>
                  <a:gd name="T14" fmla="*/ 32 w 83"/>
                  <a:gd name="T15" fmla="*/ 26 h 46"/>
                  <a:gd name="T16" fmla="*/ 36 w 83"/>
                  <a:gd name="T17" fmla="*/ 33 h 46"/>
                  <a:gd name="T18" fmla="*/ 43 w 83"/>
                  <a:gd name="T19" fmla="*/ 37 h 46"/>
                  <a:gd name="T20" fmla="*/ 52 w 83"/>
                  <a:gd name="T21" fmla="*/ 34 h 46"/>
                  <a:gd name="T22" fmla="*/ 59 w 83"/>
                  <a:gd name="T23" fmla="*/ 26 h 46"/>
                  <a:gd name="T24" fmla="*/ 59 w 83"/>
                  <a:gd name="T25" fmla="*/ 18 h 46"/>
                  <a:gd name="T26" fmla="*/ 54 w 83"/>
                  <a:gd name="T27" fmla="*/ 10 h 46"/>
                  <a:gd name="T28" fmla="*/ 45 w 83"/>
                  <a:gd name="T29" fmla="*/ 7 h 46"/>
                  <a:gd name="T30" fmla="*/ 32 w 83"/>
                  <a:gd name="T31" fmla="*/ 0 h 46"/>
                  <a:gd name="T32" fmla="*/ 37 w 83"/>
                  <a:gd name="T33" fmla="*/ 2 h 46"/>
                  <a:gd name="T34" fmla="*/ 35 w 83"/>
                  <a:gd name="T35" fmla="*/ 6 h 46"/>
                  <a:gd name="T36" fmla="*/ 41 w 83"/>
                  <a:gd name="T37" fmla="*/ 4 h 46"/>
                  <a:gd name="T38" fmla="*/ 41 w 83"/>
                  <a:gd name="T39" fmla="*/ 2 h 46"/>
                  <a:gd name="T40" fmla="*/ 43 w 83"/>
                  <a:gd name="T41" fmla="*/ 2 h 46"/>
                  <a:gd name="T42" fmla="*/ 42 w 83"/>
                  <a:gd name="T43" fmla="*/ 4 h 46"/>
                  <a:gd name="T44" fmla="*/ 45 w 83"/>
                  <a:gd name="T45" fmla="*/ 4 h 46"/>
                  <a:gd name="T46" fmla="*/ 52 w 83"/>
                  <a:gd name="T47" fmla="*/ 5 h 46"/>
                  <a:gd name="T48" fmla="*/ 59 w 83"/>
                  <a:gd name="T49" fmla="*/ 7 h 46"/>
                  <a:gd name="T50" fmla="*/ 56 w 83"/>
                  <a:gd name="T51" fmla="*/ 0 h 46"/>
                  <a:gd name="T52" fmla="*/ 64 w 83"/>
                  <a:gd name="T53" fmla="*/ 4 h 46"/>
                  <a:gd name="T54" fmla="*/ 69 w 83"/>
                  <a:gd name="T55" fmla="*/ 9 h 46"/>
                  <a:gd name="T56" fmla="*/ 77 w 83"/>
                  <a:gd name="T57" fmla="*/ 10 h 46"/>
                  <a:gd name="T58" fmla="*/ 83 w 83"/>
                  <a:gd name="T59" fmla="*/ 9 h 46"/>
                  <a:gd name="T60" fmla="*/ 78 w 83"/>
                  <a:gd name="T61" fmla="*/ 14 h 46"/>
                  <a:gd name="T62" fmla="*/ 70 w 83"/>
                  <a:gd name="T63" fmla="*/ 15 h 46"/>
                  <a:gd name="T64" fmla="*/ 67 w 83"/>
                  <a:gd name="T65" fmla="*/ 15 h 46"/>
                  <a:gd name="T66" fmla="*/ 64 w 83"/>
                  <a:gd name="T67" fmla="*/ 12 h 46"/>
                  <a:gd name="T68" fmla="*/ 67 w 83"/>
                  <a:gd name="T69" fmla="*/ 20 h 46"/>
                  <a:gd name="T70" fmla="*/ 63 w 83"/>
                  <a:gd name="T71" fmla="*/ 34 h 46"/>
                  <a:gd name="T72" fmla="*/ 45 w 83"/>
                  <a:gd name="T73" fmla="*/ 46 h 46"/>
                  <a:gd name="T74" fmla="*/ 43 w 83"/>
                  <a:gd name="T75" fmla="*/ 44 h 46"/>
                  <a:gd name="T76" fmla="*/ 41 w 83"/>
                  <a:gd name="T77" fmla="*/ 43 h 46"/>
                  <a:gd name="T78" fmla="*/ 41 w 83"/>
                  <a:gd name="T79" fmla="*/ 43 h 46"/>
                  <a:gd name="T80" fmla="*/ 33 w 83"/>
                  <a:gd name="T81" fmla="*/ 39 h 46"/>
                  <a:gd name="T82" fmla="*/ 28 w 83"/>
                  <a:gd name="T83" fmla="*/ 33 h 46"/>
                  <a:gd name="T84" fmla="*/ 27 w 83"/>
                  <a:gd name="T85" fmla="*/ 23 h 46"/>
                  <a:gd name="T86" fmla="*/ 31 w 83"/>
                  <a:gd name="T87" fmla="*/ 11 h 46"/>
                  <a:gd name="T88" fmla="*/ 19 w 83"/>
                  <a:gd name="T89" fmla="*/ 15 h 46"/>
                  <a:gd name="T90" fmla="*/ 9 w 83"/>
                  <a:gd name="T91" fmla="*/ 14 h 46"/>
                  <a:gd name="T92" fmla="*/ 1 w 83"/>
                  <a:gd name="T93" fmla="*/ 7 h 46"/>
                  <a:gd name="T94" fmla="*/ 3 w 83"/>
                  <a:gd name="T95" fmla="*/ 6 h 46"/>
                  <a:gd name="T96" fmla="*/ 10 w 83"/>
                  <a:gd name="T97" fmla="*/ 10 h 46"/>
                  <a:gd name="T98" fmla="*/ 18 w 83"/>
                  <a:gd name="T99" fmla="*/ 10 h 46"/>
                  <a:gd name="T100" fmla="*/ 27 w 83"/>
                  <a:gd name="T101" fmla="*/ 6 h 46"/>
                  <a:gd name="T102" fmla="*/ 32 w 83"/>
                  <a:gd name="T103" fmla="*/ 0 h 4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</a:cxnLst>
                <a:rect l="0" t="0" r="r" b="b"/>
                <a:pathLst>
                  <a:path w="83" h="46">
                    <a:moveTo>
                      <a:pt x="41" y="37"/>
                    </a:moveTo>
                    <a:lnTo>
                      <a:pt x="41" y="37"/>
                    </a:lnTo>
                    <a:lnTo>
                      <a:pt x="42" y="37"/>
                    </a:lnTo>
                    <a:lnTo>
                      <a:pt x="43" y="37"/>
                    </a:lnTo>
                    <a:lnTo>
                      <a:pt x="43" y="37"/>
                    </a:lnTo>
                    <a:lnTo>
                      <a:pt x="42" y="37"/>
                    </a:lnTo>
                    <a:lnTo>
                      <a:pt x="41" y="37"/>
                    </a:lnTo>
                    <a:lnTo>
                      <a:pt x="41" y="37"/>
                    </a:lnTo>
                    <a:close/>
                    <a:moveTo>
                      <a:pt x="43" y="7"/>
                    </a:moveTo>
                    <a:lnTo>
                      <a:pt x="40" y="7"/>
                    </a:lnTo>
                    <a:lnTo>
                      <a:pt x="37" y="10"/>
                    </a:lnTo>
                    <a:lnTo>
                      <a:pt x="35" y="11"/>
                    </a:lnTo>
                    <a:lnTo>
                      <a:pt x="33" y="15"/>
                    </a:lnTo>
                    <a:lnTo>
                      <a:pt x="32" y="18"/>
                    </a:lnTo>
                    <a:lnTo>
                      <a:pt x="32" y="21"/>
                    </a:lnTo>
                    <a:lnTo>
                      <a:pt x="32" y="26"/>
                    </a:lnTo>
                    <a:lnTo>
                      <a:pt x="33" y="30"/>
                    </a:lnTo>
                    <a:lnTo>
                      <a:pt x="36" y="33"/>
                    </a:lnTo>
                    <a:lnTo>
                      <a:pt x="40" y="35"/>
                    </a:lnTo>
                    <a:lnTo>
                      <a:pt x="43" y="37"/>
                    </a:lnTo>
                    <a:lnTo>
                      <a:pt x="49" y="35"/>
                    </a:lnTo>
                    <a:lnTo>
                      <a:pt x="52" y="34"/>
                    </a:lnTo>
                    <a:lnTo>
                      <a:pt x="56" y="30"/>
                    </a:lnTo>
                    <a:lnTo>
                      <a:pt x="59" y="26"/>
                    </a:lnTo>
                    <a:lnTo>
                      <a:pt x="60" y="23"/>
                    </a:lnTo>
                    <a:lnTo>
                      <a:pt x="59" y="18"/>
                    </a:lnTo>
                    <a:lnTo>
                      <a:pt x="56" y="14"/>
                    </a:lnTo>
                    <a:lnTo>
                      <a:pt x="54" y="10"/>
                    </a:lnTo>
                    <a:lnTo>
                      <a:pt x="49" y="9"/>
                    </a:lnTo>
                    <a:lnTo>
                      <a:pt x="45" y="7"/>
                    </a:lnTo>
                    <a:lnTo>
                      <a:pt x="43" y="7"/>
                    </a:lnTo>
                    <a:close/>
                    <a:moveTo>
                      <a:pt x="32" y="0"/>
                    </a:moveTo>
                    <a:lnTo>
                      <a:pt x="38" y="0"/>
                    </a:lnTo>
                    <a:lnTo>
                      <a:pt x="37" y="2"/>
                    </a:lnTo>
                    <a:lnTo>
                      <a:pt x="36" y="4"/>
                    </a:lnTo>
                    <a:lnTo>
                      <a:pt x="35" y="6"/>
                    </a:lnTo>
                    <a:lnTo>
                      <a:pt x="37" y="4"/>
                    </a:lnTo>
                    <a:lnTo>
                      <a:pt x="41" y="4"/>
                    </a:lnTo>
                    <a:lnTo>
                      <a:pt x="41" y="2"/>
                    </a:lnTo>
                    <a:lnTo>
                      <a:pt x="41" y="2"/>
                    </a:lnTo>
                    <a:lnTo>
                      <a:pt x="43" y="2"/>
                    </a:lnTo>
                    <a:lnTo>
                      <a:pt x="43" y="2"/>
                    </a:lnTo>
                    <a:lnTo>
                      <a:pt x="41" y="2"/>
                    </a:lnTo>
                    <a:lnTo>
                      <a:pt x="42" y="4"/>
                    </a:lnTo>
                    <a:lnTo>
                      <a:pt x="43" y="4"/>
                    </a:lnTo>
                    <a:lnTo>
                      <a:pt x="45" y="4"/>
                    </a:lnTo>
                    <a:lnTo>
                      <a:pt x="49" y="4"/>
                    </a:lnTo>
                    <a:lnTo>
                      <a:pt x="52" y="5"/>
                    </a:lnTo>
                    <a:lnTo>
                      <a:pt x="56" y="6"/>
                    </a:lnTo>
                    <a:lnTo>
                      <a:pt x="59" y="7"/>
                    </a:lnTo>
                    <a:lnTo>
                      <a:pt x="58" y="4"/>
                    </a:lnTo>
                    <a:lnTo>
                      <a:pt x="56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5" y="6"/>
                    </a:lnTo>
                    <a:lnTo>
                      <a:pt x="69" y="9"/>
                    </a:lnTo>
                    <a:lnTo>
                      <a:pt x="72" y="10"/>
                    </a:lnTo>
                    <a:lnTo>
                      <a:pt x="77" y="10"/>
                    </a:lnTo>
                    <a:lnTo>
                      <a:pt x="79" y="10"/>
                    </a:lnTo>
                    <a:lnTo>
                      <a:pt x="83" y="9"/>
                    </a:lnTo>
                    <a:lnTo>
                      <a:pt x="81" y="11"/>
                    </a:lnTo>
                    <a:lnTo>
                      <a:pt x="78" y="14"/>
                    </a:lnTo>
                    <a:lnTo>
                      <a:pt x="74" y="15"/>
                    </a:lnTo>
                    <a:lnTo>
                      <a:pt x="70" y="15"/>
                    </a:lnTo>
                    <a:lnTo>
                      <a:pt x="68" y="15"/>
                    </a:lnTo>
                    <a:lnTo>
                      <a:pt x="67" y="15"/>
                    </a:lnTo>
                    <a:lnTo>
                      <a:pt x="65" y="14"/>
                    </a:lnTo>
                    <a:lnTo>
                      <a:pt x="64" y="12"/>
                    </a:lnTo>
                    <a:lnTo>
                      <a:pt x="65" y="15"/>
                    </a:lnTo>
                    <a:lnTo>
                      <a:pt x="67" y="20"/>
                    </a:lnTo>
                    <a:lnTo>
                      <a:pt x="67" y="24"/>
                    </a:lnTo>
                    <a:lnTo>
                      <a:pt x="63" y="34"/>
                    </a:lnTo>
                    <a:lnTo>
                      <a:pt x="55" y="42"/>
                    </a:lnTo>
                    <a:lnTo>
                      <a:pt x="45" y="46"/>
                    </a:lnTo>
                    <a:lnTo>
                      <a:pt x="43" y="46"/>
                    </a:lnTo>
                    <a:lnTo>
                      <a:pt x="43" y="44"/>
                    </a:lnTo>
                    <a:lnTo>
                      <a:pt x="42" y="44"/>
                    </a:lnTo>
                    <a:lnTo>
                      <a:pt x="41" y="43"/>
                    </a:lnTo>
                    <a:lnTo>
                      <a:pt x="41" y="43"/>
                    </a:lnTo>
                    <a:lnTo>
                      <a:pt x="41" y="43"/>
                    </a:lnTo>
                    <a:lnTo>
                      <a:pt x="36" y="42"/>
                    </a:lnTo>
                    <a:lnTo>
                      <a:pt x="33" y="39"/>
                    </a:lnTo>
                    <a:lnTo>
                      <a:pt x="31" y="37"/>
                    </a:lnTo>
                    <a:lnTo>
                      <a:pt x="28" y="33"/>
                    </a:lnTo>
                    <a:lnTo>
                      <a:pt x="27" y="28"/>
                    </a:lnTo>
                    <a:lnTo>
                      <a:pt x="27" y="23"/>
                    </a:lnTo>
                    <a:lnTo>
                      <a:pt x="28" y="18"/>
                    </a:lnTo>
                    <a:lnTo>
                      <a:pt x="31" y="11"/>
                    </a:lnTo>
                    <a:lnTo>
                      <a:pt x="26" y="14"/>
                    </a:lnTo>
                    <a:lnTo>
                      <a:pt x="19" y="15"/>
                    </a:lnTo>
                    <a:lnTo>
                      <a:pt x="14" y="15"/>
                    </a:lnTo>
                    <a:lnTo>
                      <a:pt x="9" y="14"/>
                    </a:lnTo>
                    <a:lnTo>
                      <a:pt x="5" y="11"/>
                    </a:lnTo>
                    <a:lnTo>
                      <a:pt x="1" y="7"/>
                    </a:lnTo>
                    <a:lnTo>
                      <a:pt x="0" y="4"/>
                    </a:lnTo>
                    <a:lnTo>
                      <a:pt x="3" y="6"/>
                    </a:lnTo>
                    <a:lnTo>
                      <a:pt x="6" y="9"/>
                    </a:lnTo>
                    <a:lnTo>
                      <a:pt x="10" y="10"/>
                    </a:lnTo>
                    <a:lnTo>
                      <a:pt x="14" y="10"/>
                    </a:lnTo>
                    <a:lnTo>
                      <a:pt x="18" y="10"/>
                    </a:lnTo>
                    <a:lnTo>
                      <a:pt x="23" y="9"/>
                    </a:lnTo>
                    <a:lnTo>
                      <a:pt x="27" y="6"/>
                    </a:lnTo>
                    <a:lnTo>
                      <a:pt x="31" y="4"/>
                    </a:lnTo>
                    <a:lnTo>
                      <a:pt x="3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5" name="Freeform 69">
                <a:extLst>
                  <a:ext uri="{FF2B5EF4-FFF2-40B4-BE49-F238E27FC236}">
                    <a16:creationId xmlns:a16="http://schemas.microsoft.com/office/drawing/2014/main" id="{FB46127D-168F-4789-92DD-FF9838E208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01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10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10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6" name="Freeform 70">
                <a:extLst>
                  <a:ext uri="{FF2B5EF4-FFF2-40B4-BE49-F238E27FC236}">
                    <a16:creationId xmlns:a16="http://schemas.microsoft.com/office/drawing/2014/main" id="{96967688-E5E1-4ECD-A636-925F2AB63D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6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1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1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1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1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7" name="Freeform 71">
                <a:extLst>
                  <a:ext uri="{FF2B5EF4-FFF2-40B4-BE49-F238E27FC236}">
                    <a16:creationId xmlns:a16="http://schemas.microsoft.com/office/drawing/2014/main" id="{28A7DF03-364E-42E2-99FD-6087CCCBB67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32" y="122"/>
                <a:ext cx="3" cy="3"/>
              </a:xfrm>
              <a:custGeom>
                <a:avLst/>
                <a:gdLst>
                  <a:gd name="T0" fmla="*/ 3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9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10 w 10"/>
                  <a:gd name="T13" fmla="*/ 9 h 10"/>
                  <a:gd name="T14" fmla="*/ 10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3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1 w 10"/>
                  <a:gd name="T29" fmla="*/ 0 h 10"/>
                  <a:gd name="T30" fmla="*/ 3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3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9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10" y="9"/>
                    </a:lnTo>
                    <a:lnTo>
                      <a:pt x="10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3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0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8" name="Freeform 72">
                <a:extLst>
                  <a:ext uri="{FF2B5EF4-FFF2-40B4-BE49-F238E27FC236}">
                    <a16:creationId xmlns:a16="http://schemas.microsoft.com/office/drawing/2014/main" id="{FAB62A55-446D-4A75-8147-2C17C0BC6D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27" y="110"/>
                <a:ext cx="2" cy="2"/>
              </a:xfrm>
              <a:custGeom>
                <a:avLst/>
                <a:gdLst>
                  <a:gd name="T0" fmla="*/ 3 w 7"/>
                  <a:gd name="T1" fmla="*/ 0 h 9"/>
                  <a:gd name="T2" fmla="*/ 7 w 7"/>
                  <a:gd name="T3" fmla="*/ 0 h 9"/>
                  <a:gd name="T4" fmla="*/ 5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3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3" y="0"/>
                    </a:moveTo>
                    <a:lnTo>
                      <a:pt x="7" y="0"/>
                    </a:lnTo>
                    <a:lnTo>
                      <a:pt x="5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9" name="Freeform 73">
                <a:extLst>
                  <a:ext uri="{FF2B5EF4-FFF2-40B4-BE49-F238E27FC236}">
                    <a16:creationId xmlns:a16="http://schemas.microsoft.com/office/drawing/2014/main" id="{8D255629-6934-4BB9-926E-BA550FB0883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80" y="110"/>
                <a:ext cx="2" cy="2"/>
              </a:xfrm>
              <a:custGeom>
                <a:avLst/>
                <a:gdLst>
                  <a:gd name="T0" fmla="*/ 2 w 6"/>
                  <a:gd name="T1" fmla="*/ 0 h 9"/>
                  <a:gd name="T2" fmla="*/ 6 w 6"/>
                  <a:gd name="T3" fmla="*/ 0 h 9"/>
                  <a:gd name="T4" fmla="*/ 5 w 6"/>
                  <a:gd name="T5" fmla="*/ 4 h 9"/>
                  <a:gd name="T6" fmla="*/ 2 w 6"/>
                  <a:gd name="T7" fmla="*/ 6 h 9"/>
                  <a:gd name="T8" fmla="*/ 0 w 6"/>
                  <a:gd name="T9" fmla="*/ 9 h 9"/>
                  <a:gd name="T10" fmla="*/ 1 w 6"/>
                  <a:gd name="T11" fmla="*/ 5 h 9"/>
                  <a:gd name="T12" fmla="*/ 2 w 6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6" h="9">
                    <a:moveTo>
                      <a:pt x="2" y="0"/>
                    </a:moveTo>
                    <a:lnTo>
                      <a:pt x="6" y="0"/>
                    </a:lnTo>
                    <a:lnTo>
                      <a:pt x="5" y="4"/>
                    </a:lnTo>
                    <a:lnTo>
                      <a:pt x="2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0" name="Freeform 74">
                <a:extLst>
                  <a:ext uri="{FF2B5EF4-FFF2-40B4-BE49-F238E27FC236}">
                    <a16:creationId xmlns:a16="http://schemas.microsoft.com/office/drawing/2014/main" id="{0464C94C-CA84-4E4A-A225-B7EAA0608EE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059" y="110"/>
                <a:ext cx="21" cy="11"/>
              </a:xfrm>
              <a:custGeom>
                <a:avLst/>
                <a:gdLst>
                  <a:gd name="T0" fmla="*/ 44 w 85"/>
                  <a:gd name="T1" fmla="*/ 10 h 43"/>
                  <a:gd name="T2" fmla="*/ 38 w 85"/>
                  <a:gd name="T3" fmla="*/ 15 h 43"/>
                  <a:gd name="T4" fmla="*/ 35 w 85"/>
                  <a:gd name="T5" fmla="*/ 23 h 43"/>
                  <a:gd name="T6" fmla="*/ 38 w 85"/>
                  <a:gd name="T7" fmla="*/ 32 h 43"/>
                  <a:gd name="T8" fmla="*/ 44 w 85"/>
                  <a:gd name="T9" fmla="*/ 37 h 43"/>
                  <a:gd name="T10" fmla="*/ 49 w 85"/>
                  <a:gd name="T11" fmla="*/ 37 h 43"/>
                  <a:gd name="T12" fmla="*/ 54 w 85"/>
                  <a:gd name="T13" fmla="*/ 37 h 43"/>
                  <a:gd name="T14" fmla="*/ 61 w 85"/>
                  <a:gd name="T15" fmla="*/ 32 h 43"/>
                  <a:gd name="T16" fmla="*/ 63 w 85"/>
                  <a:gd name="T17" fmla="*/ 23 h 43"/>
                  <a:gd name="T18" fmla="*/ 61 w 85"/>
                  <a:gd name="T19" fmla="*/ 15 h 43"/>
                  <a:gd name="T20" fmla="*/ 54 w 85"/>
                  <a:gd name="T21" fmla="*/ 10 h 43"/>
                  <a:gd name="T22" fmla="*/ 49 w 85"/>
                  <a:gd name="T23" fmla="*/ 9 h 43"/>
                  <a:gd name="T24" fmla="*/ 34 w 85"/>
                  <a:gd name="T25" fmla="*/ 0 h 43"/>
                  <a:gd name="T26" fmla="*/ 35 w 85"/>
                  <a:gd name="T27" fmla="*/ 2 h 43"/>
                  <a:gd name="T28" fmla="*/ 34 w 85"/>
                  <a:gd name="T29" fmla="*/ 6 h 43"/>
                  <a:gd name="T30" fmla="*/ 41 w 85"/>
                  <a:gd name="T31" fmla="*/ 4 h 43"/>
                  <a:gd name="T32" fmla="*/ 49 w 85"/>
                  <a:gd name="T33" fmla="*/ 2 h 43"/>
                  <a:gd name="T34" fmla="*/ 49 w 85"/>
                  <a:gd name="T35" fmla="*/ 4 h 43"/>
                  <a:gd name="T36" fmla="*/ 57 w 85"/>
                  <a:gd name="T37" fmla="*/ 5 h 43"/>
                  <a:gd name="T38" fmla="*/ 58 w 85"/>
                  <a:gd name="T39" fmla="*/ 4 h 43"/>
                  <a:gd name="T40" fmla="*/ 64 w 85"/>
                  <a:gd name="T41" fmla="*/ 0 h 43"/>
                  <a:gd name="T42" fmla="*/ 67 w 85"/>
                  <a:gd name="T43" fmla="*/ 6 h 43"/>
                  <a:gd name="T44" fmla="*/ 73 w 85"/>
                  <a:gd name="T45" fmla="*/ 10 h 43"/>
                  <a:gd name="T46" fmla="*/ 81 w 85"/>
                  <a:gd name="T47" fmla="*/ 10 h 43"/>
                  <a:gd name="T48" fmla="*/ 82 w 85"/>
                  <a:gd name="T49" fmla="*/ 11 h 43"/>
                  <a:gd name="T50" fmla="*/ 76 w 85"/>
                  <a:gd name="T51" fmla="*/ 15 h 43"/>
                  <a:gd name="T52" fmla="*/ 71 w 85"/>
                  <a:gd name="T53" fmla="*/ 15 h 43"/>
                  <a:gd name="T54" fmla="*/ 68 w 85"/>
                  <a:gd name="T55" fmla="*/ 14 h 43"/>
                  <a:gd name="T56" fmla="*/ 66 w 85"/>
                  <a:gd name="T57" fmla="*/ 11 h 43"/>
                  <a:gd name="T58" fmla="*/ 70 w 85"/>
                  <a:gd name="T59" fmla="*/ 23 h 43"/>
                  <a:gd name="T60" fmla="*/ 59 w 85"/>
                  <a:gd name="T61" fmla="*/ 40 h 43"/>
                  <a:gd name="T62" fmla="*/ 49 w 85"/>
                  <a:gd name="T63" fmla="*/ 43 h 43"/>
                  <a:gd name="T64" fmla="*/ 39 w 85"/>
                  <a:gd name="T65" fmla="*/ 40 h 43"/>
                  <a:gd name="T66" fmla="*/ 29 w 85"/>
                  <a:gd name="T67" fmla="*/ 24 h 43"/>
                  <a:gd name="T68" fmla="*/ 30 w 85"/>
                  <a:gd name="T69" fmla="*/ 16 h 43"/>
                  <a:gd name="T70" fmla="*/ 29 w 85"/>
                  <a:gd name="T71" fmla="*/ 15 h 43"/>
                  <a:gd name="T72" fmla="*/ 21 w 85"/>
                  <a:gd name="T73" fmla="*/ 18 h 43"/>
                  <a:gd name="T74" fmla="*/ 11 w 85"/>
                  <a:gd name="T75" fmla="*/ 15 h 43"/>
                  <a:gd name="T76" fmla="*/ 3 w 85"/>
                  <a:gd name="T77" fmla="*/ 7 h 43"/>
                  <a:gd name="T78" fmla="*/ 4 w 85"/>
                  <a:gd name="T79" fmla="*/ 6 h 43"/>
                  <a:gd name="T80" fmla="*/ 12 w 85"/>
                  <a:gd name="T81" fmla="*/ 10 h 43"/>
                  <a:gd name="T82" fmla="*/ 20 w 85"/>
                  <a:gd name="T83" fmla="*/ 10 h 43"/>
                  <a:gd name="T84" fmla="*/ 29 w 85"/>
                  <a:gd name="T85" fmla="*/ 6 h 43"/>
                  <a:gd name="T86" fmla="*/ 34 w 85"/>
                  <a:gd name="T87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</a:cxnLst>
                <a:rect l="0" t="0" r="r" b="b"/>
                <a:pathLst>
                  <a:path w="85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3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34" y="0"/>
                    </a:moveTo>
                    <a:lnTo>
                      <a:pt x="35" y="0"/>
                    </a:lnTo>
                    <a:lnTo>
                      <a:pt x="35" y="2"/>
                    </a:lnTo>
                    <a:lnTo>
                      <a:pt x="35" y="5"/>
                    </a:lnTo>
                    <a:lnTo>
                      <a:pt x="34" y="6"/>
                    </a:lnTo>
                    <a:lnTo>
                      <a:pt x="38" y="5"/>
                    </a:lnTo>
                    <a:lnTo>
                      <a:pt x="41" y="4"/>
                    </a:lnTo>
                    <a:lnTo>
                      <a:pt x="45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8" y="0"/>
                    </a:lnTo>
                    <a:lnTo>
                      <a:pt x="64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70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5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71" y="15"/>
                    </a:lnTo>
                    <a:lnTo>
                      <a:pt x="70" y="15"/>
                    </a:lnTo>
                    <a:lnTo>
                      <a:pt x="68" y="14"/>
                    </a:lnTo>
                    <a:lnTo>
                      <a:pt x="68" y="12"/>
                    </a:lnTo>
                    <a:lnTo>
                      <a:pt x="66" y="11"/>
                    </a:lnTo>
                    <a:lnTo>
                      <a:pt x="70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9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1" y="18"/>
                    </a:lnTo>
                    <a:lnTo>
                      <a:pt x="15" y="16"/>
                    </a:lnTo>
                    <a:lnTo>
                      <a:pt x="11" y="15"/>
                    </a:lnTo>
                    <a:lnTo>
                      <a:pt x="7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8" y="9"/>
                    </a:lnTo>
                    <a:lnTo>
                      <a:pt x="12" y="10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5" y="9"/>
                    </a:lnTo>
                    <a:lnTo>
                      <a:pt x="29" y="6"/>
                    </a:lnTo>
                    <a:lnTo>
                      <a:pt x="32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1" name="Freeform 75">
                <a:extLst>
                  <a:ext uri="{FF2B5EF4-FFF2-40B4-BE49-F238E27FC236}">
                    <a16:creationId xmlns:a16="http://schemas.microsoft.com/office/drawing/2014/main" id="{EEB3BC59-4BDA-4558-9840-5F5B6F35501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59" y="110"/>
                <a:ext cx="0" cy="1"/>
              </a:xfrm>
              <a:custGeom>
                <a:avLst/>
                <a:gdLst>
                  <a:gd name="T0" fmla="*/ 0 w 2"/>
                  <a:gd name="T1" fmla="*/ 0 h 4"/>
                  <a:gd name="T2" fmla="*/ 2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2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2" name="Freeform 76">
                <a:extLst>
                  <a:ext uri="{FF2B5EF4-FFF2-40B4-BE49-F238E27FC236}">
                    <a16:creationId xmlns:a16="http://schemas.microsoft.com/office/drawing/2014/main" id="{EF88D09F-3F30-4FC4-BDA7-9EC41380155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86" y="122"/>
                <a:ext cx="2" cy="3"/>
              </a:xfrm>
              <a:custGeom>
                <a:avLst/>
                <a:gdLst>
                  <a:gd name="T0" fmla="*/ 3 w 11"/>
                  <a:gd name="T1" fmla="*/ 0 h 10"/>
                  <a:gd name="T2" fmla="*/ 6 w 11"/>
                  <a:gd name="T3" fmla="*/ 0 h 10"/>
                  <a:gd name="T4" fmla="*/ 8 w 11"/>
                  <a:gd name="T5" fmla="*/ 1 h 10"/>
                  <a:gd name="T6" fmla="*/ 9 w 11"/>
                  <a:gd name="T7" fmla="*/ 2 h 10"/>
                  <a:gd name="T8" fmla="*/ 11 w 11"/>
                  <a:gd name="T9" fmla="*/ 5 h 10"/>
                  <a:gd name="T10" fmla="*/ 11 w 11"/>
                  <a:gd name="T11" fmla="*/ 7 h 10"/>
                  <a:gd name="T12" fmla="*/ 9 w 11"/>
                  <a:gd name="T13" fmla="*/ 9 h 10"/>
                  <a:gd name="T14" fmla="*/ 9 w 11"/>
                  <a:gd name="T15" fmla="*/ 9 h 10"/>
                  <a:gd name="T16" fmla="*/ 8 w 11"/>
                  <a:gd name="T17" fmla="*/ 10 h 10"/>
                  <a:gd name="T18" fmla="*/ 6 w 11"/>
                  <a:gd name="T19" fmla="*/ 10 h 10"/>
                  <a:gd name="T20" fmla="*/ 3 w 11"/>
                  <a:gd name="T21" fmla="*/ 9 h 10"/>
                  <a:gd name="T22" fmla="*/ 2 w 11"/>
                  <a:gd name="T23" fmla="*/ 7 h 10"/>
                  <a:gd name="T24" fmla="*/ 0 w 11"/>
                  <a:gd name="T25" fmla="*/ 5 h 10"/>
                  <a:gd name="T26" fmla="*/ 0 w 11"/>
                  <a:gd name="T27" fmla="*/ 2 h 10"/>
                  <a:gd name="T28" fmla="*/ 2 w 11"/>
                  <a:gd name="T29" fmla="*/ 0 h 10"/>
                  <a:gd name="T30" fmla="*/ 3 w 11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1" h="10">
                    <a:moveTo>
                      <a:pt x="3" y="0"/>
                    </a:moveTo>
                    <a:lnTo>
                      <a:pt x="6" y="0"/>
                    </a:lnTo>
                    <a:lnTo>
                      <a:pt x="8" y="1"/>
                    </a:lnTo>
                    <a:lnTo>
                      <a:pt x="9" y="2"/>
                    </a:lnTo>
                    <a:lnTo>
                      <a:pt x="11" y="5"/>
                    </a:lnTo>
                    <a:lnTo>
                      <a:pt x="11" y="7"/>
                    </a:lnTo>
                    <a:lnTo>
                      <a:pt x="9" y="9"/>
                    </a:lnTo>
                    <a:lnTo>
                      <a:pt x="9" y="9"/>
                    </a:lnTo>
                    <a:lnTo>
                      <a:pt x="8" y="10"/>
                    </a:lnTo>
                    <a:lnTo>
                      <a:pt x="6" y="10"/>
                    </a:lnTo>
                    <a:lnTo>
                      <a:pt x="3" y="9"/>
                    </a:lnTo>
                    <a:lnTo>
                      <a:pt x="2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2" y="0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3" name="Freeform 77">
                <a:extLst>
                  <a:ext uri="{FF2B5EF4-FFF2-40B4-BE49-F238E27FC236}">
                    <a16:creationId xmlns:a16="http://schemas.microsoft.com/office/drawing/2014/main" id="{8253C81B-EBB0-4385-9C5A-84D40A3ABD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52" y="110"/>
                <a:ext cx="5" cy="9"/>
              </a:xfrm>
              <a:custGeom>
                <a:avLst/>
                <a:gdLst>
                  <a:gd name="T0" fmla="*/ 0 w 20"/>
                  <a:gd name="T1" fmla="*/ 0 h 38"/>
                  <a:gd name="T2" fmla="*/ 20 w 20"/>
                  <a:gd name="T3" fmla="*/ 0 h 38"/>
                  <a:gd name="T4" fmla="*/ 19 w 20"/>
                  <a:gd name="T5" fmla="*/ 5 h 38"/>
                  <a:gd name="T6" fmla="*/ 18 w 20"/>
                  <a:gd name="T7" fmla="*/ 9 h 38"/>
                  <a:gd name="T8" fmla="*/ 16 w 20"/>
                  <a:gd name="T9" fmla="*/ 14 h 38"/>
                  <a:gd name="T10" fmla="*/ 15 w 20"/>
                  <a:gd name="T11" fmla="*/ 23 h 38"/>
                  <a:gd name="T12" fmla="*/ 12 w 20"/>
                  <a:gd name="T13" fmla="*/ 30 h 38"/>
                  <a:gd name="T14" fmla="*/ 7 w 20"/>
                  <a:gd name="T15" fmla="*/ 38 h 38"/>
                  <a:gd name="T16" fmla="*/ 5 w 20"/>
                  <a:gd name="T17" fmla="*/ 26 h 38"/>
                  <a:gd name="T18" fmla="*/ 1 w 20"/>
                  <a:gd name="T19" fmla="*/ 15 h 38"/>
                  <a:gd name="T20" fmla="*/ 0 w 20"/>
                  <a:gd name="T21" fmla="*/ 10 h 38"/>
                  <a:gd name="T22" fmla="*/ 0 w 20"/>
                  <a:gd name="T23" fmla="*/ 5 h 38"/>
                  <a:gd name="T24" fmla="*/ 0 w 20"/>
                  <a:gd name="T25" fmla="*/ 0 h 3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</a:cxnLst>
                <a:rect l="0" t="0" r="r" b="b"/>
                <a:pathLst>
                  <a:path w="20" h="38">
                    <a:moveTo>
                      <a:pt x="0" y="0"/>
                    </a:moveTo>
                    <a:lnTo>
                      <a:pt x="20" y="0"/>
                    </a:lnTo>
                    <a:lnTo>
                      <a:pt x="19" y="5"/>
                    </a:lnTo>
                    <a:lnTo>
                      <a:pt x="18" y="9"/>
                    </a:lnTo>
                    <a:lnTo>
                      <a:pt x="16" y="14"/>
                    </a:lnTo>
                    <a:lnTo>
                      <a:pt x="15" y="23"/>
                    </a:lnTo>
                    <a:lnTo>
                      <a:pt x="12" y="30"/>
                    </a:lnTo>
                    <a:lnTo>
                      <a:pt x="7" y="38"/>
                    </a:lnTo>
                    <a:lnTo>
                      <a:pt x="5" y="26"/>
                    </a:lnTo>
                    <a:lnTo>
                      <a:pt x="1" y="15"/>
                    </a:lnTo>
                    <a:lnTo>
                      <a:pt x="0" y="10"/>
                    </a:lnTo>
                    <a:lnTo>
                      <a:pt x="0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4" name="Freeform 78">
                <a:extLst>
                  <a:ext uri="{FF2B5EF4-FFF2-40B4-BE49-F238E27FC236}">
                    <a16:creationId xmlns:a16="http://schemas.microsoft.com/office/drawing/2014/main" id="{CC9940EE-C2DD-4959-A4B4-8F043B163F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55" y="122"/>
                <a:ext cx="2" cy="3"/>
              </a:xfrm>
              <a:custGeom>
                <a:avLst/>
                <a:gdLst>
                  <a:gd name="T0" fmla="*/ 7 w 10"/>
                  <a:gd name="T1" fmla="*/ 0 h 10"/>
                  <a:gd name="T2" fmla="*/ 8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8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8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8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5" name="Freeform 79">
                <a:extLst>
                  <a:ext uri="{FF2B5EF4-FFF2-40B4-BE49-F238E27FC236}">
                    <a16:creationId xmlns:a16="http://schemas.microsoft.com/office/drawing/2014/main" id="{7259792E-6C09-4CF1-80AD-4912EB65458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05" y="127"/>
                <a:ext cx="4" cy="10"/>
              </a:xfrm>
              <a:custGeom>
                <a:avLst/>
                <a:gdLst>
                  <a:gd name="T0" fmla="*/ 8 w 17"/>
                  <a:gd name="T1" fmla="*/ 0 h 41"/>
                  <a:gd name="T2" fmla="*/ 12 w 17"/>
                  <a:gd name="T3" fmla="*/ 3 h 41"/>
                  <a:gd name="T4" fmla="*/ 14 w 17"/>
                  <a:gd name="T5" fmla="*/ 7 h 41"/>
                  <a:gd name="T6" fmla="*/ 15 w 17"/>
                  <a:gd name="T7" fmla="*/ 10 h 41"/>
                  <a:gd name="T8" fmla="*/ 17 w 17"/>
                  <a:gd name="T9" fmla="*/ 16 h 41"/>
                  <a:gd name="T10" fmla="*/ 17 w 17"/>
                  <a:gd name="T11" fmla="*/ 21 h 41"/>
                  <a:gd name="T12" fmla="*/ 17 w 17"/>
                  <a:gd name="T13" fmla="*/ 26 h 41"/>
                  <a:gd name="T14" fmla="*/ 15 w 17"/>
                  <a:gd name="T15" fmla="*/ 31 h 41"/>
                  <a:gd name="T16" fmla="*/ 14 w 17"/>
                  <a:gd name="T17" fmla="*/ 35 h 41"/>
                  <a:gd name="T18" fmla="*/ 12 w 17"/>
                  <a:gd name="T19" fmla="*/ 38 h 41"/>
                  <a:gd name="T20" fmla="*/ 8 w 17"/>
                  <a:gd name="T21" fmla="*/ 41 h 41"/>
                  <a:gd name="T22" fmla="*/ 8 w 17"/>
                  <a:gd name="T23" fmla="*/ 38 h 41"/>
                  <a:gd name="T24" fmla="*/ 7 w 17"/>
                  <a:gd name="T25" fmla="*/ 36 h 41"/>
                  <a:gd name="T26" fmla="*/ 4 w 17"/>
                  <a:gd name="T27" fmla="*/ 32 h 41"/>
                  <a:gd name="T28" fmla="*/ 3 w 17"/>
                  <a:gd name="T29" fmla="*/ 28 h 41"/>
                  <a:gd name="T30" fmla="*/ 0 w 17"/>
                  <a:gd name="T31" fmla="*/ 24 h 41"/>
                  <a:gd name="T32" fmla="*/ 0 w 17"/>
                  <a:gd name="T33" fmla="*/ 21 h 41"/>
                  <a:gd name="T34" fmla="*/ 0 w 17"/>
                  <a:gd name="T35" fmla="*/ 17 h 41"/>
                  <a:gd name="T36" fmla="*/ 3 w 17"/>
                  <a:gd name="T37" fmla="*/ 13 h 41"/>
                  <a:gd name="T38" fmla="*/ 4 w 17"/>
                  <a:gd name="T39" fmla="*/ 9 h 41"/>
                  <a:gd name="T40" fmla="*/ 7 w 17"/>
                  <a:gd name="T41" fmla="*/ 5 h 41"/>
                  <a:gd name="T42" fmla="*/ 8 w 17"/>
                  <a:gd name="T43" fmla="*/ 3 h 41"/>
                  <a:gd name="T44" fmla="*/ 8 w 17"/>
                  <a:gd name="T45" fmla="*/ 0 h 41"/>
                  <a:gd name="T46" fmla="*/ 8 w 17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7" h="41">
                    <a:moveTo>
                      <a:pt x="8" y="0"/>
                    </a:moveTo>
                    <a:lnTo>
                      <a:pt x="12" y="3"/>
                    </a:lnTo>
                    <a:lnTo>
                      <a:pt x="14" y="7"/>
                    </a:lnTo>
                    <a:lnTo>
                      <a:pt x="15" y="10"/>
                    </a:lnTo>
                    <a:lnTo>
                      <a:pt x="17" y="16"/>
                    </a:lnTo>
                    <a:lnTo>
                      <a:pt x="17" y="21"/>
                    </a:lnTo>
                    <a:lnTo>
                      <a:pt x="17" y="26"/>
                    </a:lnTo>
                    <a:lnTo>
                      <a:pt x="15" y="31"/>
                    </a:lnTo>
                    <a:lnTo>
                      <a:pt x="14" y="35"/>
                    </a:lnTo>
                    <a:lnTo>
                      <a:pt x="12" y="38"/>
                    </a:lnTo>
                    <a:lnTo>
                      <a:pt x="8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0" y="24"/>
                    </a:lnTo>
                    <a:lnTo>
                      <a:pt x="0" y="21"/>
                    </a:lnTo>
                    <a:lnTo>
                      <a:pt x="0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8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6" name="Freeform 80">
                <a:extLst>
                  <a:ext uri="{FF2B5EF4-FFF2-40B4-BE49-F238E27FC236}">
                    <a16:creationId xmlns:a16="http://schemas.microsoft.com/office/drawing/2014/main" id="{AABFCD95-0DF4-4335-84C0-5440A1DC75A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5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1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7" name="Freeform 81">
                <a:extLst>
                  <a:ext uri="{FF2B5EF4-FFF2-40B4-BE49-F238E27FC236}">
                    <a16:creationId xmlns:a16="http://schemas.microsoft.com/office/drawing/2014/main" id="{6144CAD3-3E76-4F46-8D55-2028459E5F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8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9 w 160"/>
                  <a:gd name="T7" fmla="*/ 4 h 88"/>
                  <a:gd name="T8" fmla="*/ 85 w 160"/>
                  <a:gd name="T9" fmla="*/ 23 h 88"/>
                  <a:gd name="T10" fmla="*/ 73 w 160"/>
                  <a:gd name="T11" fmla="*/ 26 h 88"/>
                  <a:gd name="T12" fmla="*/ 69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6 w 160"/>
                  <a:gd name="T23" fmla="*/ 66 h 88"/>
                  <a:gd name="T24" fmla="*/ 145 w 160"/>
                  <a:gd name="T25" fmla="*/ 52 h 88"/>
                  <a:gd name="T26" fmla="*/ 137 w 160"/>
                  <a:gd name="T27" fmla="*/ 46 h 88"/>
                  <a:gd name="T28" fmla="*/ 127 w 160"/>
                  <a:gd name="T29" fmla="*/ 46 h 88"/>
                  <a:gd name="T30" fmla="*/ 122 w 160"/>
                  <a:gd name="T31" fmla="*/ 55 h 88"/>
                  <a:gd name="T32" fmla="*/ 128 w 160"/>
                  <a:gd name="T33" fmla="*/ 65 h 88"/>
                  <a:gd name="T34" fmla="*/ 124 w 160"/>
                  <a:gd name="T35" fmla="*/ 71 h 88"/>
                  <a:gd name="T36" fmla="*/ 114 w 160"/>
                  <a:gd name="T37" fmla="*/ 71 h 88"/>
                  <a:gd name="T38" fmla="*/ 100 w 160"/>
                  <a:gd name="T39" fmla="*/ 60 h 88"/>
                  <a:gd name="T40" fmla="*/ 108 w 160"/>
                  <a:gd name="T41" fmla="*/ 32 h 88"/>
                  <a:gd name="T42" fmla="*/ 145 w 160"/>
                  <a:gd name="T43" fmla="*/ 32 h 88"/>
                  <a:gd name="T44" fmla="*/ 159 w 160"/>
                  <a:gd name="T45" fmla="*/ 51 h 88"/>
                  <a:gd name="T46" fmla="*/ 159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80 w 160"/>
                  <a:gd name="T53" fmla="*/ 61 h 88"/>
                  <a:gd name="T54" fmla="*/ 62 w 160"/>
                  <a:gd name="T55" fmla="*/ 77 h 88"/>
                  <a:gd name="T56" fmla="*/ 25 w 160"/>
                  <a:gd name="T57" fmla="*/ 86 h 88"/>
                  <a:gd name="T58" fmla="*/ 0 w 160"/>
                  <a:gd name="T59" fmla="*/ 66 h 88"/>
                  <a:gd name="T60" fmla="*/ 0 w 160"/>
                  <a:gd name="T61" fmla="*/ 51 h 88"/>
                  <a:gd name="T62" fmla="*/ 14 w 160"/>
                  <a:gd name="T63" fmla="*/ 32 h 88"/>
                  <a:gd name="T64" fmla="*/ 51 w 160"/>
                  <a:gd name="T65" fmla="*/ 32 h 88"/>
                  <a:gd name="T66" fmla="*/ 59 w 160"/>
                  <a:gd name="T67" fmla="*/ 60 h 88"/>
                  <a:gd name="T68" fmla="*/ 46 w 160"/>
                  <a:gd name="T69" fmla="*/ 71 h 88"/>
                  <a:gd name="T70" fmla="*/ 35 w 160"/>
                  <a:gd name="T71" fmla="*/ 71 h 88"/>
                  <a:gd name="T72" fmla="*/ 32 w 160"/>
                  <a:gd name="T73" fmla="*/ 65 h 88"/>
                  <a:gd name="T74" fmla="*/ 37 w 160"/>
                  <a:gd name="T75" fmla="*/ 55 h 88"/>
                  <a:gd name="T76" fmla="*/ 32 w 160"/>
                  <a:gd name="T77" fmla="*/ 46 h 88"/>
                  <a:gd name="T78" fmla="*/ 22 w 160"/>
                  <a:gd name="T79" fmla="*/ 46 h 88"/>
                  <a:gd name="T80" fmla="*/ 14 w 160"/>
                  <a:gd name="T81" fmla="*/ 52 h 88"/>
                  <a:gd name="T82" fmla="*/ 13 w 160"/>
                  <a:gd name="T83" fmla="*/ 66 h 88"/>
                  <a:gd name="T84" fmla="*/ 27 w 160"/>
                  <a:gd name="T85" fmla="*/ 79 h 88"/>
                  <a:gd name="T86" fmla="*/ 58 w 160"/>
                  <a:gd name="T87" fmla="*/ 71 h 88"/>
                  <a:gd name="T88" fmla="*/ 76 w 160"/>
                  <a:gd name="T89" fmla="*/ 55 h 88"/>
                  <a:gd name="T90" fmla="*/ 57 w 160"/>
                  <a:gd name="T91" fmla="*/ 15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4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6" y="12"/>
                    </a:lnTo>
                    <a:lnTo>
                      <a:pt x="67" y="18"/>
                    </a:lnTo>
                    <a:lnTo>
                      <a:pt x="71" y="34"/>
                    </a:lnTo>
                    <a:lnTo>
                      <a:pt x="78" y="48"/>
                    </a:lnTo>
                    <a:lnTo>
                      <a:pt x="86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90" y="9"/>
                    </a:lnTo>
                    <a:lnTo>
                      <a:pt x="89" y="4"/>
                    </a:lnTo>
                    <a:lnTo>
                      <a:pt x="87" y="9"/>
                    </a:lnTo>
                    <a:lnTo>
                      <a:pt x="86" y="14"/>
                    </a:lnTo>
                    <a:lnTo>
                      <a:pt x="85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3" y="26"/>
                    </a:lnTo>
                    <a:lnTo>
                      <a:pt x="69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1" y="0"/>
                    </a:lnTo>
                    <a:lnTo>
                      <a:pt x="100" y="15"/>
                    </a:lnTo>
                    <a:lnTo>
                      <a:pt x="95" y="30"/>
                    </a:lnTo>
                    <a:lnTo>
                      <a:pt x="90" y="43"/>
                    </a:lnTo>
                    <a:lnTo>
                      <a:pt x="83" y="55"/>
                    </a:lnTo>
                    <a:lnTo>
                      <a:pt x="87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0" y="76"/>
                    </a:lnTo>
                    <a:lnTo>
                      <a:pt x="122" y="79"/>
                    </a:lnTo>
                    <a:lnTo>
                      <a:pt x="132" y="79"/>
                    </a:lnTo>
                    <a:lnTo>
                      <a:pt x="141" y="74"/>
                    </a:lnTo>
                    <a:lnTo>
                      <a:pt x="145" y="70"/>
                    </a:lnTo>
                    <a:lnTo>
                      <a:pt x="146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5" y="52"/>
                    </a:lnTo>
                    <a:lnTo>
                      <a:pt x="144" y="49"/>
                    </a:lnTo>
                    <a:lnTo>
                      <a:pt x="141" y="47"/>
                    </a:lnTo>
                    <a:lnTo>
                      <a:pt x="137" y="46"/>
                    </a:lnTo>
                    <a:lnTo>
                      <a:pt x="135" y="44"/>
                    </a:lnTo>
                    <a:lnTo>
                      <a:pt x="131" y="44"/>
                    </a:lnTo>
                    <a:lnTo>
                      <a:pt x="127" y="46"/>
                    </a:lnTo>
                    <a:lnTo>
                      <a:pt x="124" y="48"/>
                    </a:lnTo>
                    <a:lnTo>
                      <a:pt x="122" y="51"/>
                    </a:lnTo>
                    <a:lnTo>
                      <a:pt x="122" y="55"/>
                    </a:lnTo>
                    <a:lnTo>
                      <a:pt x="123" y="58"/>
                    </a:lnTo>
                    <a:lnTo>
                      <a:pt x="124" y="62"/>
                    </a:lnTo>
                    <a:lnTo>
                      <a:pt x="128" y="65"/>
                    </a:lnTo>
                    <a:lnTo>
                      <a:pt x="131" y="67"/>
                    </a:lnTo>
                    <a:lnTo>
                      <a:pt x="128" y="70"/>
                    </a:lnTo>
                    <a:lnTo>
                      <a:pt x="124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4" y="65"/>
                    </a:lnTo>
                    <a:lnTo>
                      <a:pt x="100" y="60"/>
                    </a:lnTo>
                    <a:lnTo>
                      <a:pt x="99" y="53"/>
                    </a:lnTo>
                    <a:lnTo>
                      <a:pt x="100" y="40"/>
                    </a:lnTo>
                    <a:lnTo>
                      <a:pt x="108" y="32"/>
                    </a:lnTo>
                    <a:lnTo>
                      <a:pt x="121" y="25"/>
                    </a:lnTo>
                    <a:lnTo>
                      <a:pt x="133" y="26"/>
                    </a:lnTo>
                    <a:lnTo>
                      <a:pt x="145" y="32"/>
                    </a:lnTo>
                    <a:lnTo>
                      <a:pt x="155" y="40"/>
                    </a:lnTo>
                    <a:lnTo>
                      <a:pt x="158" y="46"/>
                    </a:lnTo>
                    <a:lnTo>
                      <a:pt x="159" y="51"/>
                    </a:lnTo>
                    <a:lnTo>
                      <a:pt x="160" y="56"/>
                    </a:lnTo>
                    <a:lnTo>
                      <a:pt x="159" y="60"/>
                    </a:lnTo>
                    <a:lnTo>
                      <a:pt x="159" y="66"/>
                    </a:lnTo>
                    <a:lnTo>
                      <a:pt x="154" y="76"/>
                    </a:lnTo>
                    <a:lnTo>
                      <a:pt x="145" y="83"/>
                    </a:lnTo>
                    <a:lnTo>
                      <a:pt x="135" y="86"/>
                    </a:lnTo>
                    <a:lnTo>
                      <a:pt x="123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6" y="65"/>
                    </a:lnTo>
                    <a:lnTo>
                      <a:pt x="72" y="69"/>
                    </a:lnTo>
                    <a:lnTo>
                      <a:pt x="62" y="77"/>
                    </a:lnTo>
                    <a:lnTo>
                      <a:pt x="49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5" y="76"/>
                    </a:lnTo>
                    <a:lnTo>
                      <a:pt x="0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0" y="51"/>
                    </a:lnTo>
                    <a:lnTo>
                      <a:pt x="2" y="46"/>
                    </a:lnTo>
                    <a:lnTo>
                      <a:pt x="4" y="40"/>
                    </a:lnTo>
                    <a:lnTo>
                      <a:pt x="14" y="32"/>
                    </a:lnTo>
                    <a:lnTo>
                      <a:pt x="26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5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3" y="71"/>
                    </a:lnTo>
                    <a:lnTo>
                      <a:pt x="39" y="72"/>
                    </a:lnTo>
                    <a:lnTo>
                      <a:pt x="35" y="71"/>
                    </a:lnTo>
                    <a:lnTo>
                      <a:pt x="31" y="70"/>
                    </a:lnTo>
                    <a:lnTo>
                      <a:pt x="28" y="67"/>
                    </a:lnTo>
                    <a:lnTo>
                      <a:pt x="32" y="65"/>
                    </a:lnTo>
                    <a:lnTo>
                      <a:pt x="35" y="62"/>
                    </a:lnTo>
                    <a:lnTo>
                      <a:pt x="36" y="58"/>
                    </a:lnTo>
                    <a:lnTo>
                      <a:pt x="37" y="55"/>
                    </a:lnTo>
                    <a:lnTo>
                      <a:pt x="37" y="51"/>
                    </a:lnTo>
                    <a:lnTo>
                      <a:pt x="35" y="48"/>
                    </a:lnTo>
                    <a:lnTo>
                      <a:pt x="32" y="46"/>
                    </a:lnTo>
                    <a:lnTo>
                      <a:pt x="28" y="44"/>
                    </a:lnTo>
                    <a:lnTo>
                      <a:pt x="26" y="44"/>
                    </a:lnTo>
                    <a:lnTo>
                      <a:pt x="22" y="46"/>
                    </a:lnTo>
                    <a:lnTo>
                      <a:pt x="18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3" y="56"/>
                    </a:lnTo>
                    <a:lnTo>
                      <a:pt x="12" y="61"/>
                    </a:lnTo>
                    <a:lnTo>
                      <a:pt x="13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7" y="79"/>
                    </a:lnTo>
                    <a:lnTo>
                      <a:pt x="37" y="79"/>
                    </a:lnTo>
                    <a:lnTo>
                      <a:pt x="49" y="76"/>
                    </a:lnTo>
                    <a:lnTo>
                      <a:pt x="58" y="71"/>
                    </a:lnTo>
                    <a:lnTo>
                      <a:pt x="67" y="65"/>
                    </a:lnTo>
                    <a:lnTo>
                      <a:pt x="71" y="60"/>
                    </a:lnTo>
                    <a:lnTo>
                      <a:pt x="76" y="55"/>
                    </a:lnTo>
                    <a:lnTo>
                      <a:pt x="68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8" name="Freeform 82">
                <a:extLst>
                  <a:ext uri="{FF2B5EF4-FFF2-40B4-BE49-F238E27FC236}">
                    <a16:creationId xmlns:a16="http://schemas.microsoft.com/office/drawing/2014/main" id="{7784C756-1457-4E27-AC7D-E96B899A374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933" y="110"/>
                <a:ext cx="24" cy="11"/>
              </a:xfrm>
              <a:custGeom>
                <a:avLst/>
                <a:gdLst>
                  <a:gd name="T0" fmla="*/ 43 w 97"/>
                  <a:gd name="T1" fmla="*/ 10 h 43"/>
                  <a:gd name="T2" fmla="*/ 37 w 97"/>
                  <a:gd name="T3" fmla="*/ 15 h 43"/>
                  <a:gd name="T4" fmla="*/ 34 w 97"/>
                  <a:gd name="T5" fmla="*/ 23 h 43"/>
                  <a:gd name="T6" fmla="*/ 37 w 97"/>
                  <a:gd name="T7" fmla="*/ 32 h 43"/>
                  <a:gd name="T8" fmla="*/ 43 w 97"/>
                  <a:gd name="T9" fmla="*/ 37 h 43"/>
                  <a:gd name="T10" fmla="*/ 48 w 97"/>
                  <a:gd name="T11" fmla="*/ 37 h 43"/>
                  <a:gd name="T12" fmla="*/ 53 w 97"/>
                  <a:gd name="T13" fmla="*/ 37 h 43"/>
                  <a:gd name="T14" fmla="*/ 60 w 97"/>
                  <a:gd name="T15" fmla="*/ 32 h 43"/>
                  <a:gd name="T16" fmla="*/ 62 w 97"/>
                  <a:gd name="T17" fmla="*/ 23 h 43"/>
                  <a:gd name="T18" fmla="*/ 60 w 97"/>
                  <a:gd name="T19" fmla="*/ 15 h 43"/>
                  <a:gd name="T20" fmla="*/ 53 w 97"/>
                  <a:gd name="T21" fmla="*/ 10 h 43"/>
                  <a:gd name="T22" fmla="*/ 48 w 97"/>
                  <a:gd name="T23" fmla="*/ 9 h 43"/>
                  <a:gd name="T24" fmla="*/ 0 w 97"/>
                  <a:gd name="T25" fmla="*/ 0 h 43"/>
                  <a:gd name="T26" fmla="*/ 7 w 97"/>
                  <a:gd name="T27" fmla="*/ 4 h 43"/>
                  <a:gd name="T28" fmla="*/ 12 w 97"/>
                  <a:gd name="T29" fmla="*/ 9 h 43"/>
                  <a:gd name="T30" fmla="*/ 20 w 97"/>
                  <a:gd name="T31" fmla="*/ 10 h 43"/>
                  <a:gd name="T32" fmla="*/ 28 w 97"/>
                  <a:gd name="T33" fmla="*/ 9 h 43"/>
                  <a:gd name="T34" fmla="*/ 33 w 97"/>
                  <a:gd name="T35" fmla="*/ 4 h 43"/>
                  <a:gd name="T36" fmla="*/ 41 w 97"/>
                  <a:gd name="T37" fmla="*/ 0 h 43"/>
                  <a:gd name="T38" fmla="*/ 38 w 97"/>
                  <a:gd name="T39" fmla="*/ 4 h 43"/>
                  <a:gd name="T40" fmla="*/ 42 w 97"/>
                  <a:gd name="T41" fmla="*/ 4 h 43"/>
                  <a:gd name="T42" fmla="*/ 48 w 97"/>
                  <a:gd name="T43" fmla="*/ 4 h 43"/>
                  <a:gd name="T44" fmla="*/ 53 w 97"/>
                  <a:gd name="T45" fmla="*/ 4 h 43"/>
                  <a:gd name="T46" fmla="*/ 60 w 97"/>
                  <a:gd name="T47" fmla="*/ 7 h 43"/>
                  <a:gd name="T48" fmla="*/ 57 w 97"/>
                  <a:gd name="T49" fmla="*/ 0 h 43"/>
                  <a:gd name="T50" fmla="*/ 64 w 97"/>
                  <a:gd name="T51" fmla="*/ 4 h 43"/>
                  <a:gd name="T52" fmla="*/ 67 w 97"/>
                  <a:gd name="T53" fmla="*/ 7 h 43"/>
                  <a:gd name="T54" fmla="*/ 75 w 97"/>
                  <a:gd name="T55" fmla="*/ 9 h 43"/>
                  <a:gd name="T56" fmla="*/ 81 w 97"/>
                  <a:gd name="T57" fmla="*/ 6 h 43"/>
                  <a:gd name="T58" fmla="*/ 85 w 97"/>
                  <a:gd name="T59" fmla="*/ 0 h 43"/>
                  <a:gd name="T60" fmla="*/ 96 w 97"/>
                  <a:gd name="T61" fmla="*/ 5 h 43"/>
                  <a:gd name="T62" fmla="*/ 90 w 97"/>
                  <a:gd name="T63" fmla="*/ 11 h 43"/>
                  <a:gd name="T64" fmla="*/ 81 w 97"/>
                  <a:gd name="T65" fmla="*/ 15 h 43"/>
                  <a:gd name="T66" fmla="*/ 71 w 97"/>
                  <a:gd name="T67" fmla="*/ 14 h 43"/>
                  <a:gd name="T68" fmla="*/ 69 w 97"/>
                  <a:gd name="T69" fmla="*/ 18 h 43"/>
                  <a:gd name="T70" fmla="*/ 66 w 97"/>
                  <a:gd name="T71" fmla="*/ 33 h 43"/>
                  <a:gd name="T72" fmla="*/ 48 w 97"/>
                  <a:gd name="T73" fmla="*/ 43 h 43"/>
                  <a:gd name="T74" fmla="*/ 48 w 97"/>
                  <a:gd name="T75" fmla="*/ 43 h 43"/>
                  <a:gd name="T76" fmla="*/ 30 w 97"/>
                  <a:gd name="T77" fmla="*/ 34 h 43"/>
                  <a:gd name="T78" fmla="*/ 28 w 97"/>
                  <a:gd name="T79" fmla="*/ 20 h 43"/>
                  <a:gd name="T80" fmla="*/ 32 w 97"/>
                  <a:gd name="T81" fmla="*/ 12 h 43"/>
                  <a:gd name="T82" fmla="*/ 24 w 97"/>
                  <a:gd name="T83" fmla="*/ 16 h 43"/>
                  <a:gd name="T84" fmla="*/ 14 w 97"/>
                  <a:gd name="T85" fmla="*/ 16 h 43"/>
                  <a:gd name="T86" fmla="*/ 5 w 97"/>
                  <a:gd name="T87" fmla="*/ 10 h 43"/>
                  <a:gd name="T88" fmla="*/ 0 w 97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7" h="43">
                    <a:moveTo>
                      <a:pt x="48" y="9"/>
                    </a:moveTo>
                    <a:lnTo>
                      <a:pt x="43" y="10"/>
                    </a:lnTo>
                    <a:lnTo>
                      <a:pt x="39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4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39" y="34"/>
                    </a:lnTo>
                    <a:lnTo>
                      <a:pt x="43" y="37"/>
                    </a:lnTo>
                    <a:lnTo>
                      <a:pt x="48" y="37"/>
                    </a:lnTo>
                    <a:lnTo>
                      <a:pt x="48" y="37"/>
                    </a:lnTo>
                    <a:lnTo>
                      <a:pt x="48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2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8" y="9"/>
                    </a:lnTo>
                    <a:lnTo>
                      <a:pt x="48" y="9"/>
                    </a:lnTo>
                    <a:lnTo>
                      <a:pt x="48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0" y="6"/>
                    </a:lnTo>
                    <a:lnTo>
                      <a:pt x="33" y="4"/>
                    </a:lnTo>
                    <a:lnTo>
                      <a:pt x="33" y="0"/>
                    </a:lnTo>
                    <a:lnTo>
                      <a:pt x="41" y="0"/>
                    </a:lnTo>
                    <a:lnTo>
                      <a:pt x="39" y="2"/>
                    </a:lnTo>
                    <a:lnTo>
                      <a:pt x="38" y="4"/>
                    </a:lnTo>
                    <a:lnTo>
                      <a:pt x="37" y="6"/>
                    </a:lnTo>
                    <a:lnTo>
                      <a:pt x="42" y="4"/>
                    </a:lnTo>
                    <a:lnTo>
                      <a:pt x="48" y="2"/>
                    </a:lnTo>
                    <a:lnTo>
                      <a:pt x="48" y="4"/>
                    </a:lnTo>
                    <a:lnTo>
                      <a:pt x="48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2" y="0"/>
                    </a:lnTo>
                    <a:lnTo>
                      <a:pt x="64" y="4"/>
                    </a:lnTo>
                    <a:lnTo>
                      <a:pt x="65" y="6"/>
                    </a:lnTo>
                    <a:lnTo>
                      <a:pt x="67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1" y="6"/>
                    </a:lnTo>
                    <a:lnTo>
                      <a:pt x="84" y="4"/>
                    </a:lnTo>
                    <a:lnTo>
                      <a:pt x="85" y="0"/>
                    </a:lnTo>
                    <a:lnTo>
                      <a:pt x="97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0" y="11"/>
                    </a:lnTo>
                    <a:lnTo>
                      <a:pt x="87" y="14"/>
                    </a:lnTo>
                    <a:lnTo>
                      <a:pt x="81" y="15"/>
                    </a:lnTo>
                    <a:lnTo>
                      <a:pt x="78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69" y="23"/>
                    </a:lnTo>
                    <a:lnTo>
                      <a:pt x="66" y="33"/>
                    </a:lnTo>
                    <a:lnTo>
                      <a:pt x="58" y="40"/>
                    </a:lnTo>
                    <a:lnTo>
                      <a:pt x="48" y="43"/>
                    </a:lnTo>
                    <a:lnTo>
                      <a:pt x="48" y="43"/>
                    </a:lnTo>
                    <a:lnTo>
                      <a:pt x="48" y="43"/>
                    </a:lnTo>
                    <a:lnTo>
                      <a:pt x="38" y="40"/>
                    </a:lnTo>
                    <a:lnTo>
                      <a:pt x="30" y="34"/>
                    </a:lnTo>
                    <a:lnTo>
                      <a:pt x="28" y="24"/>
                    </a:lnTo>
                    <a:lnTo>
                      <a:pt x="28" y="20"/>
                    </a:lnTo>
                    <a:lnTo>
                      <a:pt x="29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1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9" name="Freeform 83">
                <a:extLst>
                  <a:ext uri="{FF2B5EF4-FFF2-40B4-BE49-F238E27FC236}">
                    <a16:creationId xmlns:a16="http://schemas.microsoft.com/office/drawing/2014/main" id="{0B121340-9FF1-4DC1-A7E0-4BC12054CE6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9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5 w 20"/>
                  <a:gd name="T7" fmla="*/ 4 h 5"/>
                  <a:gd name="T8" fmla="*/ 12 w 20"/>
                  <a:gd name="T9" fmla="*/ 5 h 5"/>
                  <a:gd name="T10" fmla="*/ 8 w 20"/>
                  <a:gd name="T11" fmla="*/ 4 h 5"/>
                  <a:gd name="T12" fmla="*/ 4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5" y="4"/>
                    </a:lnTo>
                    <a:lnTo>
                      <a:pt x="12" y="5"/>
                    </a:lnTo>
                    <a:lnTo>
                      <a:pt x="8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0" name="Freeform 84">
                <a:extLst>
                  <a:ext uri="{FF2B5EF4-FFF2-40B4-BE49-F238E27FC236}">
                    <a16:creationId xmlns:a16="http://schemas.microsoft.com/office/drawing/2014/main" id="{AE7DF89A-334A-4CFE-81D3-56CC58AF61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1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2 w 14"/>
                  <a:gd name="T5" fmla="*/ 2 h 5"/>
                  <a:gd name="T6" fmla="*/ 12 w 14"/>
                  <a:gd name="T7" fmla="*/ 4 h 5"/>
                  <a:gd name="T8" fmla="*/ 10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1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2" y="2"/>
                    </a:lnTo>
                    <a:lnTo>
                      <a:pt x="12" y="4"/>
                    </a:lnTo>
                    <a:lnTo>
                      <a:pt x="10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1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1" name="Freeform 85">
                <a:extLst>
                  <a:ext uri="{FF2B5EF4-FFF2-40B4-BE49-F238E27FC236}">
                    <a16:creationId xmlns:a16="http://schemas.microsoft.com/office/drawing/2014/main" id="{3C80717D-4606-4A66-A8E3-82C2566911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5" y="122"/>
                <a:ext cx="3" cy="3"/>
              </a:xfrm>
              <a:custGeom>
                <a:avLst/>
                <a:gdLst>
                  <a:gd name="T0" fmla="*/ 4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10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10 w 10"/>
                  <a:gd name="T13" fmla="*/ 9 h 10"/>
                  <a:gd name="T14" fmla="*/ 10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4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1 w 10"/>
                  <a:gd name="T29" fmla="*/ 0 h 10"/>
                  <a:gd name="T30" fmla="*/ 4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4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10" y="9"/>
                    </a:lnTo>
                    <a:lnTo>
                      <a:pt x="10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4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0"/>
                    </a:lnTo>
                    <a:lnTo>
                      <a:pt x="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2" name="Freeform 86">
                <a:extLst>
                  <a:ext uri="{FF2B5EF4-FFF2-40B4-BE49-F238E27FC236}">
                    <a16:creationId xmlns:a16="http://schemas.microsoft.com/office/drawing/2014/main" id="{4127B297-EF5A-4E43-9F1B-86692321C01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52" y="127"/>
                <a:ext cx="4" cy="10"/>
              </a:xfrm>
              <a:custGeom>
                <a:avLst/>
                <a:gdLst>
                  <a:gd name="T0" fmla="*/ 9 w 17"/>
                  <a:gd name="T1" fmla="*/ 0 h 41"/>
                  <a:gd name="T2" fmla="*/ 13 w 17"/>
                  <a:gd name="T3" fmla="*/ 3 h 41"/>
                  <a:gd name="T4" fmla="*/ 16 w 17"/>
                  <a:gd name="T5" fmla="*/ 7 h 41"/>
                  <a:gd name="T6" fmla="*/ 17 w 17"/>
                  <a:gd name="T7" fmla="*/ 10 h 41"/>
                  <a:gd name="T8" fmla="*/ 17 w 17"/>
                  <a:gd name="T9" fmla="*/ 16 h 41"/>
                  <a:gd name="T10" fmla="*/ 17 w 17"/>
                  <a:gd name="T11" fmla="*/ 21 h 41"/>
                  <a:gd name="T12" fmla="*/ 17 w 17"/>
                  <a:gd name="T13" fmla="*/ 26 h 41"/>
                  <a:gd name="T14" fmla="*/ 17 w 17"/>
                  <a:gd name="T15" fmla="*/ 31 h 41"/>
                  <a:gd name="T16" fmla="*/ 16 w 17"/>
                  <a:gd name="T17" fmla="*/ 35 h 41"/>
                  <a:gd name="T18" fmla="*/ 13 w 17"/>
                  <a:gd name="T19" fmla="*/ 38 h 41"/>
                  <a:gd name="T20" fmla="*/ 9 w 17"/>
                  <a:gd name="T21" fmla="*/ 41 h 41"/>
                  <a:gd name="T22" fmla="*/ 8 w 17"/>
                  <a:gd name="T23" fmla="*/ 38 h 41"/>
                  <a:gd name="T24" fmla="*/ 7 w 17"/>
                  <a:gd name="T25" fmla="*/ 36 h 41"/>
                  <a:gd name="T26" fmla="*/ 4 w 17"/>
                  <a:gd name="T27" fmla="*/ 32 h 41"/>
                  <a:gd name="T28" fmla="*/ 3 w 17"/>
                  <a:gd name="T29" fmla="*/ 28 h 41"/>
                  <a:gd name="T30" fmla="*/ 2 w 17"/>
                  <a:gd name="T31" fmla="*/ 24 h 41"/>
                  <a:gd name="T32" fmla="*/ 0 w 17"/>
                  <a:gd name="T33" fmla="*/ 21 h 41"/>
                  <a:gd name="T34" fmla="*/ 2 w 17"/>
                  <a:gd name="T35" fmla="*/ 17 h 41"/>
                  <a:gd name="T36" fmla="*/ 3 w 17"/>
                  <a:gd name="T37" fmla="*/ 13 h 41"/>
                  <a:gd name="T38" fmla="*/ 4 w 17"/>
                  <a:gd name="T39" fmla="*/ 9 h 41"/>
                  <a:gd name="T40" fmla="*/ 7 w 17"/>
                  <a:gd name="T41" fmla="*/ 5 h 41"/>
                  <a:gd name="T42" fmla="*/ 8 w 17"/>
                  <a:gd name="T43" fmla="*/ 3 h 41"/>
                  <a:gd name="T44" fmla="*/ 9 w 17"/>
                  <a:gd name="T45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</a:cxnLst>
                <a:rect l="0" t="0" r="r" b="b"/>
                <a:pathLst>
                  <a:path w="17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7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3" name="Freeform 87">
                <a:extLst>
                  <a:ext uri="{FF2B5EF4-FFF2-40B4-BE49-F238E27FC236}">
                    <a16:creationId xmlns:a16="http://schemas.microsoft.com/office/drawing/2014/main" id="{CBFCA347-F4C0-4CE5-81CF-7ADDF185F0A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5" y="110"/>
                <a:ext cx="39" cy="22"/>
              </a:xfrm>
              <a:custGeom>
                <a:avLst/>
                <a:gdLst>
                  <a:gd name="T0" fmla="*/ 65 w 154"/>
                  <a:gd name="T1" fmla="*/ 6 h 88"/>
                  <a:gd name="T2" fmla="*/ 71 w 154"/>
                  <a:gd name="T3" fmla="*/ 34 h 88"/>
                  <a:gd name="T4" fmla="*/ 92 w 154"/>
                  <a:gd name="T5" fmla="*/ 20 h 88"/>
                  <a:gd name="T6" fmla="*/ 88 w 154"/>
                  <a:gd name="T7" fmla="*/ 39 h 88"/>
                  <a:gd name="T8" fmla="*/ 87 w 154"/>
                  <a:gd name="T9" fmla="*/ 60 h 88"/>
                  <a:gd name="T10" fmla="*/ 110 w 154"/>
                  <a:gd name="T11" fmla="*/ 76 h 88"/>
                  <a:gd name="T12" fmla="*/ 140 w 154"/>
                  <a:gd name="T13" fmla="*/ 74 h 88"/>
                  <a:gd name="T14" fmla="*/ 147 w 154"/>
                  <a:gd name="T15" fmla="*/ 61 h 88"/>
                  <a:gd name="T16" fmla="*/ 143 w 154"/>
                  <a:gd name="T17" fmla="*/ 49 h 88"/>
                  <a:gd name="T18" fmla="*/ 134 w 154"/>
                  <a:gd name="T19" fmla="*/ 44 h 88"/>
                  <a:gd name="T20" fmla="*/ 124 w 154"/>
                  <a:gd name="T21" fmla="*/ 48 h 88"/>
                  <a:gd name="T22" fmla="*/ 122 w 154"/>
                  <a:gd name="T23" fmla="*/ 58 h 88"/>
                  <a:gd name="T24" fmla="*/ 130 w 154"/>
                  <a:gd name="T25" fmla="*/ 67 h 88"/>
                  <a:gd name="T26" fmla="*/ 121 w 154"/>
                  <a:gd name="T27" fmla="*/ 72 h 88"/>
                  <a:gd name="T28" fmla="*/ 108 w 154"/>
                  <a:gd name="T29" fmla="*/ 69 h 88"/>
                  <a:gd name="T30" fmla="*/ 98 w 154"/>
                  <a:gd name="T31" fmla="*/ 53 h 88"/>
                  <a:gd name="T32" fmla="*/ 119 w 154"/>
                  <a:gd name="T33" fmla="*/ 25 h 88"/>
                  <a:gd name="T34" fmla="*/ 142 w 154"/>
                  <a:gd name="T35" fmla="*/ 32 h 88"/>
                  <a:gd name="T36" fmla="*/ 152 w 154"/>
                  <a:gd name="T37" fmla="*/ 44 h 88"/>
                  <a:gd name="T38" fmla="*/ 152 w 154"/>
                  <a:gd name="T39" fmla="*/ 56 h 88"/>
                  <a:gd name="T40" fmla="*/ 153 w 154"/>
                  <a:gd name="T41" fmla="*/ 62 h 88"/>
                  <a:gd name="T42" fmla="*/ 151 w 154"/>
                  <a:gd name="T43" fmla="*/ 76 h 88"/>
                  <a:gd name="T44" fmla="*/ 124 w 154"/>
                  <a:gd name="T45" fmla="*/ 88 h 88"/>
                  <a:gd name="T46" fmla="*/ 87 w 154"/>
                  <a:gd name="T47" fmla="*/ 69 h 88"/>
                  <a:gd name="T48" fmla="*/ 75 w 154"/>
                  <a:gd name="T49" fmla="*/ 65 h 88"/>
                  <a:gd name="T50" fmla="*/ 48 w 154"/>
                  <a:gd name="T51" fmla="*/ 84 h 88"/>
                  <a:gd name="T52" fmla="*/ 14 w 154"/>
                  <a:gd name="T53" fmla="*/ 83 h 88"/>
                  <a:gd name="T54" fmla="*/ 0 w 154"/>
                  <a:gd name="T55" fmla="*/ 60 h 88"/>
                  <a:gd name="T56" fmla="*/ 2 w 154"/>
                  <a:gd name="T57" fmla="*/ 46 h 88"/>
                  <a:gd name="T58" fmla="*/ 26 w 154"/>
                  <a:gd name="T59" fmla="*/ 26 h 88"/>
                  <a:gd name="T60" fmla="*/ 58 w 154"/>
                  <a:gd name="T61" fmla="*/ 40 h 88"/>
                  <a:gd name="T62" fmla="*/ 55 w 154"/>
                  <a:gd name="T63" fmla="*/ 65 h 88"/>
                  <a:gd name="T64" fmla="*/ 42 w 154"/>
                  <a:gd name="T65" fmla="*/ 71 h 88"/>
                  <a:gd name="T66" fmla="*/ 30 w 154"/>
                  <a:gd name="T67" fmla="*/ 70 h 88"/>
                  <a:gd name="T68" fmla="*/ 34 w 154"/>
                  <a:gd name="T69" fmla="*/ 62 h 88"/>
                  <a:gd name="T70" fmla="*/ 37 w 154"/>
                  <a:gd name="T71" fmla="*/ 51 h 88"/>
                  <a:gd name="T72" fmla="*/ 28 w 154"/>
                  <a:gd name="T73" fmla="*/ 44 h 88"/>
                  <a:gd name="T74" fmla="*/ 19 w 154"/>
                  <a:gd name="T75" fmla="*/ 47 h 88"/>
                  <a:gd name="T76" fmla="*/ 12 w 154"/>
                  <a:gd name="T77" fmla="*/ 56 h 88"/>
                  <a:gd name="T78" fmla="*/ 15 w 154"/>
                  <a:gd name="T79" fmla="*/ 70 h 88"/>
                  <a:gd name="T80" fmla="*/ 38 w 154"/>
                  <a:gd name="T81" fmla="*/ 79 h 88"/>
                  <a:gd name="T82" fmla="*/ 66 w 154"/>
                  <a:gd name="T83" fmla="*/ 65 h 88"/>
                  <a:gd name="T84" fmla="*/ 69 w 154"/>
                  <a:gd name="T85" fmla="*/ 44 h 88"/>
                  <a:gd name="T86" fmla="*/ 57 w 154"/>
                  <a:gd name="T87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</a:cxnLst>
                <a:rect l="0" t="0" r="r" b="b"/>
                <a:pathLst>
                  <a:path w="154" h="88">
                    <a:moveTo>
                      <a:pt x="57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9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7" y="35"/>
                    </a:lnTo>
                    <a:lnTo>
                      <a:pt x="92" y="20"/>
                    </a:lnTo>
                    <a:lnTo>
                      <a:pt x="90" y="25"/>
                    </a:lnTo>
                    <a:lnTo>
                      <a:pt x="89" y="30"/>
                    </a:lnTo>
                    <a:lnTo>
                      <a:pt x="88" y="39"/>
                    </a:lnTo>
                    <a:lnTo>
                      <a:pt x="87" y="47"/>
                    </a:lnTo>
                    <a:lnTo>
                      <a:pt x="83" y="55"/>
                    </a:lnTo>
                    <a:lnTo>
                      <a:pt x="87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0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0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5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2" y="51"/>
                    </a:lnTo>
                    <a:lnTo>
                      <a:pt x="121" y="55"/>
                    </a:lnTo>
                    <a:lnTo>
                      <a:pt x="122" y="58"/>
                    </a:lnTo>
                    <a:lnTo>
                      <a:pt x="125" y="62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3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99" y="40"/>
                    </a:lnTo>
                    <a:lnTo>
                      <a:pt x="108" y="32"/>
                    </a:lnTo>
                    <a:lnTo>
                      <a:pt x="119" y="25"/>
                    </a:lnTo>
                    <a:lnTo>
                      <a:pt x="130" y="26"/>
                    </a:lnTo>
                    <a:lnTo>
                      <a:pt x="136" y="28"/>
                    </a:lnTo>
                    <a:lnTo>
                      <a:pt x="142" y="32"/>
                    </a:lnTo>
                    <a:lnTo>
                      <a:pt x="147" y="35"/>
                    </a:lnTo>
                    <a:lnTo>
                      <a:pt x="151" y="40"/>
                    </a:lnTo>
                    <a:lnTo>
                      <a:pt x="152" y="44"/>
                    </a:lnTo>
                    <a:lnTo>
                      <a:pt x="152" y="48"/>
                    </a:lnTo>
                    <a:lnTo>
                      <a:pt x="152" y="52"/>
                    </a:lnTo>
                    <a:lnTo>
                      <a:pt x="152" y="56"/>
                    </a:lnTo>
                    <a:lnTo>
                      <a:pt x="152" y="60"/>
                    </a:lnTo>
                    <a:lnTo>
                      <a:pt x="152" y="61"/>
                    </a:lnTo>
                    <a:lnTo>
                      <a:pt x="153" y="62"/>
                    </a:lnTo>
                    <a:lnTo>
                      <a:pt x="154" y="63"/>
                    </a:lnTo>
                    <a:lnTo>
                      <a:pt x="154" y="66"/>
                    </a:lnTo>
                    <a:lnTo>
                      <a:pt x="151" y="76"/>
                    </a:lnTo>
                    <a:lnTo>
                      <a:pt x="143" y="83"/>
                    </a:lnTo>
                    <a:lnTo>
                      <a:pt x="134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5" y="65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48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5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0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6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8" y="40"/>
                    </a:lnTo>
                    <a:lnTo>
                      <a:pt x="60" y="53"/>
                    </a:lnTo>
                    <a:lnTo>
                      <a:pt x="58" y="60"/>
                    </a:lnTo>
                    <a:lnTo>
                      <a:pt x="55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0" y="70"/>
                    </a:lnTo>
                    <a:lnTo>
                      <a:pt x="28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7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8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5" y="70"/>
                    </a:lnTo>
                    <a:lnTo>
                      <a:pt x="17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8" y="71"/>
                    </a:lnTo>
                    <a:lnTo>
                      <a:pt x="66" y="65"/>
                    </a:lnTo>
                    <a:lnTo>
                      <a:pt x="71" y="61"/>
                    </a:lnTo>
                    <a:lnTo>
                      <a:pt x="76" y="55"/>
                    </a:lnTo>
                    <a:lnTo>
                      <a:pt x="69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4" name="Freeform 88">
                <a:extLst>
                  <a:ext uri="{FF2B5EF4-FFF2-40B4-BE49-F238E27FC236}">
                    <a16:creationId xmlns:a16="http://schemas.microsoft.com/office/drawing/2014/main" id="{7004DD88-6F25-47C1-8690-9EEC2751D56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58" y="110"/>
                <a:ext cx="1" cy="5"/>
              </a:xfrm>
              <a:custGeom>
                <a:avLst/>
                <a:gdLst>
                  <a:gd name="T0" fmla="*/ 0 w 2"/>
                  <a:gd name="T1" fmla="*/ 0 h 20"/>
                  <a:gd name="T2" fmla="*/ 2 w 2"/>
                  <a:gd name="T3" fmla="*/ 0 h 20"/>
                  <a:gd name="T4" fmla="*/ 2 w 2"/>
                  <a:gd name="T5" fmla="*/ 10 h 20"/>
                  <a:gd name="T6" fmla="*/ 0 w 2"/>
                  <a:gd name="T7" fmla="*/ 20 h 20"/>
                  <a:gd name="T8" fmla="*/ 0 w 2"/>
                  <a:gd name="T9" fmla="*/ 20 h 20"/>
                  <a:gd name="T10" fmla="*/ 0 w 2"/>
                  <a:gd name="T11" fmla="*/ 0 h 2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2" h="20">
                    <a:moveTo>
                      <a:pt x="0" y="0"/>
                    </a:moveTo>
                    <a:lnTo>
                      <a:pt x="2" y="0"/>
                    </a:lnTo>
                    <a:lnTo>
                      <a:pt x="2" y="10"/>
                    </a:lnTo>
                    <a:lnTo>
                      <a:pt x="0" y="20"/>
                    </a:lnTo>
                    <a:lnTo>
                      <a:pt x="0" y="2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5" name="Freeform 89">
                <a:extLst>
                  <a:ext uri="{FF2B5EF4-FFF2-40B4-BE49-F238E27FC236}">
                    <a16:creationId xmlns:a16="http://schemas.microsoft.com/office/drawing/2014/main" id="{735C8D05-178C-4920-9733-50FEC49D572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42" y="110"/>
                <a:ext cx="5" cy="1"/>
              </a:xfrm>
              <a:custGeom>
                <a:avLst/>
                <a:gdLst>
                  <a:gd name="T0" fmla="*/ 0 w 19"/>
                  <a:gd name="T1" fmla="*/ 0 h 5"/>
                  <a:gd name="T2" fmla="*/ 19 w 19"/>
                  <a:gd name="T3" fmla="*/ 0 h 5"/>
                  <a:gd name="T4" fmla="*/ 18 w 19"/>
                  <a:gd name="T5" fmla="*/ 2 h 5"/>
                  <a:gd name="T6" fmla="*/ 14 w 19"/>
                  <a:gd name="T7" fmla="*/ 4 h 5"/>
                  <a:gd name="T8" fmla="*/ 11 w 19"/>
                  <a:gd name="T9" fmla="*/ 5 h 5"/>
                  <a:gd name="T10" fmla="*/ 7 w 19"/>
                  <a:gd name="T11" fmla="*/ 4 h 5"/>
                  <a:gd name="T12" fmla="*/ 4 w 19"/>
                  <a:gd name="T13" fmla="*/ 2 h 5"/>
                  <a:gd name="T14" fmla="*/ 0 w 19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9" h="5">
                    <a:moveTo>
                      <a:pt x="0" y="0"/>
                    </a:moveTo>
                    <a:lnTo>
                      <a:pt x="19" y="0"/>
                    </a:lnTo>
                    <a:lnTo>
                      <a:pt x="18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6" name="Freeform 90">
                <a:extLst>
                  <a:ext uri="{FF2B5EF4-FFF2-40B4-BE49-F238E27FC236}">
                    <a16:creationId xmlns:a16="http://schemas.microsoft.com/office/drawing/2014/main" id="{D8E7C8C1-4F50-49A1-9091-890244BDCD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8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9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9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7" name="Freeform 91">
                <a:extLst>
                  <a:ext uri="{FF2B5EF4-FFF2-40B4-BE49-F238E27FC236}">
                    <a16:creationId xmlns:a16="http://schemas.microsoft.com/office/drawing/2014/main" id="{0F16DA34-89C7-48F6-8495-B25F11ADFA9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07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9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9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8" name="Freeform 92">
                <a:extLst>
                  <a:ext uri="{FF2B5EF4-FFF2-40B4-BE49-F238E27FC236}">
                    <a16:creationId xmlns:a16="http://schemas.microsoft.com/office/drawing/2014/main" id="{33FACF18-F444-4DEF-9762-B1128620DA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53" y="147"/>
                <a:ext cx="4" cy="4"/>
              </a:xfrm>
              <a:custGeom>
                <a:avLst/>
                <a:gdLst>
                  <a:gd name="T0" fmla="*/ 7 w 15"/>
                  <a:gd name="T1" fmla="*/ 0 h 15"/>
                  <a:gd name="T2" fmla="*/ 9 w 15"/>
                  <a:gd name="T3" fmla="*/ 9 h 15"/>
                  <a:gd name="T4" fmla="*/ 15 w 15"/>
                  <a:gd name="T5" fmla="*/ 15 h 15"/>
                  <a:gd name="T6" fmla="*/ 0 w 15"/>
                  <a:gd name="T7" fmla="*/ 15 h 15"/>
                  <a:gd name="T8" fmla="*/ 4 w 15"/>
                  <a:gd name="T9" fmla="*/ 9 h 15"/>
                  <a:gd name="T10" fmla="*/ 7 w 15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5" h="15">
                    <a:moveTo>
                      <a:pt x="7" y="0"/>
                    </a:moveTo>
                    <a:lnTo>
                      <a:pt x="9" y="9"/>
                    </a:lnTo>
                    <a:lnTo>
                      <a:pt x="15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9" name="Freeform 93">
                <a:extLst>
                  <a:ext uri="{FF2B5EF4-FFF2-40B4-BE49-F238E27FC236}">
                    <a16:creationId xmlns:a16="http://schemas.microsoft.com/office/drawing/2014/main" id="{434633D4-E9E3-4D34-AAFF-56B3F57D5E1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770" y="110"/>
                <a:ext cx="96" cy="43"/>
              </a:xfrm>
              <a:custGeom>
                <a:avLst/>
                <a:gdLst>
                  <a:gd name="T0" fmla="*/ 298 w 387"/>
                  <a:gd name="T1" fmla="*/ 121 h 173"/>
                  <a:gd name="T2" fmla="*/ 337 w 387"/>
                  <a:gd name="T3" fmla="*/ 130 h 173"/>
                  <a:gd name="T4" fmla="*/ 333 w 387"/>
                  <a:gd name="T5" fmla="*/ 108 h 173"/>
                  <a:gd name="T6" fmla="*/ 54 w 387"/>
                  <a:gd name="T7" fmla="*/ 108 h 173"/>
                  <a:gd name="T8" fmla="*/ 51 w 387"/>
                  <a:gd name="T9" fmla="*/ 130 h 173"/>
                  <a:gd name="T10" fmla="*/ 90 w 387"/>
                  <a:gd name="T11" fmla="*/ 121 h 173"/>
                  <a:gd name="T12" fmla="*/ 0 w 387"/>
                  <a:gd name="T13" fmla="*/ 0 h 173"/>
                  <a:gd name="T14" fmla="*/ 122 w 387"/>
                  <a:gd name="T15" fmla="*/ 55 h 173"/>
                  <a:gd name="T16" fmla="*/ 178 w 387"/>
                  <a:gd name="T17" fmla="*/ 80 h 173"/>
                  <a:gd name="T18" fmla="*/ 174 w 387"/>
                  <a:gd name="T19" fmla="*/ 72 h 173"/>
                  <a:gd name="T20" fmla="*/ 149 w 387"/>
                  <a:gd name="T21" fmla="*/ 48 h 173"/>
                  <a:gd name="T22" fmla="*/ 122 w 387"/>
                  <a:gd name="T23" fmla="*/ 20 h 173"/>
                  <a:gd name="T24" fmla="*/ 110 w 387"/>
                  <a:gd name="T25" fmla="*/ 2 h 173"/>
                  <a:gd name="T26" fmla="*/ 137 w 387"/>
                  <a:gd name="T27" fmla="*/ 29 h 173"/>
                  <a:gd name="T28" fmla="*/ 177 w 387"/>
                  <a:gd name="T29" fmla="*/ 62 h 173"/>
                  <a:gd name="T30" fmla="*/ 216 w 387"/>
                  <a:gd name="T31" fmla="*/ 60 h 173"/>
                  <a:gd name="T32" fmla="*/ 250 w 387"/>
                  <a:gd name="T33" fmla="*/ 29 h 173"/>
                  <a:gd name="T34" fmla="*/ 277 w 387"/>
                  <a:gd name="T35" fmla="*/ 2 h 173"/>
                  <a:gd name="T36" fmla="*/ 260 w 387"/>
                  <a:gd name="T37" fmla="*/ 32 h 173"/>
                  <a:gd name="T38" fmla="*/ 238 w 387"/>
                  <a:gd name="T39" fmla="*/ 55 h 173"/>
                  <a:gd name="T40" fmla="*/ 201 w 387"/>
                  <a:gd name="T41" fmla="*/ 81 h 173"/>
                  <a:gd name="T42" fmla="*/ 192 w 387"/>
                  <a:gd name="T43" fmla="*/ 95 h 173"/>
                  <a:gd name="T44" fmla="*/ 197 w 387"/>
                  <a:gd name="T45" fmla="*/ 90 h 173"/>
                  <a:gd name="T46" fmla="*/ 266 w 387"/>
                  <a:gd name="T47" fmla="*/ 67 h 173"/>
                  <a:gd name="T48" fmla="*/ 291 w 387"/>
                  <a:gd name="T49" fmla="*/ 2 h 173"/>
                  <a:gd name="T50" fmla="*/ 355 w 387"/>
                  <a:gd name="T51" fmla="*/ 7 h 173"/>
                  <a:gd name="T52" fmla="*/ 344 w 387"/>
                  <a:gd name="T53" fmla="*/ 23 h 173"/>
                  <a:gd name="T54" fmla="*/ 296 w 387"/>
                  <a:gd name="T55" fmla="*/ 63 h 173"/>
                  <a:gd name="T56" fmla="*/ 294 w 387"/>
                  <a:gd name="T57" fmla="*/ 21 h 173"/>
                  <a:gd name="T58" fmla="*/ 306 w 387"/>
                  <a:gd name="T59" fmla="*/ 38 h 173"/>
                  <a:gd name="T60" fmla="*/ 326 w 387"/>
                  <a:gd name="T61" fmla="*/ 33 h 173"/>
                  <a:gd name="T62" fmla="*/ 312 w 387"/>
                  <a:gd name="T63" fmla="*/ 7 h 173"/>
                  <a:gd name="T64" fmla="*/ 274 w 387"/>
                  <a:gd name="T65" fmla="*/ 62 h 173"/>
                  <a:gd name="T66" fmla="*/ 362 w 387"/>
                  <a:gd name="T67" fmla="*/ 141 h 173"/>
                  <a:gd name="T68" fmla="*/ 339 w 387"/>
                  <a:gd name="T69" fmla="*/ 167 h 173"/>
                  <a:gd name="T70" fmla="*/ 279 w 387"/>
                  <a:gd name="T71" fmla="*/ 104 h 173"/>
                  <a:gd name="T72" fmla="*/ 218 w 387"/>
                  <a:gd name="T73" fmla="*/ 85 h 173"/>
                  <a:gd name="T74" fmla="*/ 220 w 387"/>
                  <a:gd name="T75" fmla="*/ 127 h 173"/>
                  <a:gd name="T76" fmla="*/ 241 w 387"/>
                  <a:gd name="T77" fmla="*/ 116 h 173"/>
                  <a:gd name="T78" fmla="*/ 223 w 387"/>
                  <a:gd name="T79" fmla="*/ 103 h 173"/>
                  <a:gd name="T80" fmla="*/ 239 w 387"/>
                  <a:gd name="T81" fmla="*/ 84 h 173"/>
                  <a:gd name="T82" fmla="*/ 252 w 387"/>
                  <a:gd name="T83" fmla="*/ 139 h 173"/>
                  <a:gd name="T84" fmla="*/ 206 w 387"/>
                  <a:gd name="T85" fmla="*/ 144 h 173"/>
                  <a:gd name="T86" fmla="*/ 204 w 387"/>
                  <a:gd name="T87" fmla="*/ 168 h 173"/>
                  <a:gd name="T88" fmla="*/ 183 w 387"/>
                  <a:gd name="T89" fmla="*/ 168 h 173"/>
                  <a:gd name="T90" fmla="*/ 181 w 387"/>
                  <a:gd name="T91" fmla="*/ 149 h 173"/>
                  <a:gd name="T92" fmla="*/ 150 w 387"/>
                  <a:gd name="T93" fmla="*/ 145 h 173"/>
                  <a:gd name="T94" fmla="*/ 131 w 387"/>
                  <a:gd name="T95" fmla="*/ 89 h 173"/>
                  <a:gd name="T96" fmla="*/ 168 w 387"/>
                  <a:gd name="T97" fmla="*/ 99 h 173"/>
                  <a:gd name="T98" fmla="*/ 147 w 387"/>
                  <a:gd name="T99" fmla="*/ 109 h 173"/>
                  <a:gd name="T100" fmla="*/ 159 w 387"/>
                  <a:gd name="T101" fmla="*/ 128 h 173"/>
                  <a:gd name="T102" fmla="*/ 182 w 387"/>
                  <a:gd name="T103" fmla="*/ 107 h 173"/>
                  <a:gd name="T104" fmla="*/ 118 w 387"/>
                  <a:gd name="T105" fmla="*/ 75 h 173"/>
                  <a:gd name="T106" fmla="*/ 50 w 387"/>
                  <a:gd name="T107" fmla="*/ 167 h 173"/>
                  <a:gd name="T108" fmla="*/ 21 w 387"/>
                  <a:gd name="T109" fmla="*/ 150 h 173"/>
                  <a:gd name="T110" fmla="*/ 113 w 387"/>
                  <a:gd name="T111" fmla="*/ 70 h 173"/>
                  <a:gd name="T112" fmla="*/ 81 w 387"/>
                  <a:gd name="T113" fmla="*/ 6 h 173"/>
                  <a:gd name="T114" fmla="*/ 60 w 387"/>
                  <a:gd name="T115" fmla="*/ 29 h 173"/>
                  <a:gd name="T116" fmla="*/ 78 w 387"/>
                  <a:gd name="T117" fmla="*/ 40 h 173"/>
                  <a:gd name="T118" fmla="*/ 88 w 387"/>
                  <a:gd name="T119" fmla="*/ 20 h 173"/>
                  <a:gd name="T120" fmla="*/ 100 w 387"/>
                  <a:gd name="T121" fmla="*/ 57 h 173"/>
                  <a:gd name="T122" fmla="*/ 44 w 387"/>
                  <a:gd name="T123" fmla="*/ 23 h 173"/>
                  <a:gd name="T124" fmla="*/ 33 w 387"/>
                  <a:gd name="T125" fmla="*/ 9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7" h="173">
                    <a:moveTo>
                      <a:pt x="278" y="77"/>
                    </a:moveTo>
                    <a:lnTo>
                      <a:pt x="283" y="95"/>
                    </a:lnTo>
                    <a:lnTo>
                      <a:pt x="291" y="112"/>
                    </a:lnTo>
                    <a:lnTo>
                      <a:pt x="309" y="134"/>
                    </a:lnTo>
                    <a:lnTo>
                      <a:pt x="311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5" y="94"/>
                    </a:lnTo>
                    <a:lnTo>
                      <a:pt x="298" y="99"/>
                    </a:lnTo>
                    <a:lnTo>
                      <a:pt x="311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3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8" y="121"/>
                    </a:lnTo>
                    <a:lnTo>
                      <a:pt x="67" y="113"/>
                    </a:lnTo>
                    <a:lnTo>
                      <a:pt x="76" y="107"/>
                    </a:lnTo>
                    <a:lnTo>
                      <a:pt x="88" y="99"/>
                    </a:lnTo>
                    <a:lnTo>
                      <a:pt x="102" y="94"/>
                    </a:lnTo>
                    <a:lnTo>
                      <a:pt x="96" y="108"/>
                    </a:lnTo>
                    <a:lnTo>
                      <a:pt x="90" y="121"/>
                    </a:lnTo>
                    <a:lnTo>
                      <a:pt x="83" y="128"/>
                    </a:lnTo>
                    <a:lnTo>
                      <a:pt x="76" y="137"/>
                    </a:lnTo>
                    <a:lnTo>
                      <a:pt x="79" y="134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2" y="0"/>
                    </a:lnTo>
                    <a:lnTo>
                      <a:pt x="97" y="2"/>
                    </a:lnTo>
                    <a:lnTo>
                      <a:pt x="102" y="5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2" y="55"/>
                    </a:lnTo>
                    <a:lnTo>
                      <a:pt x="120" y="61"/>
                    </a:lnTo>
                    <a:lnTo>
                      <a:pt x="120" y="67"/>
                    </a:lnTo>
                    <a:lnTo>
                      <a:pt x="127" y="67"/>
                    </a:lnTo>
                    <a:lnTo>
                      <a:pt x="133" y="66"/>
                    </a:lnTo>
                    <a:lnTo>
                      <a:pt x="149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3" y="85"/>
                    </a:lnTo>
                    <a:lnTo>
                      <a:pt x="187" y="91"/>
                    </a:lnTo>
                    <a:lnTo>
                      <a:pt x="187" y="85"/>
                    </a:lnTo>
                    <a:lnTo>
                      <a:pt x="187" y="85"/>
                    </a:lnTo>
                    <a:lnTo>
                      <a:pt x="188" y="85"/>
                    </a:lnTo>
                    <a:lnTo>
                      <a:pt x="182" y="79"/>
                    </a:lnTo>
                    <a:lnTo>
                      <a:pt x="174" y="72"/>
                    </a:lnTo>
                    <a:lnTo>
                      <a:pt x="163" y="69"/>
                    </a:lnTo>
                    <a:lnTo>
                      <a:pt x="149" y="66"/>
                    </a:lnTo>
                    <a:lnTo>
                      <a:pt x="149" y="65"/>
                    </a:lnTo>
                    <a:lnTo>
                      <a:pt x="149" y="62"/>
                    </a:lnTo>
                    <a:lnTo>
                      <a:pt x="149" y="58"/>
                    </a:lnTo>
                    <a:lnTo>
                      <a:pt x="149" y="55"/>
                    </a:lnTo>
                    <a:lnTo>
                      <a:pt x="149" y="48"/>
                    </a:lnTo>
                    <a:lnTo>
                      <a:pt x="142" y="48"/>
                    </a:lnTo>
                    <a:lnTo>
                      <a:pt x="137" y="48"/>
                    </a:lnTo>
                    <a:lnTo>
                      <a:pt x="134" y="48"/>
                    </a:lnTo>
                    <a:lnTo>
                      <a:pt x="132" y="48"/>
                    </a:lnTo>
                    <a:lnTo>
                      <a:pt x="131" y="48"/>
                    </a:lnTo>
                    <a:lnTo>
                      <a:pt x="128" y="32"/>
                    </a:lnTo>
                    <a:lnTo>
                      <a:pt x="122" y="20"/>
                    </a:lnTo>
                    <a:lnTo>
                      <a:pt x="115" y="11"/>
                    </a:lnTo>
                    <a:lnTo>
                      <a:pt x="108" y="6"/>
                    </a:lnTo>
                    <a:lnTo>
                      <a:pt x="104" y="4"/>
                    </a:lnTo>
                    <a:lnTo>
                      <a:pt x="101" y="4"/>
                    </a:lnTo>
                    <a:lnTo>
                      <a:pt x="101" y="4"/>
                    </a:lnTo>
                    <a:lnTo>
                      <a:pt x="102" y="2"/>
                    </a:lnTo>
                    <a:lnTo>
                      <a:pt x="110" y="2"/>
                    </a:lnTo>
                    <a:lnTo>
                      <a:pt x="110" y="4"/>
                    </a:lnTo>
                    <a:lnTo>
                      <a:pt x="109" y="4"/>
                    </a:lnTo>
                    <a:lnTo>
                      <a:pt x="113" y="4"/>
                    </a:lnTo>
                    <a:lnTo>
                      <a:pt x="118" y="6"/>
                    </a:lnTo>
                    <a:lnTo>
                      <a:pt x="127" y="10"/>
                    </a:lnTo>
                    <a:lnTo>
                      <a:pt x="133" y="18"/>
                    </a:lnTo>
                    <a:lnTo>
                      <a:pt x="137" y="29"/>
                    </a:lnTo>
                    <a:lnTo>
                      <a:pt x="141" y="29"/>
                    </a:lnTo>
                    <a:lnTo>
                      <a:pt x="151" y="29"/>
                    </a:lnTo>
                    <a:lnTo>
                      <a:pt x="166" y="30"/>
                    </a:lnTo>
                    <a:lnTo>
                      <a:pt x="168" y="44"/>
                    </a:lnTo>
                    <a:lnTo>
                      <a:pt x="168" y="55"/>
                    </a:lnTo>
                    <a:lnTo>
                      <a:pt x="168" y="60"/>
                    </a:lnTo>
                    <a:lnTo>
                      <a:pt x="177" y="62"/>
                    </a:lnTo>
                    <a:lnTo>
                      <a:pt x="184" y="67"/>
                    </a:lnTo>
                    <a:lnTo>
                      <a:pt x="188" y="75"/>
                    </a:lnTo>
                    <a:lnTo>
                      <a:pt x="191" y="81"/>
                    </a:lnTo>
                    <a:lnTo>
                      <a:pt x="195" y="75"/>
                    </a:lnTo>
                    <a:lnTo>
                      <a:pt x="200" y="67"/>
                    </a:lnTo>
                    <a:lnTo>
                      <a:pt x="206" y="62"/>
                    </a:lnTo>
                    <a:lnTo>
                      <a:pt x="216" y="60"/>
                    </a:lnTo>
                    <a:lnTo>
                      <a:pt x="216" y="57"/>
                    </a:lnTo>
                    <a:lnTo>
                      <a:pt x="218" y="51"/>
                    </a:lnTo>
                    <a:lnTo>
                      <a:pt x="219" y="42"/>
                    </a:lnTo>
                    <a:lnTo>
                      <a:pt x="220" y="30"/>
                    </a:lnTo>
                    <a:lnTo>
                      <a:pt x="236" y="29"/>
                    </a:lnTo>
                    <a:lnTo>
                      <a:pt x="246" y="29"/>
                    </a:lnTo>
                    <a:lnTo>
                      <a:pt x="250" y="29"/>
                    </a:lnTo>
                    <a:lnTo>
                      <a:pt x="253" y="18"/>
                    </a:lnTo>
                    <a:lnTo>
                      <a:pt x="261" y="10"/>
                    </a:lnTo>
                    <a:lnTo>
                      <a:pt x="269" y="6"/>
                    </a:lnTo>
                    <a:lnTo>
                      <a:pt x="275" y="4"/>
                    </a:lnTo>
                    <a:lnTo>
                      <a:pt x="278" y="4"/>
                    </a:lnTo>
                    <a:lnTo>
                      <a:pt x="278" y="4"/>
                    </a:lnTo>
                    <a:lnTo>
                      <a:pt x="277" y="2"/>
                    </a:lnTo>
                    <a:lnTo>
                      <a:pt x="285" y="2"/>
                    </a:lnTo>
                    <a:lnTo>
                      <a:pt x="285" y="4"/>
                    </a:lnTo>
                    <a:lnTo>
                      <a:pt x="284" y="4"/>
                    </a:lnTo>
                    <a:lnTo>
                      <a:pt x="279" y="6"/>
                    </a:lnTo>
                    <a:lnTo>
                      <a:pt x="273" y="11"/>
                    </a:lnTo>
                    <a:lnTo>
                      <a:pt x="265" y="20"/>
                    </a:lnTo>
                    <a:lnTo>
                      <a:pt x="260" y="32"/>
                    </a:lnTo>
                    <a:lnTo>
                      <a:pt x="256" y="48"/>
                    </a:lnTo>
                    <a:lnTo>
                      <a:pt x="256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5" y="48"/>
                    </a:lnTo>
                    <a:lnTo>
                      <a:pt x="239" y="48"/>
                    </a:lnTo>
                    <a:lnTo>
                      <a:pt x="238" y="55"/>
                    </a:lnTo>
                    <a:lnTo>
                      <a:pt x="238" y="58"/>
                    </a:lnTo>
                    <a:lnTo>
                      <a:pt x="238" y="62"/>
                    </a:lnTo>
                    <a:lnTo>
                      <a:pt x="238" y="65"/>
                    </a:lnTo>
                    <a:lnTo>
                      <a:pt x="238" y="66"/>
                    </a:lnTo>
                    <a:lnTo>
                      <a:pt x="221" y="69"/>
                    </a:lnTo>
                    <a:lnTo>
                      <a:pt x="209" y="75"/>
                    </a:lnTo>
                    <a:lnTo>
                      <a:pt x="201" y="81"/>
                    </a:lnTo>
                    <a:lnTo>
                      <a:pt x="196" y="88"/>
                    </a:lnTo>
                    <a:lnTo>
                      <a:pt x="193" y="93"/>
                    </a:lnTo>
                    <a:lnTo>
                      <a:pt x="193" y="94"/>
                    </a:lnTo>
                    <a:lnTo>
                      <a:pt x="193" y="95"/>
                    </a:lnTo>
                    <a:lnTo>
                      <a:pt x="193" y="95"/>
                    </a:lnTo>
                    <a:lnTo>
                      <a:pt x="192" y="95"/>
                    </a:lnTo>
                    <a:lnTo>
                      <a:pt x="192" y="95"/>
                    </a:lnTo>
                    <a:lnTo>
                      <a:pt x="192" y="95"/>
                    </a:lnTo>
                    <a:lnTo>
                      <a:pt x="191" y="95"/>
                    </a:lnTo>
                    <a:lnTo>
                      <a:pt x="189" y="95"/>
                    </a:lnTo>
                    <a:lnTo>
                      <a:pt x="189" y="94"/>
                    </a:lnTo>
                    <a:lnTo>
                      <a:pt x="188" y="94"/>
                    </a:lnTo>
                    <a:lnTo>
                      <a:pt x="191" y="102"/>
                    </a:lnTo>
                    <a:lnTo>
                      <a:pt x="197" y="90"/>
                    </a:lnTo>
                    <a:lnTo>
                      <a:pt x="205" y="81"/>
                    </a:lnTo>
                    <a:lnTo>
                      <a:pt x="215" y="74"/>
                    </a:lnTo>
                    <a:lnTo>
                      <a:pt x="228" y="70"/>
                    </a:lnTo>
                    <a:lnTo>
                      <a:pt x="241" y="67"/>
                    </a:lnTo>
                    <a:lnTo>
                      <a:pt x="253" y="67"/>
                    </a:lnTo>
                    <a:lnTo>
                      <a:pt x="260" y="67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6"/>
                    </a:lnTo>
                    <a:lnTo>
                      <a:pt x="268" y="39"/>
                    </a:lnTo>
                    <a:lnTo>
                      <a:pt x="271" y="25"/>
                    </a:lnTo>
                    <a:lnTo>
                      <a:pt x="280" y="11"/>
                    </a:lnTo>
                    <a:lnTo>
                      <a:pt x="285" y="6"/>
                    </a:lnTo>
                    <a:lnTo>
                      <a:pt x="291" y="2"/>
                    </a:lnTo>
                    <a:lnTo>
                      <a:pt x="297" y="0"/>
                    </a:lnTo>
                    <a:lnTo>
                      <a:pt x="387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5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32" y="60"/>
                    </a:lnTo>
                    <a:lnTo>
                      <a:pt x="324" y="66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3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6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7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4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2" y="141"/>
                    </a:lnTo>
                    <a:lnTo>
                      <a:pt x="367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2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3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39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39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7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1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2" y="128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6" y="142"/>
                    </a:lnTo>
                    <a:lnTo>
                      <a:pt x="210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4" y="169"/>
                    </a:lnTo>
                    <a:lnTo>
                      <a:pt x="204" y="169"/>
                    </a:lnTo>
                    <a:lnTo>
                      <a:pt x="204" y="168"/>
                    </a:lnTo>
                    <a:lnTo>
                      <a:pt x="204" y="168"/>
                    </a:lnTo>
                    <a:lnTo>
                      <a:pt x="204" y="169"/>
                    </a:lnTo>
                    <a:lnTo>
                      <a:pt x="204" y="170"/>
                    </a:lnTo>
                    <a:lnTo>
                      <a:pt x="204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1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6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7" y="119"/>
                    </a:lnTo>
                    <a:lnTo>
                      <a:pt x="150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3" y="128"/>
                    </a:lnTo>
                    <a:lnTo>
                      <a:pt x="168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69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4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7" y="123"/>
                    </a:lnTo>
                    <a:lnTo>
                      <a:pt x="85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7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5" y="173"/>
                    </a:lnTo>
                    <a:lnTo>
                      <a:pt x="17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5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1" y="42"/>
                    </a:lnTo>
                    <a:lnTo>
                      <a:pt x="108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0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9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2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3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0" name="Freeform 94">
                <a:extLst>
                  <a:ext uri="{FF2B5EF4-FFF2-40B4-BE49-F238E27FC236}">
                    <a16:creationId xmlns:a16="http://schemas.microsoft.com/office/drawing/2014/main" id="{55EB7200-75F0-415A-B562-F138DD02EF5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6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5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100 w 146"/>
                  <a:gd name="T27" fmla="*/ 49 h 76"/>
                  <a:gd name="T28" fmla="*/ 98 w 146"/>
                  <a:gd name="T29" fmla="*/ 42 h 76"/>
                  <a:gd name="T30" fmla="*/ 106 w 146"/>
                  <a:gd name="T31" fmla="*/ 42 h 76"/>
                  <a:gd name="T32" fmla="*/ 114 w 146"/>
                  <a:gd name="T33" fmla="*/ 40 h 76"/>
                  <a:gd name="T34" fmla="*/ 119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1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6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4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3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9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7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5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31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6" y="0"/>
                    </a:moveTo>
                    <a:lnTo>
                      <a:pt x="51" y="1"/>
                    </a:lnTo>
                    <a:lnTo>
                      <a:pt x="57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5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9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9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8" y="40"/>
                    </a:lnTo>
                    <a:lnTo>
                      <a:pt x="48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1" name="Freeform 95">
                <a:extLst>
                  <a:ext uri="{FF2B5EF4-FFF2-40B4-BE49-F238E27FC236}">
                    <a16:creationId xmlns:a16="http://schemas.microsoft.com/office/drawing/2014/main" id="{FE4206EF-6F22-4F53-B1E3-02ECF9868BB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9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6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100 w 146"/>
                  <a:gd name="T27" fmla="*/ 49 h 76"/>
                  <a:gd name="T28" fmla="*/ 98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1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3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9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7 w 146"/>
                  <a:gd name="T89" fmla="*/ 40 h 76"/>
                  <a:gd name="T90" fmla="*/ 44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6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4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7" y="45"/>
                    </a:lnTo>
                    <a:lnTo>
                      <a:pt x="98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10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3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3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9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4" y="42"/>
                    </a:lnTo>
                    <a:lnTo>
                      <a:pt x="48" y="40"/>
                    </a:lnTo>
                    <a:lnTo>
                      <a:pt x="48" y="45"/>
                    </a:lnTo>
                    <a:lnTo>
                      <a:pt x="47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2" name="Freeform 96">
                <a:extLst>
                  <a:ext uri="{FF2B5EF4-FFF2-40B4-BE49-F238E27FC236}">
                    <a16:creationId xmlns:a16="http://schemas.microsoft.com/office/drawing/2014/main" id="{88D1943B-137E-4C9E-B1CD-8DCA54C5C56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023" y="110"/>
                <a:ext cx="93" cy="43"/>
              </a:xfrm>
              <a:custGeom>
                <a:avLst/>
                <a:gdLst>
                  <a:gd name="T0" fmla="*/ 304 w 371"/>
                  <a:gd name="T1" fmla="*/ 128 h 173"/>
                  <a:gd name="T2" fmla="*/ 320 w 371"/>
                  <a:gd name="T3" fmla="*/ 113 h 173"/>
                  <a:gd name="T4" fmla="*/ 365 w 371"/>
                  <a:gd name="T5" fmla="*/ 165 h 173"/>
                  <a:gd name="T6" fmla="*/ 276 w 371"/>
                  <a:gd name="T7" fmla="*/ 77 h 173"/>
                  <a:gd name="T8" fmla="*/ 28 w 371"/>
                  <a:gd name="T9" fmla="*/ 146 h 173"/>
                  <a:gd name="T10" fmla="*/ 57 w 371"/>
                  <a:gd name="T11" fmla="*/ 121 h 173"/>
                  <a:gd name="T12" fmla="*/ 88 w 371"/>
                  <a:gd name="T13" fmla="*/ 121 h 173"/>
                  <a:gd name="T14" fmla="*/ 110 w 371"/>
                  <a:gd name="T15" fmla="*/ 77 h 173"/>
                  <a:gd name="T16" fmla="*/ 115 w 371"/>
                  <a:gd name="T17" fmla="*/ 23 h 173"/>
                  <a:gd name="T18" fmla="*/ 165 w 371"/>
                  <a:gd name="T19" fmla="*/ 72 h 173"/>
                  <a:gd name="T20" fmla="*/ 198 w 371"/>
                  <a:gd name="T21" fmla="*/ 93 h 173"/>
                  <a:gd name="T22" fmla="*/ 266 w 371"/>
                  <a:gd name="T23" fmla="*/ 55 h 173"/>
                  <a:gd name="T24" fmla="*/ 285 w 371"/>
                  <a:gd name="T25" fmla="*/ 4 h 173"/>
                  <a:gd name="T26" fmla="*/ 371 w 371"/>
                  <a:gd name="T27" fmla="*/ 0 h 173"/>
                  <a:gd name="T28" fmla="*/ 342 w 371"/>
                  <a:gd name="T29" fmla="*/ 6 h 173"/>
                  <a:gd name="T30" fmla="*/ 344 w 371"/>
                  <a:gd name="T31" fmla="*/ 38 h 173"/>
                  <a:gd name="T32" fmla="*/ 294 w 371"/>
                  <a:gd name="T33" fmla="*/ 63 h 173"/>
                  <a:gd name="T34" fmla="*/ 290 w 371"/>
                  <a:gd name="T35" fmla="*/ 24 h 173"/>
                  <a:gd name="T36" fmla="*/ 302 w 371"/>
                  <a:gd name="T37" fmla="*/ 32 h 173"/>
                  <a:gd name="T38" fmla="*/ 319 w 371"/>
                  <a:gd name="T39" fmla="*/ 40 h 173"/>
                  <a:gd name="T40" fmla="*/ 326 w 371"/>
                  <a:gd name="T41" fmla="*/ 21 h 173"/>
                  <a:gd name="T42" fmla="*/ 294 w 371"/>
                  <a:gd name="T43" fmla="*/ 10 h 173"/>
                  <a:gd name="T44" fmla="*/ 274 w 371"/>
                  <a:gd name="T45" fmla="*/ 70 h 173"/>
                  <a:gd name="T46" fmla="*/ 362 w 371"/>
                  <a:gd name="T47" fmla="*/ 141 h 173"/>
                  <a:gd name="T48" fmla="*/ 339 w 371"/>
                  <a:gd name="T49" fmla="*/ 168 h 173"/>
                  <a:gd name="T50" fmla="*/ 302 w 371"/>
                  <a:gd name="T51" fmla="*/ 139 h 173"/>
                  <a:gd name="T52" fmla="*/ 252 w 371"/>
                  <a:gd name="T53" fmla="*/ 74 h 173"/>
                  <a:gd name="T54" fmla="*/ 206 w 371"/>
                  <a:gd name="T55" fmla="*/ 112 h 173"/>
                  <a:gd name="T56" fmla="*/ 228 w 371"/>
                  <a:gd name="T57" fmla="*/ 128 h 173"/>
                  <a:gd name="T58" fmla="*/ 240 w 371"/>
                  <a:gd name="T59" fmla="*/ 113 h 173"/>
                  <a:gd name="T60" fmla="*/ 223 w 371"/>
                  <a:gd name="T61" fmla="*/ 103 h 173"/>
                  <a:gd name="T62" fmla="*/ 230 w 371"/>
                  <a:gd name="T63" fmla="*/ 86 h 173"/>
                  <a:gd name="T64" fmla="*/ 267 w 371"/>
                  <a:gd name="T65" fmla="*/ 114 h 173"/>
                  <a:gd name="T66" fmla="*/ 210 w 371"/>
                  <a:gd name="T67" fmla="*/ 140 h 173"/>
                  <a:gd name="T68" fmla="*/ 205 w 371"/>
                  <a:gd name="T69" fmla="*/ 163 h 173"/>
                  <a:gd name="T70" fmla="*/ 203 w 371"/>
                  <a:gd name="T71" fmla="*/ 170 h 173"/>
                  <a:gd name="T72" fmla="*/ 183 w 371"/>
                  <a:gd name="T73" fmla="*/ 168 h 173"/>
                  <a:gd name="T74" fmla="*/ 180 w 371"/>
                  <a:gd name="T75" fmla="*/ 149 h 173"/>
                  <a:gd name="T76" fmla="*/ 165 w 371"/>
                  <a:gd name="T77" fmla="*/ 145 h 173"/>
                  <a:gd name="T78" fmla="*/ 120 w 371"/>
                  <a:gd name="T79" fmla="*/ 104 h 173"/>
                  <a:gd name="T80" fmla="*/ 160 w 371"/>
                  <a:gd name="T81" fmla="*/ 89 h 173"/>
                  <a:gd name="T82" fmla="*/ 160 w 371"/>
                  <a:gd name="T83" fmla="*/ 103 h 173"/>
                  <a:gd name="T84" fmla="*/ 146 w 371"/>
                  <a:gd name="T85" fmla="*/ 116 h 173"/>
                  <a:gd name="T86" fmla="*/ 162 w 371"/>
                  <a:gd name="T87" fmla="*/ 128 h 173"/>
                  <a:gd name="T88" fmla="*/ 182 w 371"/>
                  <a:gd name="T89" fmla="*/ 107 h 173"/>
                  <a:gd name="T90" fmla="*/ 125 w 371"/>
                  <a:gd name="T91" fmla="*/ 75 h 173"/>
                  <a:gd name="T92" fmla="*/ 68 w 371"/>
                  <a:gd name="T93" fmla="*/ 155 h 173"/>
                  <a:gd name="T94" fmla="*/ 45 w 371"/>
                  <a:gd name="T95" fmla="*/ 173 h 173"/>
                  <a:gd name="T96" fmla="*/ 48 w 371"/>
                  <a:gd name="T97" fmla="*/ 103 h 173"/>
                  <a:gd name="T98" fmla="*/ 112 w 371"/>
                  <a:gd name="T99" fmla="*/ 53 h 173"/>
                  <a:gd name="T100" fmla="*/ 75 w 371"/>
                  <a:gd name="T101" fmla="*/ 7 h 173"/>
                  <a:gd name="T102" fmla="*/ 59 w 371"/>
                  <a:gd name="T103" fmla="*/ 29 h 173"/>
                  <a:gd name="T104" fmla="*/ 74 w 371"/>
                  <a:gd name="T105" fmla="*/ 42 h 173"/>
                  <a:gd name="T106" fmla="*/ 84 w 371"/>
                  <a:gd name="T107" fmla="*/ 24 h 173"/>
                  <a:gd name="T108" fmla="*/ 101 w 371"/>
                  <a:gd name="T109" fmla="*/ 32 h 173"/>
                  <a:gd name="T110" fmla="*/ 73 w 371"/>
                  <a:gd name="T111" fmla="*/ 69 h 173"/>
                  <a:gd name="T112" fmla="*/ 47 w 371"/>
                  <a:gd name="T113" fmla="*/ 11 h 173"/>
                  <a:gd name="T114" fmla="*/ 27 w 371"/>
                  <a:gd name="T115" fmla="*/ 9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</a:cxnLst>
                <a:rect l="0" t="0" r="r" b="b"/>
                <a:pathLst>
                  <a:path w="371" h="173">
                    <a:moveTo>
                      <a:pt x="276" y="77"/>
                    </a:moveTo>
                    <a:lnTo>
                      <a:pt x="283" y="95"/>
                    </a:lnTo>
                    <a:lnTo>
                      <a:pt x="290" y="112"/>
                    </a:lnTo>
                    <a:lnTo>
                      <a:pt x="307" y="134"/>
                    </a:lnTo>
                    <a:lnTo>
                      <a:pt x="311" y="137"/>
                    </a:lnTo>
                    <a:lnTo>
                      <a:pt x="304" y="128"/>
                    </a:lnTo>
                    <a:lnTo>
                      <a:pt x="298" y="121"/>
                    </a:lnTo>
                    <a:lnTo>
                      <a:pt x="290" y="108"/>
                    </a:lnTo>
                    <a:lnTo>
                      <a:pt x="285" y="94"/>
                    </a:lnTo>
                    <a:lnTo>
                      <a:pt x="298" y="99"/>
                    </a:lnTo>
                    <a:lnTo>
                      <a:pt x="311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6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5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1"/>
                    </a:lnTo>
                    <a:lnTo>
                      <a:pt x="66" y="113"/>
                    </a:lnTo>
                    <a:lnTo>
                      <a:pt x="75" y="107"/>
                    </a:lnTo>
                    <a:lnTo>
                      <a:pt x="88" y="99"/>
                    </a:lnTo>
                    <a:lnTo>
                      <a:pt x="101" y="94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2" y="128"/>
                    </a:lnTo>
                    <a:lnTo>
                      <a:pt x="75" y="137"/>
                    </a:lnTo>
                    <a:lnTo>
                      <a:pt x="79" y="134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2" y="0"/>
                    </a:lnTo>
                    <a:lnTo>
                      <a:pt x="97" y="2"/>
                    </a:lnTo>
                    <a:lnTo>
                      <a:pt x="102" y="5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8" y="93"/>
                    </a:lnTo>
                    <a:lnTo>
                      <a:pt x="208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6" y="55"/>
                    </a:lnTo>
                    <a:lnTo>
                      <a:pt x="267" y="38"/>
                    </a:lnTo>
                    <a:lnTo>
                      <a:pt x="271" y="23"/>
                    </a:lnTo>
                    <a:lnTo>
                      <a:pt x="280" y="9"/>
                    </a:lnTo>
                    <a:lnTo>
                      <a:pt x="283" y="6"/>
                    </a:lnTo>
                    <a:lnTo>
                      <a:pt x="285" y="4"/>
                    </a:lnTo>
                    <a:lnTo>
                      <a:pt x="285" y="4"/>
                    </a:lnTo>
                    <a:lnTo>
                      <a:pt x="285" y="4"/>
                    </a:lnTo>
                    <a:lnTo>
                      <a:pt x="285" y="5"/>
                    </a:lnTo>
                    <a:lnTo>
                      <a:pt x="285" y="5"/>
                    </a:lnTo>
                    <a:lnTo>
                      <a:pt x="290" y="2"/>
                    </a:lnTo>
                    <a:lnTo>
                      <a:pt x="295" y="0"/>
                    </a:lnTo>
                    <a:lnTo>
                      <a:pt x="371" y="0"/>
                    </a:lnTo>
                    <a:lnTo>
                      <a:pt x="371" y="6"/>
                    </a:lnTo>
                    <a:lnTo>
                      <a:pt x="365" y="7"/>
                    </a:lnTo>
                    <a:lnTo>
                      <a:pt x="359" y="7"/>
                    </a:lnTo>
                    <a:lnTo>
                      <a:pt x="354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5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31" y="60"/>
                    </a:lnTo>
                    <a:lnTo>
                      <a:pt x="324" y="66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2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7" y="29"/>
                    </a:lnTo>
                    <a:lnTo>
                      <a:pt x="327" y="25"/>
                    </a:lnTo>
                    <a:lnTo>
                      <a:pt x="326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7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4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2" y="90"/>
                    </a:lnTo>
                    <a:lnTo>
                      <a:pt x="338" y="103"/>
                    </a:lnTo>
                    <a:lnTo>
                      <a:pt x="352" y="121"/>
                    </a:lnTo>
                    <a:lnTo>
                      <a:pt x="362" y="141"/>
                    </a:lnTo>
                    <a:lnTo>
                      <a:pt x="367" y="153"/>
                    </a:lnTo>
                    <a:lnTo>
                      <a:pt x="371" y="167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6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8" y="122"/>
                    </a:lnTo>
                    <a:lnTo>
                      <a:pt x="239" y="119"/>
                    </a:lnTo>
                    <a:lnTo>
                      <a:pt x="240" y="116"/>
                    </a:lnTo>
                    <a:lnTo>
                      <a:pt x="240" y="113"/>
                    </a:lnTo>
                    <a:lnTo>
                      <a:pt x="239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3" y="95"/>
                    </a:lnTo>
                    <a:lnTo>
                      <a:pt x="267" y="104"/>
                    </a:lnTo>
                    <a:lnTo>
                      <a:pt x="267" y="114"/>
                    </a:lnTo>
                    <a:lnTo>
                      <a:pt x="262" y="128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5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2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2" y="142"/>
                    </a:lnTo>
                    <a:lnTo>
                      <a:pt x="182" y="135"/>
                    </a:lnTo>
                    <a:lnTo>
                      <a:pt x="182" y="136"/>
                    </a:lnTo>
                    <a:lnTo>
                      <a:pt x="176" y="140"/>
                    </a:lnTo>
                    <a:lnTo>
                      <a:pt x="171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5" y="139"/>
                    </a:lnTo>
                    <a:lnTo>
                      <a:pt x="128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3" y="95"/>
                    </a:lnTo>
                    <a:lnTo>
                      <a:pt x="130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6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50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9" y="118"/>
                    </a:lnTo>
                    <a:lnTo>
                      <a:pt x="180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69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4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7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20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8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4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5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1" y="40"/>
                    </a:lnTo>
                    <a:lnTo>
                      <a:pt x="74" y="42"/>
                    </a:lnTo>
                    <a:lnTo>
                      <a:pt x="78" y="40"/>
                    </a:lnTo>
                    <a:lnTo>
                      <a:pt x="80" y="38"/>
                    </a:lnTo>
                    <a:lnTo>
                      <a:pt x="83" y="35"/>
                    </a:lnTo>
                    <a:lnTo>
                      <a:pt x="84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2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3" name="Freeform 97">
                <a:extLst>
                  <a:ext uri="{FF2B5EF4-FFF2-40B4-BE49-F238E27FC236}">
                    <a16:creationId xmlns:a16="http://schemas.microsoft.com/office/drawing/2014/main" id="{0F0507B6-55F0-4098-9990-5518DD04708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896" y="110"/>
                <a:ext cx="94" cy="43"/>
              </a:xfrm>
              <a:custGeom>
                <a:avLst/>
                <a:gdLst>
                  <a:gd name="T0" fmla="*/ 28 w 374"/>
                  <a:gd name="T1" fmla="*/ 146 h 173"/>
                  <a:gd name="T2" fmla="*/ 58 w 374"/>
                  <a:gd name="T3" fmla="*/ 121 h 173"/>
                  <a:gd name="T4" fmla="*/ 88 w 374"/>
                  <a:gd name="T5" fmla="*/ 121 h 173"/>
                  <a:gd name="T6" fmla="*/ 110 w 374"/>
                  <a:gd name="T7" fmla="*/ 77 h 173"/>
                  <a:gd name="T8" fmla="*/ 305 w 374"/>
                  <a:gd name="T9" fmla="*/ 128 h 173"/>
                  <a:gd name="T10" fmla="*/ 320 w 374"/>
                  <a:gd name="T11" fmla="*/ 113 h 173"/>
                  <a:gd name="T12" fmla="*/ 365 w 374"/>
                  <a:gd name="T13" fmla="*/ 165 h 173"/>
                  <a:gd name="T14" fmla="*/ 276 w 374"/>
                  <a:gd name="T15" fmla="*/ 77 h 173"/>
                  <a:gd name="T16" fmla="*/ 115 w 374"/>
                  <a:gd name="T17" fmla="*/ 23 h 173"/>
                  <a:gd name="T18" fmla="*/ 165 w 374"/>
                  <a:gd name="T19" fmla="*/ 72 h 173"/>
                  <a:gd name="T20" fmla="*/ 198 w 374"/>
                  <a:gd name="T21" fmla="*/ 93 h 173"/>
                  <a:gd name="T22" fmla="*/ 266 w 374"/>
                  <a:gd name="T23" fmla="*/ 55 h 173"/>
                  <a:gd name="T24" fmla="*/ 285 w 374"/>
                  <a:gd name="T25" fmla="*/ 4 h 173"/>
                  <a:gd name="T26" fmla="*/ 374 w 374"/>
                  <a:gd name="T27" fmla="*/ 0 h 173"/>
                  <a:gd name="T28" fmla="*/ 342 w 374"/>
                  <a:gd name="T29" fmla="*/ 6 h 173"/>
                  <a:gd name="T30" fmla="*/ 344 w 374"/>
                  <a:gd name="T31" fmla="*/ 38 h 173"/>
                  <a:gd name="T32" fmla="*/ 288 w 374"/>
                  <a:gd name="T33" fmla="*/ 57 h 173"/>
                  <a:gd name="T34" fmla="*/ 294 w 374"/>
                  <a:gd name="T35" fmla="*/ 21 h 173"/>
                  <a:gd name="T36" fmla="*/ 305 w 374"/>
                  <a:gd name="T37" fmla="*/ 35 h 173"/>
                  <a:gd name="T38" fmla="*/ 321 w 374"/>
                  <a:gd name="T39" fmla="*/ 38 h 173"/>
                  <a:gd name="T40" fmla="*/ 325 w 374"/>
                  <a:gd name="T41" fmla="*/ 18 h 173"/>
                  <a:gd name="T42" fmla="*/ 285 w 374"/>
                  <a:gd name="T43" fmla="*/ 19 h 173"/>
                  <a:gd name="T44" fmla="*/ 289 w 374"/>
                  <a:gd name="T45" fmla="*/ 74 h 173"/>
                  <a:gd name="T46" fmla="*/ 367 w 374"/>
                  <a:gd name="T47" fmla="*/ 150 h 173"/>
                  <a:gd name="T48" fmla="*/ 339 w 374"/>
                  <a:gd name="T49" fmla="*/ 167 h 173"/>
                  <a:gd name="T50" fmla="*/ 289 w 374"/>
                  <a:gd name="T51" fmla="*/ 122 h 173"/>
                  <a:gd name="T52" fmla="*/ 241 w 374"/>
                  <a:gd name="T53" fmla="*/ 76 h 173"/>
                  <a:gd name="T54" fmla="*/ 207 w 374"/>
                  <a:gd name="T55" fmla="*/ 117 h 173"/>
                  <a:gd name="T56" fmla="*/ 232 w 374"/>
                  <a:gd name="T57" fmla="*/ 127 h 173"/>
                  <a:gd name="T58" fmla="*/ 239 w 374"/>
                  <a:gd name="T59" fmla="*/ 109 h 173"/>
                  <a:gd name="T60" fmla="*/ 219 w 374"/>
                  <a:gd name="T61" fmla="*/ 103 h 173"/>
                  <a:gd name="T62" fmla="*/ 239 w 374"/>
                  <a:gd name="T63" fmla="*/ 84 h 173"/>
                  <a:gd name="T64" fmla="*/ 265 w 374"/>
                  <a:gd name="T65" fmla="*/ 125 h 173"/>
                  <a:gd name="T66" fmla="*/ 210 w 374"/>
                  <a:gd name="T67" fmla="*/ 140 h 173"/>
                  <a:gd name="T68" fmla="*/ 205 w 374"/>
                  <a:gd name="T69" fmla="*/ 163 h 173"/>
                  <a:gd name="T70" fmla="*/ 203 w 374"/>
                  <a:gd name="T71" fmla="*/ 170 h 173"/>
                  <a:gd name="T72" fmla="*/ 183 w 374"/>
                  <a:gd name="T73" fmla="*/ 168 h 173"/>
                  <a:gd name="T74" fmla="*/ 180 w 374"/>
                  <a:gd name="T75" fmla="*/ 149 h 173"/>
                  <a:gd name="T76" fmla="*/ 165 w 374"/>
                  <a:gd name="T77" fmla="*/ 145 h 173"/>
                  <a:gd name="T78" fmla="*/ 120 w 374"/>
                  <a:gd name="T79" fmla="*/ 104 h 173"/>
                  <a:gd name="T80" fmla="*/ 160 w 374"/>
                  <a:gd name="T81" fmla="*/ 89 h 173"/>
                  <a:gd name="T82" fmla="*/ 160 w 374"/>
                  <a:gd name="T83" fmla="*/ 103 h 173"/>
                  <a:gd name="T84" fmla="*/ 147 w 374"/>
                  <a:gd name="T85" fmla="*/ 116 h 173"/>
                  <a:gd name="T86" fmla="*/ 162 w 374"/>
                  <a:gd name="T87" fmla="*/ 128 h 173"/>
                  <a:gd name="T88" fmla="*/ 182 w 374"/>
                  <a:gd name="T89" fmla="*/ 107 h 173"/>
                  <a:gd name="T90" fmla="*/ 125 w 374"/>
                  <a:gd name="T91" fmla="*/ 75 h 173"/>
                  <a:gd name="T92" fmla="*/ 68 w 374"/>
                  <a:gd name="T93" fmla="*/ 155 h 173"/>
                  <a:gd name="T94" fmla="*/ 45 w 374"/>
                  <a:gd name="T95" fmla="*/ 173 h 173"/>
                  <a:gd name="T96" fmla="*/ 49 w 374"/>
                  <a:gd name="T97" fmla="*/ 103 h 173"/>
                  <a:gd name="T98" fmla="*/ 114 w 374"/>
                  <a:gd name="T99" fmla="*/ 53 h 173"/>
                  <a:gd name="T100" fmla="*/ 75 w 374"/>
                  <a:gd name="T101" fmla="*/ 7 h 173"/>
                  <a:gd name="T102" fmla="*/ 59 w 374"/>
                  <a:gd name="T103" fmla="*/ 29 h 173"/>
                  <a:gd name="T104" fmla="*/ 74 w 374"/>
                  <a:gd name="T105" fmla="*/ 42 h 173"/>
                  <a:gd name="T106" fmla="*/ 84 w 374"/>
                  <a:gd name="T107" fmla="*/ 24 h 173"/>
                  <a:gd name="T108" fmla="*/ 101 w 374"/>
                  <a:gd name="T109" fmla="*/ 32 h 173"/>
                  <a:gd name="T110" fmla="*/ 73 w 374"/>
                  <a:gd name="T111" fmla="*/ 69 h 173"/>
                  <a:gd name="T112" fmla="*/ 47 w 374"/>
                  <a:gd name="T113" fmla="*/ 11 h 173"/>
                  <a:gd name="T114" fmla="*/ 27 w 374"/>
                  <a:gd name="T115" fmla="*/ 9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</a:cxnLst>
                <a:rect l="0" t="0" r="r" b="b"/>
                <a:pathLst>
                  <a:path w="374" h="173">
                    <a:moveTo>
                      <a:pt x="110" y="77"/>
                    </a:moveTo>
                    <a:lnTo>
                      <a:pt x="92" y="83"/>
                    </a:lnTo>
                    <a:lnTo>
                      <a:pt x="75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7" y="150"/>
                    </a:lnTo>
                    <a:lnTo>
                      <a:pt x="43" y="139"/>
                    </a:lnTo>
                    <a:lnTo>
                      <a:pt x="51" y="130"/>
                    </a:lnTo>
                    <a:lnTo>
                      <a:pt x="58" y="121"/>
                    </a:lnTo>
                    <a:lnTo>
                      <a:pt x="66" y="113"/>
                    </a:lnTo>
                    <a:lnTo>
                      <a:pt x="75" y="107"/>
                    </a:lnTo>
                    <a:lnTo>
                      <a:pt x="88" y="99"/>
                    </a:lnTo>
                    <a:lnTo>
                      <a:pt x="102" y="94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2" y="128"/>
                    </a:lnTo>
                    <a:lnTo>
                      <a:pt x="75" y="137"/>
                    </a:lnTo>
                    <a:lnTo>
                      <a:pt x="79" y="134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276" y="77"/>
                    </a:moveTo>
                    <a:lnTo>
                      <a:pt x="283" y="95"/>
                    </a:lnTo>
                    <a:lnTo>
                      <a:pt x="290" y="112"/>
                    </a:lnTo>
                    <a:lnTo>
                      <a:pt x="307" y="134"/>
                    </a:lnTo>
                    <a:lnTo>
                      <a:pt x="311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0" y="108"/>
                    </a:lnTo>
                    <a:lnTo>
                      <a:pt x="285" y="94"/>
                    </a:lnTo>
                    <a:lnTo>
                      <a:pt x="298" y="99"/>
                    </a:lnTo>
                    <a:lnTo>
                      <a:pt x="311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0" y="0"/>
                    </a:moveTo>
                    <a:lnTo>
                      <a:pt x="92" y="0"/>
                    </a:lnTo>
                    <a:lnTo>
                      <a:pt x="97" y="2"/>
                    </a:lnTo>
                    <a:lnTo>
                      <a:pt x="102" y="5"/>
                    </a:lnTo>
                    <a:lnTo>
                      <a:pt x="107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8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6" y="55"/>
                    </a:lnTo>
                    <a:lnTo>
                      <a:pt x="267" y="38"/>
                    </a:lnTo>
                    <a:lnTo>
                      <a:pt x="271" y="23"/>
                    </a:lnTo>
                    <a:lnTo>
                      <a:pt x="280" y="9"/>
                    </a:lnTo>
                    <a:lnTo>
                      <a:pt x="283" y="6"/>
                    </a:lnTo>
                    <a:lnTo>
                      <a:pt x="285" y="4"/>
                    </a:lnTo>
                    <a:lnTo>
                      <a:pt x="285" y="4"/>
                    </a:lnTo>
                    <a:lnTo>
                      <a:pt x="285" y="4"/>
                    </a:lnTo>
                    <a:lnTo>
                      <a:pt x="285" y="5"/>
                    </a:lnTo>
                    <a:lnTo>
                      <a:pt x="285" y="5"/>
                    </a:lnTo>
                    <a:lnTo>
                      <a:pt x="290" y="2"/>
                    </a:lnTo>
                    <a:lnTo>
                      <a:pt x="296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3" y="5"/>
                    </a:lnTo>
                    <a:lnTo>
                      <a:pt x="358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5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4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3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2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6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7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4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2" y="90"/>
                    </a:lnTo>
                    <a:lnTo>
                      <a:pt x="338" y="103"/>
                    </a:lnTo>
                    <a:lnTo>
                      <a:pt x="352" y="121"/>
                    </a:lnTo>
                    <a:lnTo>
                      <a:pt x="362" y="141"/>
                    </a:lnTo>
                    <a:lnTo>
                      <a:pt x="367" y="150"/>
                    </a:lnTo>
                    <a:lnTo>
                      <a:pt x="370" y="160"/>
                    </a:lnTo>
                    <a:lnTo>
                      <a:pt x="372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40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4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2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5" y="125"/>
                    </a:lnTo>
                    <a:lnTo>
                      <a:pt x="238" y="122"/>
                    </a:lnTo>
                    <a:lnTo>
                      <a:pt x="239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39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4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4" y="95"/>
                    </a:lnTo>
                    <a:lnTo>
                      <a:pt x="267" y="104"/>
                    </a:lnTo>
                    <a:lnTo>
                      <a:pt x="267" y="114"/>
                    </a:lnTo>
                    <a:lnTo>
                      <a:pt x="265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6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0" y="149"/>
                    </a:lnTo>
                    <a:lnTo>
                      <a:pt x="182" y="142"/>
                    </a:lnTo>
                    <a:lnTo>
                      <a:pt x="182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1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2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0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6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7" y="116"/>
                    </a:lnTo>
                    <a:lnTo>
                      <a:pt x="147" y="119"/>
                    </a:lnTo>
                    <a:lnTo>
                      <a:pt x="150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9" y="118"/>
                    </a:lnTo>
                    <a:lnTo>
                      <a:pt x="180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69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4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9" y="167"/>
                    </a:lnTo>
                    <a:lnTo>
                      <a:pt x="47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7" y="160"/>
                    </a:lnTo>
                    <a:lnTo>
                      <a:pt x="20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1" y="6"/>
                    </a:lnTo>
                    <a:lnTo>
                      <a:pt x="75" y="7"/>
                    </a:lnTo>
                    <a:lnTo>
                      <a:pt x="70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4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4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98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2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3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4" name="Freeform 98">
                <a:extLst>
                  <a:ext uri="{FF2B5EF4-FFF2-40B4-BE49-F238E27FC236}">
                    <a16:creationId xmlns:a16="http://schemas.microsoft.com/office/drawing/2014/main" id="{ED928782-3A34-441D-8BFB-BB64F96B9AF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48" y="110"/>
                <a:ext cx="47" cy="24"/>
              </a:xfrm>
              <a:custGeom>
                <a:avLst/>
                <a:gdLst>
                  <a:gd name="T0" fmla="*/ 9 w 184"/>
                  <a:gd name="T1" fmla="*/ 0 h 93"/>
                  <a:gd name="T2" fmla="*/ 8 w 184"/>
                  <a:gd name="T3" fmla="*/ 2 h 93"/>
                  <a:gd name="T4" fmla="*/ 17 w 184"/>
                  <a:gd name="T5" fmla="*/ 4 h 93"/>
                  <a:gd name="T6" fmla="*/ 32 w 184"/>
                  <a:gd name="T7" fmla="*/ 16 h 93"/>
                  <a:gd name="T8" fmla="*/ 40 w 184"/>
                  <a:gd name="T9" fmla="*/ 27 h 93"/>
                  <a:gd name="T10" fmla="*/ 65 w 184"/>
                  <a:gd name="T11" fmla="*/ 28 h 93"/>
                  <a:gd name="T12" fmla="*/ 66 w 184"/>
                  <a:gd name="T13" fmla="*/ 53 h 93"/>
                  <a:gd name="T14" fmla="*/ 77 w 184"/>
                  <a:gd name="T15" fmla="*/ 61 h 93"/>
                  <a:gd name="T16" fmla="*/ 90 w 184"/>
                  <a:gd name="T17" fmla="*/ 75 h 93"/>
                  <a:gd name="T18" fmla="*/ 92 w 184"/>
                  <a:gd name="T19" fmla="*/ 84 h 93"/>
                  <a:gd name="T20" fmla="*/ 92 w 184"/>
                  <a:gd name="T21" fmla="*/ 83 h 93"/>
                  <a:gd name="T22" fmla="*/ 92 w 184"/>
                  <a:gd name="T23" fmla="*/ 84 h 93"/>
                  <a:gd name="T24" fmla="*/ 95 w 184"/>
                  <a:gd name="T25" fmla="*/ 75 h 93"/>
                  <a:gd name="T26" fmla="*/ 107 w 184"/>
                  <a:gd name="T27" fmla="*/ 61 h 93"/>
                  <a:gd name="T28" fmla="*/ 118 w 184"/>
                  <a:gd name="T29" fmla="*/ 53 h 93"/>
                  <a:gd name="T30" fmla="*/ 119 w 184"/>
                  <a:gd name="T31" fmla="*/ 28 h 93"/>
                  <a:gd name="T32" fmla="*/ 145 w 184"/>
                  <a:gd name="T33" fmla="*/ 27 h 93"/>
                  <a:gd name="T34" fmla="*/ 152 w 184"/>
                  <a:gd name="T35" fmla="*/ 16 h 93"/>
                  <a:gd name="T36" fmla="*/ 168 w 184"/>
                  <a:gd name="T37" fmla="*/ 4 h 93"/>
                  <a:gd name="T38" fmla="*/ 177 w 184"/>
                  <a:gd name="T39" fmla="*/ 2 h 93"/>
                  <a:gd name="T40" fmla="*/ 175 w 184"/>
                  <a:gd name="T41" fmla="*/ 0 h 93"/>
                  <a:gd name="T42" fmla="*/ 184 w 184"/>
                  <a:gd name="T43" fmla="*/ 2 h 93"/>
                  <a:gd name="T44" fmla="*/ 184 w 184"/>
                  <a:gd name="T45" fmla="*/ 2 h 93"/>
                  <a:gd name="T46" fmla="*/ 175 w 184"/>
                  <a:gd name="T47" fmla="*/ 5 h 93"/>
                  <a:gd name="T48" fmla="*/ 162 w 184"/>
                  <a:gd name="T49" fmla="*/ 19 h 93"/>
                  <a:gd name="T50" fmla="*/ 155 w 184"/>
                  <a:gd name="T51" fmla="*/ 46 h 93"/>
                  <a:gd name="T52" fmla="*/ 152 w 184"/>
                  <a:gd name="T53" fmla="*/ 46 h 93"/>
                  <a:gd name="T54" fmla="*/ 143 w 184"/>
                  <a:gd name="T55" fmla="*/ 46 h 93"/>
                  <a:gd name="T56" fmla="*/ 138 w 184"/>
                  <a:gd name="T57" fmla="*/ 53 h 93"/>
                  <a:gd name="T58" fmla="*/ 137 w 184"/>
                  <a:gd name="T59" fmla="*/ 60 h 93"/>
                  <a:gd name="T60" fmla="*/ 137 w 184"/>
                  <a:gd name="T61" fmla="*/ 64 h 93"/>
                  <a:gd name="T62" fmla="*/ 109 w 184"/>
                  <a:gd name="T63" fmla="*/ 73 h 93"/>
                  <a:gd name="T64" fmla="*/ 96 w 184"/>
                  <a:gd name="T65" fmla="*/ 86 h 93"/>
                  <a:gd name="T66" fmla="*/ 92 w 184"/>
                  <a:gd name="T67" fmla="*/ 93 h 93"/>
                  <a:gd name="T68" fmla="*/ 92 w 184"/>
                  <a:gd name="T69" fmla="*/ 93 h 93"/>
                  <a:gd name="T70" fmla="*/ 88 w 184"/>
                  <a:gd name="T71" fmla="*/ 86 h 93"/>
                  <a:gd name="T72" fmla="*/ 75 w 184"/>
                  <a:gd name="T73" fmla="*/ 73 h 93"/>
                  <a:gd name="T74" fmla="*/ 47 w 184"/>
                  <a:gd name="T75" fmla="*/ 64 h 93"/>
                  <a:gd name="T76" fmla="*/ 47 w 184"/>
                  <a:gd name="T77" fmla="*/ 60 h 93"/>
                  <a:gd name="T78" fmla="*/ 47 w 184"/>
                  <a:gd name="T79" fmla="*/ 53 h 93"/>
                  <a:gd name="T80" fmla="*/ 41 w 184"/>
                  <a:gd name="T81" fmla="*/ 46 h 93"/>
                  <a:gd name="T82" fmla="*/ 32 w 184"/>
                  <a:gd name="T83" fmla="*/ 46 h 93"/>
                  <a:gd name="T84" fmla="*/ 29 w 184"/>
                  <a:gd name="T85" fmla="*/ 46 h 93"/>
                  <a:gd name="T86" fmla="*/ 20 w 184"/>
                  <a:gd name="T87" fmla="*/ 18 h 93"/>
                  <a:gd name="T88" fmla="*/ 6 w 184"/>
                  <a:gd name="T89" fmla="*/ 4 h 93"/>
                  <a:gd name="T90" fmla="*/ 0 w 184"/>
                  <a:gd name="T91" fmla="*/ 2 h 93"/>
                  <a:gd name="T92" fmla="*/ 0 w 184"/>
                  <a:gd name="T93" fmla="*/ 0 h 9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</a:cxnLst>
                <a:rect l="0" t="0" r="r" b="b"/>
                <a:pathLst>
                  <a:path w="184" h="93">
                    <a:moveTo>
                      <a:pt x="0" y="0"/>
                    </a:moveTo>
                    <a:lnTo>
                      <a:pt x="9" y="0"/>
                    </a:lnTo>
                    <a:lnTo>
                      <a:pt x="9" y="2"/>
                    </a:lnTo>
                    <a:lnTo>
                      <a:pt x="8" y="2"/>
                    </a:lnTo>
                    <a:lnTo>
                      <a:pt x="10" y="2"/>
                    </a:lnTo>
                    <a:lnTo>
                      <a:pt x="17" y="4"/>
                    </a:lnTo>
                    <a:lnTo>
                      <a:pt x="24" y="8"/>
                    </a:lnTo>
                    <a:lnTo>
                      <a:pt x="32" y="16"/>
                    </a:lnTo>
                    <a:lnTo>
                      <a:pt x="36" y="27"/>
                    </a:lnTo>
                    <a:lnTo>
                      <a:pt x="40" y="27"/>
                    </a:lnTo>
                    <a:lnTo>
                      <a:pt x="50" y="27"/>
                    </a:lnTo>
                    <a:lnTo>
                      <a:pt x="65" y="28"/>
                    </a:lnTo>
                    <a:lnTo>
                      <a:pt x="66" y="42"/>
                    </a:lnTo>
                    <a:lnTo>
                      <a:pt x="66" y="53"/>
                    </a:lnTo>
                    <a:lnTo>
                      <a:pt x="66" y="58"/>
                    </a:lnTo>
                    <a:lnTo>
                      <a:pt x="77" y="61"/>
                    </a:lnTo>
                    <a:lnTo>
                      <a:pt x="84" y="68"/>
                    </a:lnTo>
                    <a:lnTo>
                      <a:pt x="90" y="75"/>
                    </a:lnTo>
                    <a:lnTo>
                      <a:pt x="91" y="82"/>
                    </a:lnTo>
                    <a:lnTo>
                      <a:pt x="92" y="84"/>
                    </a:lnTo>
                    <a:lnTo>
                      <a:pt x="92" y="83"/>
                    </a:lnTo>
                    <a:lnTo>
                      <a:pt x="92" y="83"/>
                    </a:lnTo>
                    <a:lnTo>
                      <a:pt x="92" y="83"/>
                    </a:lnTo>
                    <a:lnTo>
                      <a:pt x="92" y="84"/>
                    </a:lnTo>
                    <a:lnTo>
                      <a:pt x="93" y="82"/>
                    </a:lnTo>
                    <a:lnTo>
                      <a:pt x="95" y="75"/>
                    </a:lnTo>
                    <a:lnTo>
                      <a:pt x="100" y="68"/>
                    </a:lnTo>
                    <a:lnTo>
                      <a:pt x="107" y="61"/>
                    </a:lnTo>
                    <a:lnTo>
                      <a:pt x="118" y="58"/>
                    </a:lnTo>
                    <a:lnTo>
                      <a:pt x="118" y="53"/>
                    </a:lnTo>
                    <a:lnTo>
                      <a:pt x="118" y="42"/>
                    </a:lnTo>
                    <a:lnTo>
                      <a:pt x="119" y="28"/>
                    </a:lnTo>
                    <a:lnTo>
                      <a:pt x="134" y="27"/>
                    </a:lnTo>
                    <a:lnTo>
                      <a:pt x="145" y="27"/>
                    </a:lnTo>
                    <a:lnTo>
                      <a:pt x="148" y="27"/>
                    </a:lnTo>
                    <a:lnTo>
                      <a:pt x="152" y="16"/>
                    </a:lnTo>
                    <a:lnTo>
                      <a:pt x="160" y="8"/>
                    </a:lnTo>
                    <a:lnTo>
                      <a:pt x="168" y="4"/>
                    </a:lnTo>
                    <a:lnTo>
                      <a:pt x="174" y="2"/>
                    </a:lnTo>
                    <a:lnTo>
                      <a:pt x="177" y="2"/>
                    </a:lnTo>
                    <a:lnTo>
                      <a:pt x="175" y="2"/>
                    </a:lnTo>
                    <a:lnTo>
                      <a:pt x="175" y="0"/>
                    </a:lnTo>
                    <a:lnTo>
                      <a:pt x="184" y="0"/>
                    </a:lnTo>
                    <a:lnTo>
                      <a:pt x="184" y="2"/>
                    </a:lnTo>
                    <a:lnTo>
                      <a:pt x="184" y="2"/>
                    </a:lnTo>
                    <a:lnTo>
                      <a:pt x="184" y="2"/>
                    </a:lnTo>
                    <a:lnTo>
                      <a:pt x="182" y="3"/>
                    </a:lnTo>
                    <a:lnTo>
                      <a:pt x="175" y="5"/>
                    </a:lnTo>
                    <a:lnTo>
                      <a:pt x="169" y="10"/>
                    </a:lnTo>
                    <a:lnTo>
                      <a:pt x="162" y="19"/>
                    </a:lnTo>
                    <a:lnTo>
                      <a:pt x="157" y="31"/>
                    </a:lnTo>
                    <a:lnTo>
                      <a:pt x="155" y="46"/>
                    </a:lnTo>
                    <a:lnTo>
                      <a:pt x="154" y="46"/>
                    </a:lnTo>
                    <a:lnTo>
                      <a:pt x="152" y="46"/>
                    </a:lnTo>
                    <a:lnTo>
                      <a:pt x="148" y="46"/>
                    </a:lnTo>
                    <a:lnTo>
                      <a:pt x="143" y="46"/>
                    </a:lnTo>
                    <a:lnTo>
                      <a:pt x="138" y="46"/>
                    </a:lnTo>
                    <a:lnTo>
                      <a:pt x="138" y="53"/>
                    </a:lnTo>
                    <a:lnTo>
                      <a:pt x="137" y="56"/>
                    </a:lnTo>
                    <a:lnTo>
                      <a:pt x="137" y="60"/>
                    </a:lnTo>
                    <a:lnTo>
                      <a:pt x="137" y="63"/>
                    </a:lnTo>
                    <a:lnTo>
                      <a:pt x="137" y="64"/>
                    </a:lnTo>
                    <a:lnTo>
                      <a:pt x="120" y="67"/>
                    </a:lnTo>
                    <a:lnTo>
                      <a:pt x="109" y="73"/>
                    </a:lnTo>
                    <a:lnTo>
                      <a:pt x="101" y="79"/>
                    </a:lnTo>
                    <a:lnTo>
                      <a:pt x="96" y="86"/>
                    </a:lnTo>
                    <a:lnTo>
                      <a:pt x="93" y="91"/>
                    </a:lnTo>
                    <a:lnTo>
                      <a:pt x="92" y="93"/>
                    </a:lnTo>
                    <a:lnTo>
                      <a:pt x="92" y="92"/>
                    </a:lnTo>
                    <a:lnTo>
                      <a:pt x="92" y="93"/>
                    </a:lnTo>
                    <a:lnTo>
                      <a:pt x="91" y="91"/>
                    </a:lnTo>
                    <a:lnTo>
                      <a:pt x="88" y="86"/>
                    </a:lnTo>
                    <a:lnTo>
                      <a:pt x="83" y="79"/>
                    </a:lnTo>
                    <a:lnTo>
                      <a:pt x="75" y="73"/>
                    </a:lnTo>
                    <a:lnTo>
                      <a:pt x="64" y="67"/>
                    </a:lnTo>
                    <a:lnTo>
                      <a:pt x="47" y="64"/>
                    </a:lnTo>
                    <a:lnTo>
                      <a:pt x="47" y="63"/>
                    </a:lnTo>
                    <a:lnTo>
                      <a:pt x="47" y="60"/>
                    </a:lnTo>
                    <a:lnTo>
                      <a:pt x="47" y="56"/>
                    </a:lnTo>
                    <a:lnTo>
                      <a:pt x="47" y="53"/>
                    </a:lnTo>
                    <a:lnTo>
                      <a:pt x="46" y="46"/>
                    </a:lnTo>
                    <a:lnTo>
                      <a:pt x="41" y="46"/>
                    </a:lnTo>
                    <a:lnTo>
                      <a:pt x="36" y="46"/>
                    </a:lnTo>
                    <a:lnTo>
                      <a:pt x="32" y="46"/>
                    </a:lnTo>
                    <a:lnTo>
                      <a:pt x="31" y="46"/>
                    </a:lnTo>
                    <a:lnTo>
                      <a:pt x="29" y="46"/>
                    </a:lnTo>
                    <a:lnTo>
                      <a:pt x="26" y="30"/>
                    </a:lnTo>
                    <a:lnTo>
                      <a:pt x="20" y="18"/>
                    </a:lnTo>
                    <a:lnTo>
                      <a:pt x="14" y="9"/>
                    </a:lnTo>
                    <a:lnTo>
                      <a:pt x="6" y="4"/>
                    </a:lnTo>
                    <a:lnTo>
                      <a:pt x="1" y="2"/>
                    </a:lnTo>
                    <a:lnTo>
                      <a:pt x="0" y="2"/>
                    </a:lnTo>
                    <a:lnTo>
                      <a:pt x="0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5" name="Freeform 99">
                <a:extLst>
                  <a:ext uri="{FF2B5EF4-FFF2-40B4-BE49-F238E27FC236}">
                    <a16:creationId xmlns:a16="http://schemas.microsoft.com/office/drawing/2014/main" id="{066B5F63-9F00-4D9C-AB70-7883BF557C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2" y="110"/>
                <a:ext cx="46" cy="24"/>
              </a:xfrm>
              <a:custGeom>
                <a:avLst/>
                <a:gdLst>
                  <a:gd name="T0" fmla="*/ 9 w 184"/>
                  <a:gd name="T1" fmla="*/ 0 h 93"/>
                  <a:gd name="T2" fmla="*/ 8 w 184"/>
                  <a:gd name="T3" fmla="*/ 2 h 93"/>
                  <a:gd name="T4" fmla="*/ 17 w 184"/>
                  <a:gd name="T5" fmla="*/ 4 h 93"/>
                  <a:gd name="T6" fmla="*/ 32 w 184"/>
                  <a:gd name="T7" fmla="*/ 16 h 93"/>
                  <a:gd name="T8" fmla="*/ 40 w 184"/>
                  <a:gd name="T9" fmla="*/ 27 h 93"/>
                  <a:gd name="T10" fmla="*/ 65 w 184"/>
                  <a:gd name="T11" fmla="*/ 28 h 93"/>
                  <a:gd name="T12" fmla="*/ 67 w 184"/>
                  <a:gd name="T13" fmla="*/ 53 h 93"/>
                  <a:gd name="T14" fmla="*/ 77 w 184"/>
                  <a:gd name="T15" fmla="*/ 61 h 93"/>
                  <a:gd name="T16" fmla="*/ 90 w 184"/>
                  <a:gd name="T17" fmla="*/ 75 h 93"/>
                  <a:gd name="T18" fmla="*/ 92 w 184"/>
                  <a:gd name="T19" fmla="*/ 84 h 93"/>
                  <a:gd name="T20" fmla="*/ 92 w 184"/>
                  <a:gd name="T21" fmla="*/ 83 h 93"/>
                  <a:gd name="T22" fmla="*/ 92 w 184"/>
                  <a:gd name="T23" fmla="*/ 84 h 93"/>
                  <a:gd name="T24" fmla="*/ 96 w 184"/>
                  <a:gd name="T25" fmla="*/ 75 h 93"/>
                  <a:gd name="T26" fmla="*/ 108 w 184"/>
                  <a:gd name="T27" fmla="*/ 61 h 93"/>
                  <a:gd name="T28" fmla="*/ 118 w 184"/>
                  <a:gd name="T29" fmla="*/ 53 h 93"/>
                  <a:gd name="T30" fmla="*/ 119 w 184"/>
                  <a:gd name="T31" fmla="*/ 28 h 93"/>
                  <a:gd name="T32" fmla="*/ 145 w 184"/>
                  <a:gd name="T33" fmla="*/ 27 h 93"/>
                  <a:gd name="T34" fmla="*/ 152 w 184"/>
                  <a:gd name="T35" fmla="*/ 16 h 93"/>
                  <a:gd name="T36" fmla="*/ 168 w 184"/>
                  <a:gd name="T37" fmla="*/ 4 h 93"/>
                  <a:gd name="T38" fmla="*/ 177 w 184"/>
                  <a:gd name="T39" fmla="*/ 2 h 93"/>
                  <a:gd name="T40" fmla="*/ 175 w 184"/>
                  <a:gd name="T41" fmla="*/ 0 h 93"/>
                  <a:gd name="T42" fmla="*/ 184 w 184"/>
                  <a:gd name="T43" fmla="*/ 2 h 93"/>
                  <a:gd name="T44" fmla="*/ 184 w 184"/>
                  <a:gd name="T45" fmla="*/ 2 h 93"/>
                  <a:gd name="T46" fmla="*/ 177 w 184"/>
                  <a:gd name="T47" fmla="*/ 5 h 93"/>
                  <a:gd name="T48" fmla="*/ 164 w 184"/>
                  <a:gd name="T49" fmla="*/ 19 h 93"/>
                  <a:gd name="T50" fmla="*/ 155 w 184"/>
                  <a:gd name="T51" fmla="*/ 46 h 93"/>
                  <a:gd name="T52" fmla="*/ 152 w 184"/>
                  <a:gd name="T53" fmla="*/ 46 h 93"/>
                  <a:gd name="T54" fmla="*/ 143 w 184"/>
                  <a:gd name="T55" fmla="*/ 46 h 93"/>
                  <a:gd name="T56" fmla="*/ 138 w 184"/>
                  <a:gd name="T57" fmla="*/ 53 h 93"/>
                  <a:gd name="T58" fmla="*/ 138 w 184"/>
                  <a:gd name="T59" fmla="*/ 60 h 93"/>
                  <a:gd name="T60" fmla="*/ 138 w 184"/>
                  <a:gd name="T61" fmla="*/ 64 h 93"/>
                  <a:gd name="T62" fmla="*/ 109 w 184"/>
                  <a:gd name="T63" fmla="*/ 73 h 93"/>
                  <a:gd name="T64" fmla="*/ 96 w 184"/>
                  <a:gd name="T65" fmla="*/ 86 h 93"/>
                  <a:gd name="T66" fmla="*/ 92 w 184"/>
                  <a:gd name="T67" fmla="*/ 93 h 93"/>
                  <a:gd name="T68" fmla="*/ 92 w 184"/>
                  <a:gd name="T69" fmla="*/ 93 h 93"/>
                  <a:gd name="T70" fmla="*/ 88 w 184"/>
                  <a:gd name="T71" fmla="*/ 86 h 93"/>
                  <a:gd name="T72" fmla="*/ 76 w 184"/>
                  <a:gd name="T73" fmla="*/ 73 h 93"/>
                  <a:gd name="T74" fmla="*/ 47 w 184"/>
                  <a:gd name="T75" fmla="*/ 64 h 93"/>
                  <a:gd name="T76" fmla="*/ 47 w 184"/>
                  <a:gd name="T77" fmla="*/ 60 h 93"/>
                  <a:gd name="T78" fmla="*/ 47 w 184"/>
                  <a:gd name="T79" fmla="*/ 53 h 93"/>
                  <a:gd name="T80" fmla="*/ 41 w 184"/>
                  <a:gd name="T81" fmla="*/ 46 h 93"/>
                  <a:gd name="T82" fmla="*/ 32 w 184"/>
                  <a:gd name="T83" fmla="*/ 46 h 93"/>
                  <a:gd name="T84" fmla="*/ 29 w 184"/>
                  <a:gd name="T85" fmla="*/ 46 h 93"/>
                  <a:gd name="T86" fmla="*/ 21 w 184"/>
                  <a:gd name="T87" fmla="*/ 18 h 93"/>
                  <a:gd name="T88" fmla="*/ 6 w 184"/>
                  <a:gd name="T89" fmla="*/ 4 h 93"/>
                  <a:gd name="T90" fmla="*/ 0 w 184"/>
                  <a:gd name="T91" fmla="*/ 2 h 9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84" h="93">
                    <a:moveTo>
                      <a:pt x="1" y="0"/>
                    </a:moveTo>
                    <a:lnTo>
                      <a:pt x="9" y="0"/>
                    </a:lnTo>
                    <a:lnTo>
                      <a:pt x="9" y="2"/>
                    </a:lnTo>
                    <a:lnTo>
                      <a:pt x="8" y="2"/>
                    </a:lnTo>
                    <a:lnTo>
                      <a:pt x="10" y="2"/>
                    </a:lnTo>
                    <a:lnTo>
                      <a:pt x="17" y="4"/>
                    </a:lnTo>
                    <a:lnTo>
                      <a:pt x="26" y="8"/>
                    </a:lnTo>
                    <a:lnTo>
                      <a:pt x="32" y="16"/>
                    </a:lnTo>
                    <a:lnTo>
                      <a:pt x="36" y="27"/>
                    </a:lnTo>
                    <a:lnTo>
                      <a:pt x="40" y="27"/>
                    </a:lnTo>
                    <a:lnTo>
                      <a:pt x="50" y="27"/>
                    </a:lnTo>
                    <a:lnTo>
                      <a:pt x="65" y="28"/>
                    </a:lnTo>
                    <a:lnTo>
                      <a:pt x="67" y="42"/>
                    </a:lnTo>
                    <a:lnTo>
                      <a:pt x="67" y="53"/>
                    </a:lnTo>
                    <a:lnTo>
                      <a:pt x="67" y="58"/>
                    </a:lnTo>
                    <a:lnTo>
                      <a:pt x="77" y="61"/>
                    </a:lnTo>
                    <a:lnTo>
                      <a:pt x="85" y="68"/>
                    </a:lnTo>
                    <a:lnTo>
                      <a:pt x="90" y="75"/>
                    </a:lnTo>
                    <a:lnTo>
                      <a:pt x="91" y="82"/>
                    </a:lnTo>
                    <a:lnTo>
                      <a:pt x="92" y="84"/>
                    </a:lnTo>
                    <a:lnTo>
                      <a:pt x="92" y="83"/>
                    </a:lnTo>
                    <a:lnTo>
                      <a:pt x="92" y="83"/>
                    </a:lnTo>
                    <a:lnTo>
                      <a:pt x="92" y="83"/>
                    </a:lnTo>
                    <a:lnTo>
                      <a:pt x="92" y="84"/>
                    </a:lnTo>
                    <a:lnTo>
                      <a:pt x="93" y="82"/>
                    </a:lnTo>
                    <a:lnTo>
                      <a:pt x="96" y="75"/>
                    </a:lnTo>
                    <a:lnTo>
                      <a:pt x="100" y="68"/>
                    </a:lnTo>
                    <a:lnTo>
                      <a:pt x="108" y="61"/>
                    </a:lnTo>
                    <a:lnTo>
                      <a:pt x="118" y="58"/>
                    </a:lnTo>
                    <a:lnTo>
                      <a:pt x="118" y="53"/>
                    </a:lnTo>
                    <a:lnTo>
                      <a:pt x="119" y="42"/>
                    </a:lnTo>
                    <a:lnTo>
                      <a:pt x="119" y="28"/>
                    </a:lnTo>
                    <a:lnTo>
                      <a:pt x="134" y="27"/>
                    </a:lnTo>
                    <a:lnTo>
                      <a:pt x="145" y="27"/>
                    </a:lnTo>
                    <a:lnTo>
                      <a:pt x="149" y="27"/>
                    </a:lnTo>
                    <a:lnTo>
                      <a:pt x="152" y="16"/>
                    </a:lnTo>
                    <a:lnTo>
                      <a:pt x="160" y="8"/>
                    </a:lnTo>
                    <a:lnTo>
                      <a:pt x="168" y="4"/>
                    </a:lnTo>
                    <a:lnTo>
                      <a:pt x="174" y="2"/>
                    </a:lnTo>
                    <a:lnTo>
                      <a:pt x="177" y="2"/>
                    </a:lnTo>
                    <a:lnTo>
                      <a:pt x="177" y="2"/>
                    </a:lnTo>
                    <a:lnTo>
                      <a:pt x="175" y="0"/>
                    </a:lnTo>
                    <a:lnTo>
                      <a:pt x="184" y="0"/>
                    </a:lnTo>
                    <a:lnTo>
                      <a:pt x="184" y="2"/>
                    </a:lnTo>
                    <a:lnTo>
                      <a:pt x="184" y="2"/>
                    </a:lnTo>
                    <a:lnTo>
                      <a:pt x="184" y="2"/>
                    </a:lnTo>
                    <a:lnTo>
                      <a:pt x="182" y="3"/>
                    </a:lnTo>
                    <a:lnTo>
                      <a:pt x="177" y="5"/>
                    </a:lnTo>
                    <a:lnTo>
                      <a:pt x="170" y="10"/>
                    </a:lnTo>
                    <a:lnTo>
                      <a:pt x="164" y="19"/>
                    </a:lnTo>
                    <a:lnTo>
                      <a:pt x="157" y="31"/>
                    </a:lnTo>
                    <a:lnTo>
                      <a:pt x="155" y="46"/>
                    </a:lnTo>
                    <a:lnTo>
                      <a:pt x="155" y="46"/>
                    </a:lnTo>
                    <a:lnTo>
                      <a:pt x="152" y="46"/>
                    </a:lnTo>
                    <a:lnTo>
                      <a:pt x="149" y="46"/>
                    </a:lnTo>
                    <a:lnTo>
                      <a:pt x="143" y="46"/>
                    </a:lnTo>
                    <a:lnTo>
                      <a:pt x="138" y="46"/>
                    </a:lnTo>
                    <a:lnTo>
                      <a:pt x="138" y="53"/>
                    </a:lnTo>
                    <a:lnTo>
                      <a:pt x="138" y="56"/>
                    </a:lnTo>
                    <a:lnTo>
                      <a:pt x="138" y="60"/>
                    </a:lnTo>
                    <a:lnTo>
                      <a:pt x="138" y="63"/>
                    </a:lnTo>
                    <a:lnTo>
                      <a:pt x="138" y="64"/>
                    </a:lnTo>
                    <a:lnTo>
                      <a:pt x="122" y="67"/>
                    </a:lnTo>
                    <a:lnTo>
                      <a:pt x="109" y="73"/>
                    </a:lnTo>
                    <a:lnTo>
                      <a:pt x="101" y="79"/>
                    </a:lnTo>
                    <a:lnTo>
                      <a:pt x="96" y="86"/>
                    </a:lnTo>
                    <a:lnTo>
                      <a:pt x="93" y="91"/>
                    </a:lnTo>
                    <a:lnTo>
                      <a:pt x="92" y="93"/>
                    </a:lnTo>
                    <a:lnTo>
                      <a:pt x="92" y="92"/>
                    </a:lnTo>
                    <a:lnTo>
                      <a:pt x="92" y="93"/>
                    </a:lnTo>
                    <a:lnTo>
                      <a:pt x="91" y="91"/>
                    </a:lnTo>
                    <a:lnTo>
                      <a:pt x="88" y="86"/>
                    </a:lnTo>
                    <a:lnTo>
                      <a:pt x="85" y="79"/>
                    </a:lnTo>
                    <a:lnTo>
                      <a:pt x="76" y="73"/>
                    </a:lnTo>
                    <a:lnTo>
                      <a:pt x="64" y="67"/>
                    </a:lnTo>
                    <a:lnTo>
                      <a:pt x="47" y="64"/>
                    </a:lnTo>
                    <a:lnTo>
                      <a:pt x="47" y="63"/>
                    </a:lnTo>
                    <a:lnTo>
                      <a:pt x="47" y="60"/>
                    </a:lnTo>
                    <a:lnTo>
                      <a:pt x="47" y="56"/>
                    </a:lnTo>
                    <a:lnTo>
                      <a:pt x="47" y="53"/>
                    </a:lnTo>
                    <a:lnTo>
                      <a:pt x="46" y="46"/>
                    </a:lnTo>
                    <a:lnTo>
                      <a:pt x="41" y="46"/>
                    </a:lnTo>
                    <a:lnTo>
                      <a:pt x="36" y="46"/>
                    </a:lnTo>
                    <a:lnTo>
                      <a:pt x="32" y="46"/>
                    </a:lnTo>
                    <a:lnTo>
                      <a:pt x="31" y="46"/>
                    </a:lnTo>
                    <a:lnTo>
                      <a:pt x="29" y="46"/>
                    </a:lnTo>
                    <a:lnTo>
                      <a:pt x="27" y="30"/>
                    </a:lnTo>
                    <a:lnTo>
                      <a:pt x="21" y="18"/>
                    </a:lnTo>
                    <a:lnTo>
                      <a:pt x="14" y="9"/>
                    </a:lnTo>
                    <a:lnTo>
                      <a:pt x="6" y="4"/>
                    </a:lnTo>
                    <a:lnTo>
                      <a:pt x="1" y="2"/>
                    </a:lnTo>
                    <a:lnTo>
                      <a:pt x="0" y="2"/>
                    </a:lnTo>
                    <a:lnTo>
                      <a:pt x="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6" name="Freeform 100">
                <a:extLst>
                  <a:ext uri="{FF2B5EF4-FFF2-40B4-BE49-F238E27FC236}">
                    <a16:creationId xmlns:a16="http://schemas.microsoft.com/office/drawing/2014/main" id="{F3F28822-ACF1-463A-AACC-C0CADED18F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" y="147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1 h 13"/>
                  <a:gd name="T6" fmla="*/ 12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3 h 13"/>
                  <a:gd name="T20" fmla="*/ 2 w 13"/>
                  <a:gd name="T21" fmla="*/ 12 h 13"/>
                  <a:gd name="T22" fmla="*/ 0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2 w 13"/>
                  <a:gd name="T29" fmla="*/ 1 h 13"/>
                  <a:gd name="T30" fmla="*/ 3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3"/>
                    </a:lnTo>
                    <a:lnTo>
                      <a:pt x="2" y="12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2" y="1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7" name="Freeform 101">
                <a:extLst>
                  <a:ext uri="{FF2B5EF4-FFF2-40B4-BE49-F238E27FC236}">
                    <a16:creationId xmlns:a16="http://schemas.microsoft.com/office/drawing/2014/main" id="{7F73FF16-946B-4173-A14E-CA9B05B0D00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" y="148"/>
                <a:ext cx="4" cy="3"/>
              </a:xfrm>
              <a:custGeom>
                <a:avLst/>
                <a:gdLst>
                  <a:gd name="T0" fmla="*/ 6 w 13"/>
                  <a:gd name="T1" fmla="*/ 0 h 14"/>
                  <a:gd name="T2" fmla="*/ 8 w 13"/>
                  <a:gd name="T3" fmla="*/ 2 h 14"/>
                  <a:gd name="T4" fmla="*/ 11 w 13"/>
                  <a:gd name="T5" fmla="*/ 3 h 14"/>
                  <a:gd name="T6" fmla="*/ 12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3 w 13"/>
                  <a:gd name="T21" fmla="*/ 12 h 14"/>
                  <a:gd name="T22" fmla="*/ 0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2 w 13"/>
                  <a:gd name="T29" fmla="*/ 3 h 14"/>
                  <a:gd name="T30" fmla="*/ 4 w 13"/>
                  <a:gd name="T31" fmla="*/ 2 h 14"/>
                  <a:gd name="T32" fmla="*/ 6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6" y="0"/>
                    </a:moveTo>
                    <a:lnTo>
                      <a:pt x="8" y="2"/>
                    </a:lnTo>
                    <a:lnTo>
                      <a:pt x="11" y="3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3" y="12"/>
                    </a:lnTo>
                    <a:lnTo>
                      <a:pt x="0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8" name="Freeform 102">
                <a:extLst>
                  <a:ext uri="{FF2B5EF4-FFF2-40B4-BE49-F238E27FC236}">
                    <a16:creationId xmlns:a16="http://schemas.microsoft.com/office/drawing/2014/main" id="{318D2DF2-C755-4839-A085-EC7FC94F67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7" y="143"/>
                <a:ext cx="6" cy="5"/>
              </a:xfrm>
              <a:custGeom>
                <a:avLst/>
                <a:gdLst>
                  <a:gd name="T0" fmla="*/ 10 w 22"/>
                  <a:gd name="T1" fmla="*/ 0 h 22"/>
                  <a:gd name="T2" fmla="*/ 14 w 22"/>
                  <a:gd name="T3" fmla="*/ 2 h 22"/>
                  <a:gd name="T4" fmla="*/ 18 w 22"/>
                  <a:gd name="T5" fmla="*/ 3 h 22"/>
                  <a:gd name="T6" fmla="*/ 21 w 22"/>
                  <a:gd name="T7" fmla="*/ 7 h 22"/>
                  <a:gd name="T8" fmla="*/ 22 w 22"/>
                  <a:gd name="T9" fmla="*/ 10 h 22"/>
                  <a:gd name="T10" fmla="*/ 22 w 22"/>
                  <a:gd name="T11" fmla="*/ 14 h 22"/>
                  <a:gd name="T12" fmla="*/ 19 w 22"/>
                  <a:gd name="T13" fmla="*/ 18 h 22"/>
                  <a:gd name="T14" fmla="*/ 17 w 22"/>
                  <a:gd name="T15" fmla="*/ 21 h 22"/>
                  <a:gd name="T16" fmla="*/ 13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1 w 22"/>
                  <a:gd name="T23" fmla="*/ 17 h 22"/>
                  <a:gd name="T24" fmla="*/ 0 w 22"/>
                  <a:gd name="T25" fmla="*/ 13 h 22"/>
                  <a:gd name="T26" fmla="*/ 1 w 22"/>
                  <a:gd name="T27" fmla="*/ 8 h 22"/>
                  <a:gd name="T28" fmla="*/ 3 w 22"/>
                  <a:gd name="T29" fmla="*/ 4 h 22"/>
                  <a:gd name="T30" fmla="*/ 7 w 22"/>
                  <a:gd name="T31" fmla="*/ 2 h 22"/>
                  <a:gd name="T32" fmla="*/ 10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1" y="7"/>
                    </a:lnTo>
                    <a:lnTo>
                      <a:pt x="22" y="10"/>
                    </a:lnTo>
                    <a:lnTo>
                      <a:pt x="22" y="14"/>
                    </a:lnTo>
                    <a:lnTo>
                      <a:pt x="19" y="18"/>
                    </a:lnTo>
                    <a:lnTo>
                      <a:pt x="17" y="21"/>
                    </a:lnTo>
                    <a:lnTo>
                      <a:pt x="13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1" y="8"/>
                    </a:lnTo>
                    <a:lnTo>
                      <a:pt x="3" y="4"/>
                    </a:lnTo>
                    <a:lnTo>
                      <a:pt x="7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9" name="Freeform 103">
                <a:extLst>
                  <a:ext uri="{FF2B5EF4-FFF2-40B4-BE49-F238E27FC236}">
                    <a16:creationId xmlns:a16="http://schemas.microsoft.com/office/drawing/2014/main" id="{44D4A8FB-BC87-4D4E-8F5D-1758496B053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2" y="146"/>
                <a:ext cx="4" cy="4"/>
              </a:xfrm>
              <a:custGeom>
                <a:avLst/>
                <a:gdLst>
                  <a:gd name="T0" fmla="*/ 7 w 16"/>
                  <a:gd name="T1" fmla="*/ 0 h 17"/>
                  <a:gd name="T2" fmla="*/ 11 w 16"/>
                  <a:gd name="T3" fmla="*/ 0 h 17"/>
                  <a:gd name="T4" fmla="*/ 14 w 16"/>
                  <a:gd name="T5" fmla="*/ 3 h 17"/>
                  <a:gd name="T6" fmla="*/ 15 w 16"/>
                  <a:gd name="T7" fmla="*/ 5 h 17"/>
                  <a:gd name="T8" fmla="*/ 16 w 16"/>
                  <a:gd name="T9" fmla="*/ 8 h 17"/>
                  <a:gd name="T10" fmla="*/ 16 w 16"/>
                  <a:gd name="T11" fmla="*/ 12 h 17"/>
                  <a:gd name="T12" fmla="*/ 15 w 16"/>
                  <a:gd name="T13" fmla="*/ 14 h 17"/>
                  <a:gd name="T14" fmla="*/ 12 w 16"/>
                  <a:gd name="T15" fmla="*/ 16 h 17"/>
                  <a:gd name="T16" fmla="*/ 9 w 16"/>
                  <a:gd name="T17" fmla="*/ 17 h 17"/>
                  <a:gd name="T18" fmla="*/ 6 w 16"/>
                  <a:gd name="T19" fmla="*/ 17 h 17"/>
                  <a:gd name="T20" fmla="*/ 2 w 16"/>
                  <a:gd name="T21" fmla="*/ 16 h 17"/>
                  <a:gd name="T22" fmla="*/ 1 w 16"/>
                  <a:gd name="T23" fmla="*/ 13 h 17"/>
                  <a:gd name="T24" fmla="*/ 0 w 16"/>
                  <a:gd name="T25" fmla="*/ 9 h 17"/>
                  <a:gd name="T26" fmla="*/ 0 w 16"/>
                  <a:gd name="T27" fmla="*/ 7 h 17"/>
                  <a:gd name="T28" fmla="*/ 2 w 16"/>
                  <a:gd name="T29" fmla="*/ 3 h 17"/>
                  <a:gd name="T30" fmla="*/ 5 w 16"/>
                  <a:gd name="T31" fmla="*/ 2 h 17"/>
                  <a:gd name="T32" fmla="*/ 7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7" y="0"/>
                    </a:moveTo>
                    <a:lnTo>
                      <a:pt x="11" y="0"/>
                    </a:lnTo>
                    <a:lnTo>
                      <a:pt x="14" y="3"/>
                    </a:lnTo>
                    <a:lnTo>
                      <a:pt x="15" y="5"/>
                    </a:lnTo>
                    <a:lnTo>
                      <a:pt x="16" y="8"/>
                    </a:lnTo>
                    <a:lnTo>
                      <a:pt x="16" y="12"/>
                    </a:lnTo>
                    <a:lnTo>
                      <a:pt x="15" y="14"/>
                    </a:lnTo>
                    <a:lnTo>
                      <a:pt x="12" y="16"/>
                    </a:lnTo>
                    <a:lnTo>
                      <a:pt x="9" y="17"/>
                    </a:lnTo>
                    <a:lnTo>
                      <a:pt x="6" y="17"/>
                    </a:lnTo>
                    <a:lnTo>
                      <a:pt x="2" y="16"/>
                    </a:lnTo>
                    <a:lnTo>
                      <a:pt x="1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3"/>
                    </a:lnTo>
                    <a:lnTo>
                      <a:pt x="5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0" name="Freeform 104">
                <a:extLst>
                  <a:ext uri="{FF2B5EF4-FFF2-40B4-BE49-F238E27FC236}">
                    <a16:creationId xmlns:a16="http://schemas.microsoft.com/office/drawing/2014/main" id="{805808A6-4296-405B-ABBC-68AC2A0AFD4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4" y="143"/>
                <a:ext cx="5" cy="5"/>
              </a:xfrm>
              <a:custGeom>
                <a:avLst/>
                <a:gdLst>
                  <a:gd name="T0" fmla="*/ 10 w 22"/>
                  <a:gd name="T1" fmla="*/ 0 h 22"/>
                  <a:gd name="T2" fmla="*/ 14 w 22"/>
                  <a:gd name="T3" fmla="*/ 2 h 22"/>
                  <a:gd name="T4" fmla="*/ 18 w 22"/>
                  <a:gd name="T5" fmla="*/ 3 h 22"/>
                  <a:gd name="T6" fmla="*/ 20 w 22"/>
                  <a:gd name="T7" fmla="*/ 7 h 22"/>
                  <a:gd name="T8" fmla="*/ 22 w 22"/>
                  <a:gd name="T9" fmla="*/ 10 h 22"/>
                  <a:gd name="T10" fmla="*/ 22 w 22"/>
                  <a:gd name="T11" fmla="*/ 14 h 22"/>
                  <a:gd name="T12" fmla="*/ 19 w 22"/>
                  <a:gd name="T13" fmla="*/ 18 h 22"/>
                  <a:gd name="T14" fmla="*/ 17 w 22"/>
                  <a:gd name="T15" fmla="*/ 21 h 22"/>
                  <a:gd name="T16" fmla="*/ 12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1 w 22"/>
                  <a:gd name="T23" fmla="*/ 17 h 22"/>
                  <a:gd name="T24" fmla="*/ 0 w 22"/>
                  <a:gd name="T25" fmla="*/ 13 h 22"/>
                  <a:gd name="T26" fmla="*/ 1 w 22"/>
                  <a:gd name="T27" fmla="*/ 8 h 22"/>
                  <a:gd name="T28" fmla="*/ 3 w 22"/>
                  <a:gd name="T29" fmla="*/ 4 h 22"/>
                  <a:gd name="T30" fmla="*/ 6 w 22"/>
                  <a:gd name="T31" fmla="*/ 2 h 22"/>
                  <a:gd name="T32" fmla="*/ 10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0" y="7"/>
                    </a:lnTo>
                    <a:lnTo>
                      <a:pt x="22" y="10"/>
                    </a:lnTo>
                    <a:lnTo>
                      <a:pt x="22" y="14"/>
                    </a:lnTo>
                    <a:lnTo>
                      <a:pt x="19" y="18"/>
                    </a:lnTo>
                    <a:lnTo>
                      <a:pt x="17" y="21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1" y="8"/>
                    </a:lnTo>
                    <a:lnTo>
                      <a:pt x="3" y="4"/>
                    </a:lnTo>
                    <a:lnTo>
                      <a:pt x="6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1" name="Freeform 105">
                <a:extLst>
                  <a:ext uri="{FF2B5EF4-FFF2-40B4-BE49-F238E27FC236}">
                    <a16:creationId xmlns:a16="http://schemas.microsoft.com/office/drawing/2014/main" id="{4005F908-F844-4D33-9EC5-6DFE6F5545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4" y="148"/>
                <a:ext cx="3" cy="3"/>
              </a:xfrm>
              <a:custGeom>
                <a:avLst/>
                <a:gdLst>
                  <a:gd name="T0" fmla="*/ 5 w 13"/>
                  <a:gd name="T1" fmla="*/ 0 h 14"/>
                  <a:gd name="T2" fmla="*/ 8 w 13"/>
                  <a:gd name="T3" fmla="*/ 2 h 14"/>
                  <a:gd name="T4" fmla="*/ 11 w 13"/>
                  <a:gd name="T5" fmla="*/ 3 h 14"/>
                  <a:gd name="T6" fmla="*/ 12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3 w 13"/>
                  <a:gd name="T21" fmla="*/ 12 h 14"/>
                  <a:gd name="T22" fmla="*/ 0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2 w 13"/>
                  <a:gd name="T29" fmla="*/ 3 h 14"/>
                  <a:gd name="T30" fmla="*/ 3 w 13"/>
                  <a:gd name="T31" fmla="*/ 2 h 14"/>
                  <a:gd name="T32" fmla="*/ 5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5" y="0"/>
                    </a:moveTo>
                    <a:lnTo>
                      <a:pt x="8" y="2"/>
                    </a:lnTo>
                    <a:lnTo>
                      <a:pt x="11" y="3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3" y="12"/>
                    </a:lnTo>
                    <a:lnTo>
                      <a:pt x="0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3" y="2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2" name="Freeform 106">
                <a:extLst>
                  <a:ext uri="{FF2B5EF4-FFF2-40B4-BE49-F238E27FC236}">
                    <a16:creationId xmlns:a16="http://schemas.microsoft.com/office/drawing/2014/main" id="{6FD30244-50FA-4C34-AC7D-A273F0AFC11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46"/>
                <a:ext cx="4" cy="4"/>
              </a:xfrm>
              <a:custGeom>
                <a:avLst/>
                <a:gdLst>
                  <a:gd name="T0" fmla="*/ 7 w 16"/>
                  <a:gd name="T1" fmla="*/ 0 h 17"/>
                  <a:gd name="T2" fmla="*/ 10 w 16"/>
                  <a:gd name="T3" fmla="*/ 0 h 17"/>
                  <a:gd name="T4" fmla="*/ 14 w 16"/>
                  <a:gd name="T5" fmla="*/ 3 h 17"/>
                  <a:gd name="T6" fmla="*/ 15 w 16"/>
                  <a:gd name="T7" fmla="*/ 5 h 17"/>
                  <a:gd name="T8" fmla="*/ 16 w 16"/>
                  <a:gd name="T9" fmla="*/ 8 h 17"/>
                  <a:gd name="T10" fmla="*/ 16 w 16"/>
                  <a:gd name="T11" fmla="*/ 12 h 17"/>
                  <a:gd name="T12" fmla="*/ 14 w 16"/>
                  <a:gd name="T13" fmla="*/ 14 h 17"/>
                  <a:gd name="T14" fmla="*/ 11 w 16"/>
                  <a:gd name="T15" fmla="*/ 16 h 17"/>
                  <a:gd name="T16" fmla="*/ 8 w 16"/>
                  <a:gd name="T17" fmla="*/ 17 h 17"/>
                  <a:gd name="T18" fmla="*/ 6 w 16"/>
                  <a:gd name="T19" fmla="*/ 17 h 17"/>
                  <a:gd name="T20" fmla="*/ 2 w 16"/>
                  <a:gd name="T21" fmla="*/ 16 h 17"/>
                  <a:gd name="T22" fmla="*/ 1 w 16"/>
                  <a:gd name="T23" fmla="*/ 13 h 17"/>
                  <a:gd name="T24" fmla="*/ 0 w 16"/>
                  <a:gd name="T25" fmla="*/ 9 h 17"/>
                  <a:gd name="T26" fmla="*/ 0 w 16"/>
                  <a:gd name="T27" fmla="*/ 7 h 17"/>
                  <a:gd name="T28" fmla="*/ 1 w 16"/>
                  <a:gd name="T29" fmla="*/ 3 h 17"/>
                  <a:gd name="T30" fmla="*/ 3 w 16"/>
                  <a:gd name="T31" fmla="*/ 2 h 17"/>
                  <a:gd name="T32" fmla="*/ 7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7" y="0"/>
                    </a:moveTo>
                    <a:lnTo>
                      <a:pt x="10" y="0"/>
                    </a:lnTo>
                    <a:lnTo>
                      <a:pt x="14" y="3"/>
                    </a:lnTo>
                    <a:lnTo>
                      <a:pt x="15" y="5"/>
                    </a:lnTo>
                    <a:lnTo>
                      <a:pt x="16" y="8"/>
                    </a:lnTo>
                    <a:lnTo>
                      <a:pt x="16" y="12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8" y="17"/>
                    </a:lnTo>
                    <a:lnTo>
                      <a:pt x="6" y="17"/>
                    </a:lnTo>
                    <a:lnTo>
                      <a:pt x="2" y="16"/>
                    </a:lnTo>
                    <a:lnTo>
                      <a:pt x="1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3" name="Freeform 107">
                <a:extLst>
                  <a:ext uri="{FF2B5EF4-FFF2-40B4-BE49-F238E27FC236}">
                    <a16:creationId xmlns:a16="http://schemas.microsoft.com/office/drawing/2014/main" id="{C1DB353A-FE0E-4CE0-801A-7A2A7ECC99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0" y="143"/>
                <a:ext cx="5" cy="5"/>
              </a:xfrm>
              <a:custGeom>
                <a:avLst/>
                <a:gdLst>
                  <a:gd name="T0" fmla="*/ 11 w 20"/>
                  <a:gd name="T1" fmla="*/ 0 h 22"/>
                  <a:gd name="T2" fmla="*/ 15 w 20"/>
                  <a:gd name="T3" fmla="*/ 2 h 22"/>
                  <a:gd name="T4" fmla="*/ 18 w 20"/>
                  <a:gd name="T5" fmla="*/ 4 h 22"/>
                  <a:gd name="T6" fmla="*/ 20 w 20"/>
                  <a:gd name="T7" fmla="*/ 8 h 22"/>
                  <a:gd name="T8" fmla="*/ 20 w 20"/>
                  <a:gd name="T9" fmla="*/ 13 h 22"/>
                  <a:gd name="T10" fmla="*/ 19 w 20"/>
                  <a:gd name="T11" fmla="*/ 17 h 22"/>
                  <a:gd name="T12" fmla="*/ 16 w 20"/>
                  <a:gd name="T13" fmla="*/ 19 h 22"/>
                  <a:gd name="T14" fmla="*/ 14 w 20"/>
                  <a:gd name="T15" fmla="*/ 22 h 22"/>
                  <a:gd name="T16" fmla="*/ 10 w 20"/>
                  <a:gd name="T17" fmla="*/ 22 h 22"/>
                  <a:gd name="T18" fmla="*/ 6 w 20"/>
                  <a:gd name="T19" fmla="*/ 22 h 22"/>
                  <a:gd name="T20" fmla="*/ 3 w 20"/>
                  <a:gd name="T21" fmla="*/ 19 h 22"/>
                  <a:gd name="T22" fmla="*/ 1 w 20"/>
                  <a:gd name="T23" fmla="*/ 18 h 22"/>
                  <a:gd name="T24" fmla="*/ 0 w 20"/>
                  <a:gd name="T25" fmla="*/ 14 h 22"/>
                  <a:gd name="T26" fmla="*/ 0 w 20"/>
                  <a:gd name="T27" fmla="*/ 10 h 22"/>
                  <a:gd name="T28" fmla="*/ 1 w 20"/>
                  <a:gd name="T29" fmla="*/ 7 h 22"/>
                  <a:gd name="T30" fmla="*/ 3 w 20"/>
                  <a:gd name="T31" fmla="*/ 3 h 22"/>
                  <a:gd name="T32" fmla="*/ 7 w 20"/>
                  <a:gd name="T33" fmla="*/ 2 h 22"/>
                  <a:gd name="T34" fmla="*/ 11 w 20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0" h="22">
                    <a:moveTo>
                      <a:pt x="11" y="0"/>
                    </a:moveTo>
                    <a:lnTo>
                      <a:pt x="15" y="2"/>
                    </a:lnTo>
                    <a:lnTo>
                      <a:pt x="18" y="4"/>
                    </a:lnTo>
                    <a:lnTo>
                      <a:pt x="20" y="8"/>
                    </a:lnTo>
                    <a:lnTo>
                      <a:pt x="20" y="13"/>
                    </a:lnTo>
                    <a:lnTo>
                      <a:pt x="19" y="17"/>
                    </a:lnTo>
                    <a:lnTo>
                      <a:pt x="16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6" y="22"/>
                    </a:lnTo>
                    <a:lnTo>
                      <a:pt x="3" y="19"/>
                    </a:lnTo>
                    <a:lnTo>
                      <a:pt x="1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3" y="3"/>
                    </a:lnTo>
                    <a:lnTo>
                      <a:pt x="7" y="2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4" name="Freeform 108">
                <a:extLst>
                  <a:ext uri="{FF2B5EF4-FFF2-40B4-BE49-F238E27FC236}">
                    <a16:creationId xmlns:a16="http://schemas.microsoft.com/office/drawing/2014/main" id="{BC22B521-26A2-42C3-A5F8-5C906B9418C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89" y="147"/>
                <a:ext cx="3" cy="3"/>
              </a:xfrm>
              <a:custGeom>
                <a:avLst/>
                <a:gdLst>
                  <a:gd name="T0" fmla="*/ 6 w 14"/>
                  <a:gd name="T1" fmla="*/ 0 h 13"/>
                  <a:gd name="T2" fmla="*/ 9 w 14"/>
                  <a:gd name="T3" fmla="*/ 0 h 13"/>
                  <a:gd name="T4" fmla="*/ 11 w 14"/>
                  <a:gd name="T5" fmla="*/ 1 h 13"/>
                  <a:gd name="T6" fmla="*/ 13 w 14"/>
                  <a:gd name="T7" fmla="*/ 3 h 13"/>
                  <a:gd name="T8" fmla="*/ 14 w 14"/>
                  <a:gd name="T9" fmla="*/ 5 h 13"/>
                  <a:gd name="T10" fmla="*/ 13 w 14"/>
                  <a:gd name="T11" fmla="*/ 8 h 13"/>
                  <a:gd name="T12" fmla="*/ 11 w 14"/>
                  <a:gd name="T13" fmla="*/ 10 h 13"/>
                  <a:gd name="T14" fmla="*/ 10 w 14"/>
                  <a:gd name="T15" fmla="*/ 12 h 13"/>
                  <a:gd name="T16" fmla="*/ 8 w 14"/>
                  <a:gd name="T17" fmla="*/ 13 h 13"/>
                  <a:gd name="T18" fmla="*/ 5 w 14"/>
                  <a:gd name="T19" fmla="*/ 13 h 13"/>
                  <a:gd name="T20" fmla="*/ 2 w 14"/>
                  <a:gd name="T21" fmla="*/ 12 h 13"/>
                  <a:gd name="T22" fmla="*/ 1 w 14"/>
                  <a:gd name="T23" fmla="*/ 9 h 13"/>
                  <a:gd name="T24" fmla="*/ 0 w 14"/>
                  <a:gd name="T25" fmla="*/ 6 h 13"/>
                  <a:gd name="T26" fmla="*/ 1 w 14"/>
                  <a:gd name="T27" fmla="*/ 4 h 13"/>
                  <a:gd name="T28" fmla="*/ 2 w 14"/>
                  <a:gd name="T29" fmla="*/ 1 h 13"/>
                  <a:gd name="T30" fmla="*/ 4 w 14"/>
                  <a:gd name="T31" fmla="*/ 0 h 13"/>
                  <a:gd name="T32" fmla="*/ 6 w 14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3">
                    <a:moveTo>
                      <a:pt x="6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3" y="3"/>
                    </a:lnTo>
                    <a:lnTo>
                      <a:pt x="14" y="5"/>
                    </a:lnTo>
                    <a:lnTo>
                      <a:pt x="13" y="8"/>
                    </a:lnTo>
                    <a:lnTo>
                      <a:pt x="11" y="10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3"/>
                    </a:lnTo>
                    <a:lnTo>
                      <a:pt x="2" y="12"/>
                    </a:lnTo>
                    <a:lnTo>
                      <a:pt x="1" y="9"/>
                    </a:lnTo>
                    <a:lnTo>
                      <a:pt x="0" y="6"/>
                    </a:lnTo>
                    <a:lnTo>
                      <a:pt x="1" y="4"/>
                    </a:lnTo>
                    <a:lnTo>
                      <a:pt x="2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5" name="Freeform 109">
                <a:extLst>
                  <a:ext uri="{FF2B5EF4-FFF2-40B4-BE49-F238E27FC236}">
                    <a16:creationId xmlns:a16="http://schemas.microsoft.com/office/drawing/2014/main" id="{902F44EB-2744-485A-B675-B6F7C7CA44B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6" y="146"/>
                <a:ext cx="4" cy="4"/>
              </a:xfrm>
              <a:custGeom>
                <a:avLst/>
                <a:gdLst>
                  <a:gd name="T0" fmla="*/ 8 w 17"/>
                  <a:gd name="T1" fmla="*/ 0 h 17"/>
                  <a:gd name="T2" fmla="*/ 11 w 17"/>
                  <a:gd name="T3" fmla="*/ 0 h 17"/>
                  <a:gd name="T4" fmla="*/ 14 w 17"/>
                  <a:gd name="T5" fmla="*/ 3 h 17"/>
                  <a:gd name="T6" fmla="*/ 16 w 17"/>
                  <a:gd name="T7" fmla="*/ 5 h 17"/>
                  <a:gd name="T8" fmla="*/ 17 w 17"/>
                  <a:gd name="T9" fmla="*/ 8 h 17"/>
                  <a:gd name="T10" fmla="*/ 17 w 17"/>
                  <a:gd name="T11" fmla="*/ 12 h 17"/>
                  <a:gd name="T12" fmla="*/ 14 w 17"/>
                  <a:gd name="T13" fmla="*/ 14 h 17"/>
                  <a:gd name="T14" fmla="*/ 12 w 17"/>
                  <a:gd name="T15" fmla="*/ 16 h 17"/>
                  <a:gd name="T16" fmla="*/ 9 w 17"/>
                  <a:gd name="T17" fmla="*/ 17 h 17"/>
                  <a:gd name="T18" fmla="*/ 6 w 17"/>
                  <a:gd name="T19" fmla="*/ 17 h 17"/>
                  <a:gd name="T20" fmla="*/ 3 w 17"/>
                  <a:gd name="T21" fmla="*/ 16 h 17"/>
                  <a:gd name="T22" fmla="*/ 2 w 17"/>
                  <a:gd name="T23" fmla="*/ 13 h 17"/>
                  <a:gd name="T24" fmla="*/ 0 w 17"/>
                  <a:gd name="T25" fmla="*/ 9 h 17"/>
                  <a:gd name="T26" fmla="*/ 0 w 17"/>
                  <a:gd name="T27" fmla="*/ 7 h 17"/>
                  <a:gd name="T28" fmla="*/ 2 w 17"/>
                  <a:gd name="T29" fmla="*/ 3 h 17"/>
                  <a:gd name="T30" fmla="*/ 4 w 17"/>
                  <a:gd name="T31" fmla="*/ 2 h 17"/>
                  <a:gd name="T32" fmla="*/ 8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8" y="0"/>
                    </a:moveTo>
                    <a:lnTo>
                      <a:pt x="11" y="0"/>
                    </a:lnTo>
                    <a:lnTo>
                      <a:pt x="14" y="3"/>
                    </a:lnTo>
                    <a:lnTo>
                      <a:pt x="16" y="5"/>
                    </a:lnTo>
                    <a:lnTo>
                      <a:pt x="17" y="8"/>
                    </a:lnTo>
                    <a:lnTo>
                      <a:pt x="17" y="12"/>
                    </a:lnTo>
                    <a:lnTo>
                      <a:pt x="14" y="14"/>
                    </a:lnTo>
                    <a:lnTo>
                      <a:pt x="12" y="16"/>
                    </a:lnTo>
                    <a:lnTo>
                      <a:pt x="9" y="17"/>
                    </a:lnTo>
                    <a:lnTo>
                      <a:pt x="6" y="17"/>
                    </a:lnTo>
                    <a:lnTo>
                      <a:pt x="3" y="16"/>
                    </a:lnTo>
                    <a:lnTo>
                      <a:pt x="2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6" name="Freeform 110">
                <a:extLst>
                  <a:ext uri="{FF2B5EF4-FFF2-40B4-BE49-F238E27FC236}">
                    <a16:creationId xmlns:a16="http://schemas.microsoft.com/office/drawing/2014/main" id="{97F6BB6C-0CDE-4F6B-8748-D0C057D155C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3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2 w 17"/>
                  <a:gd name="T3" fmla="*/ 2 h 17"/>
                  <a:gd name="T4" fmla="*/ 14 w 17"/>
                  <a:gd name="T5" fmla="*/ 3 h 17"/>
                  <a:gd name="T6" fmla="*/ 15 w 17"/>
                  <a:gd name="T7" fmla="*/ 7 h 17"/>
                  <a:gd name="T8" fmla="*/ 17 w 17"/>
                  <a:gd name="T9" fmla="*/ 9 h 17"/>
                  <a:gd name="T10" fmla="*/ 15 w 17"/>
                  <a:gd name="T11" fmla="*/ 13 h 17"/>
                  <a:gd name="T12" fmla="*/ 13 w 17"/>
                  <a:gd name="T13" fmla="*/ 16 h 17"/>
                  <a:gd name="T14" fmla="*/ 10 w 17"/>
                  <a:gd name="T15" fmla="*/ 17 h 17"/>
                  <a:gd name="T16" fmla="*/ 8 w 17"/>
                  <a:gd name="T17" fmla="*/ 17 h 17"/>
                  <a:gd name="T18" fmla="*/ 4 w 17"/>
                  <a:gd name="T19" fmla="*/ 16 h 17"/>
                  <a:gd name="T20" fmla="*/ 1 w 17"/>
                  <a:gd name="T21" fmla="*/ 14 h 17"/>
                  <a:gd name="T22" fmla="*/ 0 w 17"/>
                  <a:gd name="T23" fmla="*/ 12 h 17"/>
                  <a:gd name="T24" fmla="*/ 0 w 17"/>
                  <a:gd name="T25" fmla="*/ 8 h 17"/>
                  <a:gd name="T26" fmla="*/ 0 w 17"/>
                  <a:gd name="T27" fmla="*/ 5 h 17"/>
                  <a:gd name="T28" fmla="*/ 3 w 17"/>
                  <a:gd name="T29" fmla="*/ 3 h 17"/>
                  <a:gd name="T30" fmla="*/ 5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2" y="2"/>
                    </a:lnTo>
                    <a:lnTo>
                      <a:pt x="14" y="3"/>
                    </a:lnTo>
                    <a:lnTo>
                      <a:pt x="15" y="7"/>
                    </a:lnTo>
                    <a:lnTo>
                      <a:pt x="17" y="9"/>
                    </a:lnTo>
                    <a:lnTo>
                      <a:pt x="15" y="13"/>
                    </a:lnTo>
                    <a:lnTo>
                      <a:pt x="13" y="16"/>
                    </a:lnTo>
                    <a:lnTo>
                      <a:pt x="10" y="17"/>
                    </a:lnTo>
                    <a:lnTo>
                      <a:pt x="8" y="17"/>
                    </a:lnTo>
                    <a:lnTo>
                      <a:pt x="4" y="16"/>
                    </a:lnTo>
                    <a:lnTo>
                      <a:pt x="1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3" y="3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7" name="Freeform 111">
                <a:extLst>
                  <a:ext uri="{FF2B5EF4-FFF2-40B4-BE49-F238E27FC236}">
                    <a16:creationId xmlns:a16="http://schemas.microsoft.com/office/drawing/2014/main" id="{4FD87EE0-A11D-4145-8C7E-0D158E54104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04" y="147"/>
                <a:ext cx="3" cy="3"/>
              </a:xfrm>
              <a:custGeom>
                <a:avLst/>
                <a:gdLst>
                  <a:gd name="T0" fmla="*/ 8 w 13"/>
                  <a:gd name="T1" fmla="*/ 0 h 13"/>
                  <a:gd name="T2" fmla="*/ 9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3 w 13"/>
                  <a:gd name="T11" fmla="*/ 9 h 13"/>
                  <a:gd name="T12" fmla="*/ 11 w 13"/>
                  <a:gd name="T13" fmla="*/ 12 h 13"/>
                  <a:gd name="T14" fmla="*/ 9 w 13"/>
                  <a:gd name="T15" fmla="*/ 13 h 13"/>
                  <a:gd name="T16" fmla="*/ 7 w 13"/>
                  <a:gd name="T17" fmla="*/ 13 h 13"/>
                  <a:gd name="T18" fmla="*/ 4 w 13"/>
                  <a:gd name="T19" fmla="*/ 12 h 13"/>
                  <a:gd name="T20" fmla="*/ 2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2 w 13"/>
                  <a:gd name="T27" fmla="*/ 3 h 13"/>
                  <a:gd name="T28" fmla="*/ 3 w 13"/>
                  <a:gd name="T29" fmla="*/ 1 h 13"/>
                  <a:gd name="T30" fmla="*/ 5 w 13"/>
                  <a:gd name="T31" fmla="*/ 0 h 13"/>
                  <a:gd name="T32" fmla="*/ 8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8" y="0"/>
                    </a:moveTo>
                    <a:lnTo>
                      <a:pt x="9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3" y="9"/>
                    </a:lnTo>
                    <a:lnTo>
                      <a:pt x="11" y="12"/>
                    </a:lnTo>
                    <a:lnTo>
                      <a:pt x="9" y="13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2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8" name="Freeform 112">
                <a:extLst>
                  <a:ext uri="{FF2B5EF4-FFF2-40B4-BE49-F238E27FC236}">
                    <a16:creationId xmlns:a16="http://schemas.microsoft.com/office/drawing/2014/main" id="{9FDD719C-C9FB-4A21-BB87-815A17671F1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1" y="148"/>
                <a:ext cx="3" cy="3"/>
              </a:xfrm>
              <a:custGeom>
                <a:avLst/>
                <a:gdLst>
                  <a:gd name="T0" fmla="*/ 5 w 13"/>
                  <a:gd name="T1" fmla="*/ 0 h 14"/>
                  <a:gd name="T2" fmla="*/ 8 w 13"/>
                  <a:gd name="T3" fmla="*/ 2 h 14"/>
                  <a:gd name="T4" fmla="*/ 10 w 13"/>
                  <a:gd name="T5" fmla="*/ 3 h 14"/>
                  <a:gd name="T6" fmla="*/ 12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1 w 13"/>
                  <a:gd name="T21" fmla="*/ 12 h 14"/>
                  <a:gd name="T22" fmla="*/ 0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1 w 13"/>
                  <a:gd name="T29" fmla="*/ 3 h 14"/>
                  <a:gd name="T30" fmla="*/ 3 w 13"/>
                  <a:gd name="T31" fmla="*/ 2 h 14"/>
                  <a:gd name="T32" fmla="*/ 5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5" y="0"/>
                    </a:moveTo>
                    <a:lnTo>
                      <a:pt x="8" y="2"/>
                    </a:lnTo>
                    <a:lnTo>
                      <a:pt x="10" y="3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1" y="12"/>
                    </a:lnTo>
                    <a:lnTo>
                      <a:pt x="0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9" name="Freeform 113">
                <a:extLst>
                  <a:ext uri="{FF2B5EF4-FFF2-40B4-BE49-F238E27FC236}">
                    <a16:creationId xmlns:a16="http://schemas.microsoft.com/office/drawing/2014/main" id="{4CD56A10-C7F9-42FF-BB51-CACB8868C26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" y="147"/>
                <a:ext cx="3" cy="3"/>
              </a:xfrm>
              <a:custGeom>
                <a:avLst/>
                <a:gdLst>
                  <a:gd name="T0" fmla="*/ 6 w 14"/>
                  <a:gd name="T1" fmla="*/ 0 h 13"/>
                  <a:gd name="T2" fmla="*/ 9 w 14"/>
                  <a:gd name="T3" fmla="*/ 0 h 13"/>
                  <a:gd name="T4" fmla="*/ 11 w 14"/>
                  <a:gd name="T5" fmla="*/ 1 h 13"/>
                  <a:gd name="T6" fmla="*/ 13 w 14"/>
                  <a:gd name="T7" fmla="*/ 3 h 13"/>
                  <a:gd name="T8" fmla="*/ 14 w 14"/>
                  <a:gd name="T9" fmla="*/ 5 h 13"/>
                  <a:gd name="T10" fmla="*/ 13 w 14"/>
                  <a:gd name="T11" fmla="*/ 8 h 13"/>
                  <a:gd name="T12" fmla="*/ 11 w 14"/>
                  <a:gd name="T13" fmla="*/ 10 h 13"/>
                  <a:gd name="T14" fmla="*/ 10 w 14"/>
                  <a:gd name="T15" fmla="*/ 12 h 13"/>
                  <a:gd name="T16" fmla="*/ 7 w 14"/>
                  <a:gd name="T17" fmla="*/ 13 h 13"/>
                  <a:gd name="T18" fmla="*/ 5 w 14"/>
                  <a:gd name="T19" fmla="*/ 13 h 13"/>
                  <a:gd name="T20" fmla="*/ 2 w 14"/>
                  <a:gd name="T21" fmla="*/ 12 h 13"/>
                  <a:gd name="T22" fmla="*/ 1 w 14"/>
                  <a:gd name="T23" fmla="*/ 9 h 13"/>
                  <a:gd name="T24" fmla="*/ 0 w 14"/>
                  <a:gd name="T25" fmla="*/ 6 h 13"/>
                  <a:gd name="T26" fmla="*/ 1 w 14"/>
                  <a:gd name="T27" fmla="*/ 4 h 13"/>
                  <a:gd name="T28" fmla="*/ 2 w 14"/>
                  <a:gd name="T29" fmla="*/ 1 h 13"/>
                  <a:gd name="T30" fmla="*/ 4 w 14"/>
                  <a:gd name="T31" fmla="*/ 0 h 13"/>
                  <a:gd name="T32" fmla="*/ 6 w 14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3">
                    <a:moveTo>
                      <a:pt x="6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3" y="3"/>
                    </a:lnTo>
                    <a:lnTo>
                      <a:pt x="14" y="5"/>
                    </a:lnTo>
                    <a:lnTo>
                      <a:pt x="13" y="8"/>
                    </a:lnTo>
                    <a:lnTo>
                      <a:pt x="11" y="10"/>
                    </a:lnTo>
                    <a:lnTo>
                      <a:pt x="10" y="12"/>
                    </a:lnTo>
                    <a:lnTo>
                      <a:pt x="7" y="13"/>
                    </a:lnTo>
                    <a:lnTo>
                      <a:pt x="5" y="13"/>
                    </a:lnTo>
                    <a:lnTo>
                      <a:pt x="2" y="12"/>
                    </a:lnTo>
                    <a:lnTo>
                      <a:pt x="1" y="9"/>
                    </a:lnTo>
                    <a:lnTo>
                      <a:pt x="0" y="6"/>
                    </a:lnTo>
                    <a:lnTo>
                      <a:pt x="1" y="4"/>
                    </a:lnTo>
                    <a:lnTo>
                      <a:pt x="2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0" name="Freeform 114">
                <a:extLst>
                  <a:ext uri="{FF2B5EF4-FFF2-40B4-BE49-F238E27FC236}">
                    <a16:creationId xmlns:a16="http://schemas.microsoft.com/office/drawing/2014/main" id="{2E28E3FE-BC9B-4E41-BE1E-A7BD3285A5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9" y="148"/>
                <a:ext cx="3" cy="3"/>
              </a:xfrm>
              <a:custGeom>
                <a:avLst/>
                <a:gdLst>
                  <a:gd name="T0" fmla="*/ 7 w 13"/>
                  <a:gd name="T1" fmla="*/ 0 h 14"/>
                  <a:gd name="T2" fmla="*/ 9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2 w 13"/>
                  <a:gd name="T11" fmla="*/ 11 h 14"/>
                  <a:gd name="T12" fmla="*/ 10 w 13"/>
                  <a:gd name="T13" fmla="*/ 12 h 14"/>
                  <a:gd name="T14" fmla="*/ 8 w 13"/>
                  <a:gd name="T15" fmla="*/ 13 h 14"/>
                  <a:gd name="T16" fmla="*/ 5 w 13"/>
                  <a:gd name="T17" fmla="*/ 14 h 14"/>
                  <a:gd name="T18" fmla="*/ 3 w 13"/>
                  <a:gd name="T19" fmla="*/ 13 h 14"/>
                  <a:gd name="T20" fmla="*/ 1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0 w 13"/>
                  <a:gd name="T27" fmla="*/ 4 h 14"/>
                  <a:gd name="T28" fmla="*/ 3 w 13"/>
                  <a:gd name="T29" fmla="*/ 3 h 14"/>
                  <a:gd name="T30" fmla="*/ 4 w 13"/>
                  <a:gd name="T31" fmla="*/ 2 h 14"/>
                  <a:gd name="T32" fmla="*/ 7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7" y="0"/>
                    </a:moveTo>
                    <a:lnTo>
                      <a:pt x="9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4"/>
                    </a:lnTo>
                    <a:lnTo>
                      <a:pt x="3" y="13"/>
                    </a:lnTo>
                    <a:lnTo>
                      <a:pt x="1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3" y="3"/>
                    </a:lnTo>
                    <a:lnTo>
                      <a:pt x="4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1" name="Freeform 115">
                <a:extLst>
                  <a:ext uri="{FF2B5EF4-FFF2-40B4-BE49-F238E27FC236}">
                    <a16:creationId xmlns:a16="http://schemas.microsoft.com/office/drawing/2014/main" id="{4F555891-B4BB-4F8C-BFA0-DE68EAB2939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7" y="147"/>
                <a:ext cx="3" cy="3"/>
              </a:xfrm>
              <a:custGeom>
                <a:avLst/>
                <a:gdLst>
                  <a:gd name="T0" fmla="*/ 8 w 13"/>
                  <a:gd name="T1" fmla="*/ 0 h 13"/>
                  <a:gd name="T2" fmla="*/ 9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3 w 13"/>
                  <a:gd name="T11" fmla="*/ 9 h 13"/>
                  <a:gd name="T12" fmla="*/ 11 w 13"/>
                  <a:gd name="T13" fmla="*/ 12 h 13"/>
                  <a:gd name="T14" fmla="*/ 9 w 13"/>
                  <a:gd name="T15" fmla="*/ 13 h 13"/>
                  <a:gd name="T16" fmla="*/ 7 w 13"/>
                  <a:gd name="T17" fmla="*/ 13 h 13"/>
                  <a:gd name="T18" fmla="*/ 4 w 13"/>
                  <a:gd name="T19" fmla="*/ 12 h 13"/>
                  <a:gd name="T20" fmla="*/ 2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2 w 13"/>
                  <a:gd name="T27" fmla="*/ 3 h 13"/>
                  <a:gd name="T28" fmla="*/ 3 w 13"/>
                  <a:gd name="T29" fmla="*/ 1 h 13"/>
                  <a:gd name="T30" fmla="*/ 6 w 13"/>
                  <a:gd name="T31" fmla="*/ 0 h 13"/>
                  <a:gd name="T32" fmla="*/ 8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8" y="0"/>
                    </a:moveTo>
                    <a:lnTo>
                      <a:pt x="9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3" y="9"/>
                    </a:lnTo>
                    <a:lnTo>
                      <a:pt x="11" y="12"/>
                    </a:lnTo>
                    <a:lnTo>
                      <a:pt x="9" y="13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2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3" y="1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2" name="Freeform 116">
                <a:extLst>
                  <a:ext uri="{FF2B5EF4-FFF2-40B4-BE49-F238E27FC236}">
                    <a16:creationId xmlns:a16="http://schemas.microsoft.com/office/drawing/2014/main" id="{3586E081-B4D3-4AC3-BA90-68A1F2F6E3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1" y="143"/>
                <a:ext cx="5" cy="5"/>
              </a:xfrm>
              <a:custGeom>
                <a:avLst/>
                <a:gdLst>
                  <a:gd name="T0" fmla="*/ 10 w 22"/>
                  <a:gd name="T1" fmla="*/ 0 h 22"/>
                  <a:gd name="T2" fmla="*/ 14 w 22"/>
                  <a:gd name="T3" fmla="*/ 2 h 22"/>
                  <a:gd name="T4" fmla="*/ 18 w 22"/>
                  <a:gd name="T5" fmla="*/ 3 h 22"/>
                  <a:gd name="T6" fmla="*/ 20 w 22"/>
                  <a:gd name="T7" fmla="*/ 7 h 22"/>
                  <a:gd name="T8" fmla="*/ 22 w 22"/>
                  <a:gd name="T9" fmla="*/ 10 h 22"/>
                  <a:gd name="T10" fmla="*/ 22 w 22"/>
                  <a:gd name="T11" fmla="*/ 14 h 22"/>
                  <a:gd name="T12" fmla="*/ 19 w 22"/>
                  <a:gd name="T13" fmla="*/ 18 h 22"/>
                  <a:gd name="T14" fmla="*/ 18 w 22"/>
                  <a:gd name="T15" fmla="*/ 19 h 22"/>
                  <a:gd name="T16" fmla="*/ 14 w 22"/>
                  <a:gd name="T17" fmla="*/ 22 h 22"/>
                  <a:gd name="T18" fmla="*/ 11 w 22"/>
                  <a:gd name="T19" fmla="*/ 22 h 22"/>
                  <a:gd name="T20" fmla="*/ 8 w 22"/>
                  <a:gd name="T21" fmla="*/ 22 h 22"/>
                  <a:gd name="T22" fmla="*/ 4 w 22"/>
                  <a:gd name="T23" fmla="*/ 19 h 22"/>
                  <a:gd name="T24" fmla="*/ 1 w 22"/>
                  <a:gd name="T25" fmla="*/ 17 h 22"/>
                  <a:gd name="T26" fmla="*/ 0 w 22"/>
                  <a:gd name="T27" fmla="*/ 13 h 22"/>
                  <a:gd name="T28" fmla="*/ 1 w 22"/>
                  <a:gd name="T29" fmla="*/ 8 h 22"/>
                  <a:gd name="T30" fmla="*/ 2 w 22"/>
                  <a:gd name="T31" fmla="*/ 4 h 22"/>
                  <a:gd name="T32" fmla="*/ 6 w 22"/>
                  <a:gd name="T33" fmla="*/ 2 h 22"/>
                  <a:gd name="T34" fmla="*/ 10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0" y="7"/>
                    </a:lnTo>
                    <a:lnTo>
                      <a:pt x="22" y="10"/>
                    </a:lnTo>
                    <a:lnTo>
                      <a:pt x="22" y="14"/>
                    </a:lnTo>
                    <a:lnTo>
                      <a:pt x="19" y="18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1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1" y="8"/>
                    </a:lnTo>
                    <a:lnTo>
                      <a:pt x="2" y="4"/>
                    </a:lnTo>
                    <a:lnTo>
                      <a:pt x="6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3" name="Freeform 117">
                <a:extLst>
                  <a:ext uri="{FF2B5EF4-FFF2-40B4-BE49-F238E27FC236}">
                    <a16:creationId xmlns:a16="http://schemas.microsoft.com/office/drawing/2014/main" id="{6E6BDA3D-7DCB-4E5B-A9A7-1D80A4593F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" y="148"/>
                <a:ext cx="4" cy="3"/>
              </a:xfrm>
              <a:custGeom>
                <a:avLst/>
                <a:gdLst>
                  <a:gd name="T0" fmla="*/ 7 w 13"/>
                  <a:gd name="T1" fmla="*/ 0 h 14"/>
                  <a:gd name="T2" fmla="*/ 9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2 w 13"/>
                  <a:gd name="T11" fmla="*/ 11 h 14"/>
                  <a:gd name="T12" fmla="*/ 11 w 13"/>
                  <a:gd name="T13" fmla="*/ 12 h 14"/>
                  <a:gd name="T14" fmla="*/ 8 w 13"/>
                  <a:gd name="T15" fmla="*/ 13 h 14"/>
                  <a:gd name="T16" fmla="*/ 5 w 13"/>
                  <a:gd name="T17" fmla="*/ 14 h 14"/>
                  <a:gd name="T18" fmla="*/ 4 w 13"/>
                  <a:gd name="T19" fmla="*/ 13 h 14"/>
                  <a:gd name="T20" fmla="*/ 2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0 w 13"/>
                  <a:gd name="T27" fmla="*/ 4 h 14"/>
                  <a:gd name="T28" fmla="*/ 3 w 13"/>
                  <a:gd name="T29" fmla="*/ 3 h 14"/>
                  <a:gd name="T30" fmla="*/ 4 w 13"/>
                  <a:gd name="T31" fmla="*/ 2 h 14"/>
                  <a:gd name="T32" fmla="*/ 7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7" y="0"/>
                    </a:moveTo>
                    <a:lnTo>
                      <a:pt x="9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1" y="12"/>
                    </a:lnTo>
                    <a:lnTo>
                      <a:pt x="8" y="13"/>
                    </a:lnTo>
                    <a:lnTo>
                      <a:pt x="5" y="14"/>
                    </a:lnTo>
                    <a:lnTo>
                      <a:pt x="4" y="13"/>
                    </a:lnTo>
                    <a:lnTo>
                      <a:pt x="2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3" y="3"/>
                    </a:lnTo>
                    <a:lnTo>
                      <a:pt x="4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4" name="Freeform 118">
                <a:extLst>
                  <a:ext uri="{FF2B5EF4-FFF2-40B4-BE49-F238E27FC236}">
                    <a16:creationId xmlns:a16="http://schemas.microsoft.com/office/drawing/2014/main" id="{FCCFBCDE-344E-47F0-8E8B-E5341A67F81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7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2 w 17"/>
                  <a:gd name="T3" fmla="*/ 2 h 17"/>
                  <a:gd name="T4" fmla="*/ 14 w 17"/>
                  <a:gd name="T5" fmla="*/ 3 h 17"/>
                  <a:gd name="T6" fmla="*/ 16 w 17"/>
                  <a:gd name="T7" fmla="*/ 7 h 17"/>
                  <a:gd name="T8" fmla="*/ 17 w 17"/>
                  <a:gd name="T9" fmla="*/ 9 h 17"/>
                  <a:gd name="T10" fmla="*/ 16 w 17"/>
                  <a:gd name="T11" fmla="*/ 13 h 17"/>
                  <a:gd name="T12" fmla="*/ 13 w 17"/>
                  <a:gd name="T13" fmla="*/ 16 h 17"/>
                  <a:gd name="T14" fmla="*/ 10 w 17"/>
                  <a:gd name="T15" fmla="*/ 17 h 17"/>
                  <a:gd name="T16" fmla="*/ 8 w 17"/>
                  <a:gd name="T17" fmla="*/ 17 h 17"/>
                  <a:gd name="T18" fmla="*/ 4 w 17"/>
                  <a:gd name="T19" fmla="*/ 16 h 17"/>
                  <a:gd name="T20" fmla="*/ 2 w 17"/>
                  <a:gd name="T21" fmla="*/ 14 h 17"/>
                  <a:gd name="T22" fmla="*/ 0 w 17"/>
                  <a:gd name="T23" fmla="*/ 12 h 17"/>
                  <a:gd name="T24" fmla="*/ 0 w 17"/>
                  <a:gd name="T25" fmla="*/ 8 h 17"/>
                  <a:gd name="T26" fmla="*/ 0 w 17"/>
                  <a:gd name="T27" fmla="*/ 5 h 17"/>
                  <a:gd name="T28" fmla="*/ 3 w 17"/>
                  <a:gd name="T29" fmla="*/ 3 h 17"/>
                  <a:gd name="T30" fmla="*/ 5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2" y="2"/>
                    </a:lnTo>
                    <a:lnTo>
                      <a:pt x="14" y="3"/>
                    </a:lnTo>
                    <a:lnTo>
                      <a:pt x="16" y="7"/>
                    </a:lnTo>
                    <a:lnTo>
                      <a:pt x="17" y="9"/>
                    </a:lnTo>
                    <a:lnTo>
                      <a:pt x="16" y="13"/>
                    </a:lnTo>
                    <a:lnTo>
                      <a:pt x="13" y="16"/>
                    </a:lnTo>
                    <a:lnTo>
                      <a:pt x="10" y="17"/>
                    </a:lnTo>
                    <a:lnTo>
                      <a:pt x="8" y="17"/>
                    </a:lnTo>
                    <a:lnTo>
                      <a:pt x="4" y="16"/>
                    </a:lnTo>
                    <a:lnTo>
                      <a:pt x="2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3" y="3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5" name="Freeform 119">
                <a:extLst>
                  <a:ext uri="{FF2B5EF4-FFF2-40B4-BE49-F238E27FC236}">
                    <a16:creationId xmlns:a16="http://schemas.microsoft.com/office/drawing/2014/main" id="{99F47E97-2624-4A76-90D3-E2374A5EFE0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7" y="143"/>
                <a:ext cx="5" cy="5"/>
              </a:xfrm>
              <a:custGeom>
                <a:avLst/>
                <a:gdLst>
                  <a:gd name="T0" fmla="*/ 11 w 20"/>
                  <a:gd name="T1" fmla="*/ 0 h 22"/>
                  <a:gd name="T2" fmla="*/ 15 w 20"/>
                  <a:gd name="T3" fmla="*/ 2 h 22"/>
                  <a:gd name="T4" fmla="*/ 17 w 20"/>
                  <a:gd name="T5" fmla="*/ 4 h 22"/>
                  <a:gd name="T6" fmla="*/ 20 w 20"/>
                  <a:gd name="T7" fmla="*/ 8 h 22"/>
                  <a:gd name="T8" fmla="*/ 20 w 20"/>
                  <a:gd name="T9" fmla="*/ 13 h 22"/>
                  <a:gd name="T10" fmla="*/ 19 w 20"/>
                  <a:gd name="T11" fmla="*/ 17 h 22"/>
                  <a:gd name="T12" fmla="*/ 16 w 20"/>
                  <a:gd name="T13" fmla="*/ 19 h 22"/>
                  <a:gd name="T14" fmla="*/ 12 w 20"/>
                  <a:gd name="T15" fmla="*/ 22 h 22"/>
                  <a:gd name="T16" fmla="*/ 10 w 20"/>
                  <a:gd name="T17" fmla="*/ 22 h 22"/>
                  <a:gd name="T18" fmla="*/ 6 w 20"/>
                  <a:gd name="T19" fmla="*/ 22 h 22"/>
                  <a:gd name="T20" fmla="*/ 3 w 20"/>
                  <a:gd name="T21" fmla="*/ 19 h 22"/>
                  <a:gd name="T22" fmla="*/ 1 w 20"/>
                  <a:gd name="T23" fmla="*/ 18 h 22"/>
                  <a:gd name="T24" fmla="*/ 0 w 20"/>
                  <a:gd name="T25" fmla="*/ 14 h 22"/>
                  <a:gd name="T26" fmla="*/ 0 w 20"/>
                  <a:gd name="T27" fmla="*/ 10 h 22"/>
                  <a:gd name="T28" fmla="*/ 1 w 20"/>
                  <a:gd name="T29" fmla="*/ 7 h 22"/>
                  <a:gd name="T30" fmla="*/ 3 w 20"/>
                  <a:gd name="T31" fmla="*/ 3 h 22"/>
                  <a:gd name="T32" fmla="*/ 6 w 20"/>
                  <a:gd name="T33" fmla="*/ 2 h 22"/>
                  <a:gd name="T34" fmla="*/ 11 w 20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0" h="22">
                    <a:moveTo>
                      <a:pt x="11" y="0"/>
                    </a:moveTo>
                    <a:lnTo>
                      <a:pt x="15" y="2"/>
                    </a:lnTo>
                    <a:lnTo>
                      <a:pt x="17" y="4"/>
                    </a:lnTo>
                    <a:lnTo>
                      <a:pt x="20" y="8"/>
                    </a:lnTo>
                    <a:lnTo>
                      <a:pt x="20" y="13"/>
                    </a:lnTo>
                    <a:lnTo>
                      <a:pt x="19" y="17"/>
                    </a:lnTo>
                    <a:lnTo>
                      <a:pt x="16" y="19"/>
                    </a:lnTo>
                    <a:lnTo>
                      <a:pt x="12" y="22"/>
                    </a:lnTo>
                    <a:lnTo>
                      <a:pt x="10" y="22"/>
                    </a:lnTo>
                    <a:lnTo>
                      <a:pt x="6" y="22"/>
                    </a:lnTo>
                    <a:lnTo>
                      <a:pt x="3" y="19"/>
                    </a:lnTo>
                    <a:lnTo>
                      <a:pt x="1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3" y="3"/>
                    </a:lnTo>
                    <a:lnTo>
                      <a:pt x="6" y="2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6" name="Freeform 120">
                <a:extLst>
                  <a:ext uri="{FF2B5EF4-FFF2-40B4-BE49-F238E27FC236}">
                    <a16:creationId xmlns:a16="http://schemas.microsoft.com/office/drawing/2014/main" id="{80C47419-BCBC-47CA-B7AE-68852567FE9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43" y="122"/>
                <a:ext cx="4" cy="5"/>
              </a:xfrm>
              <a:custGeom>
                <a:avLst/>
                <a:gdLst>
                  <a:gd name="T0" fmla="*/ 7 w 17"/>
                  <a:gd name="T1" fmla="*/ 0 h 16"/>
                  <a:gd name="T2" fmla="*/ 10 w 17"/>
                  <a:gd name="T3" fmla="*/ 0 h 16"/>
                  <a:gd name="T4" fmla="*/ 13 w 17"/>
                  <a:gd name="T5" fmla="*/ 1 h 16"/>
                  <a:gd name="T6" fmla="*/ 16 w 17"/>
                  <a:gd name="T7" fmla="*/ 4 h 16"/>
                  <a:gd name="T8" fmla="*/ 17 w 17"/>
                  <a:gd name="T9" fmla="*/ 7 h 16"/>
                  <a:gd name="T10" fmla="*/ 16 w 17"/>
                  <a:gd name="T11" fmla="*/ 10 h 16"/>
                  <a:gd name="T12" fmla="*/ 14 w 17"/>
                  <a:gd name="T13" fmla="*/ 14 h 16"/>
                  <a:gd name="T14" fmla="*/ 12 w 17"/>
                  <a:gd name="T15" fmla="*/ 15 h 16"/>
                  <a:gd name="T16" fmla="*/ 9 w 17"/>
                  <a:gd name="T17" fmla="*/ 16 h 16"/>
                  <a:gd name="T18" fmla="*/ 5 w 17"/>
                  <a:gd name="T19" fmla="*/ 16 h 16"/>
                  <a:gd name="T20" fmla="*/ 3 w 17"/>
                  <a:gd name="T21" fmla="*/ 14 h 16"/>
                  <a:gd name="T22" fmla="*/ 0 w 17"/>
                  <a:gd name="T23" fmla="*/ 11 h 16"/>
                  <a:gd name="T24" fmla="*/ 0 w 17"/>
                  <a:gd name="T25" fmla="*/ 9 h 16"/>
                  <a:gd name="T26" fmla="*/ 0 w 17"/>
                  <a:gd name="T27" fmla="*/ 6 h 16"/>
                  <a:gd name="T28" fmla="*/ 2 w 17"/>
                  <a:gd name="T29" fmla="*/ 2 h 16"/>
                  <a:gd name="T30" fmla="*/ 4 w 17"/>
                  <a:gd name="T31" fmla="*/ 1 h 16"/>
                  <a:gd name="T32" fmla="*/ 7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7" y="0"/>
                    </a:moveTo>
                    <a:lnTo>
                      <a:pt x="10" y="0"/>
                    </a:lnTo>
                    <a:lnTo>
                      <a:pt x="13" y="1"/>
                    </a:lnTo>
                    <a:lnTo>
                      <a:pt x="16" y="4"/>
                    </a:lnTo>
                    <a:lnTo>
                      <a:pt x="17" y="7"/>
                    </a:lnTo>
                    <a:lnTo>
                      <a:pt x="16" y="10"/>
                    </a:lnTo>
                    <a:lnTo>
                      <a:pt x="14" y="14"/>
                    </a:lnTo>
                    <a:lnTo>
                      <a:pt x="12" y="15"/>
                    </a:lnTo>
                    <a:lnTo>
                      <a:pt x="9" y="16"/>
                    </a:lnTo>
                    <a:lnTo>
                      <a:pt x="5" y="16"/>
                    </a:lnTo>
                    <a:lnTo>
                      <a:pt x="3" y="14"/>
                    </a:lnTo>
                    <a:lnTo>
                      <a:pt x="0" y="11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2" y="2"/>
                    </a:lnTo>
                    <a:lnTo>
                      <a:pt x="4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7" name="Freeform 121">
                <a:extLst>
                  <a:ext uri="{FF2B5EF4-FFF2-40B4-BE49-F238E27FC236}">
                    <a16:creationId xmlns:a16="http://schemas.microsoft.com/office/drawing/2014/main" id="{B2D848A6-0EB4-45DE-B92C-895CEB81EB6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6" y="122"/>
                <a:ext cx="4" cy="5"/>
              </a:xfrm>
              <a:custGeom>
                <a:avLst/>
                <a:gdLst>
                  <a:gd name="T0" fmla="*/ 9 w 16"/>
                  <a:gd name="T1" fmla="*/ 0 h 16"/>
                  <a:gd name="T2" fmla="*/ 12 w 16"/>
                  <a:gd name="T3" fmla="*/ 1 h 16"/>
                  <a:gd name="T4" fmla="*/ 15 w 16"/>
                  <a:gd name="T5" fmla="*/ 2 h 16"/>
                  <a:gd name="T6" fmla="*/ 16 w 16"/>
                  <a:gd name="T7" fmla="*/ 6 h 16"/>
                  <a:gd name="T8" fmla="*/ 16 w 16"/>
                  <a:gd name="T9" fmla="*/ 9 h 16"/>
                  <a:gd name="T10" fmla="*/ 16 w 16"/>
                  <a:gd name="T11" fmla="*/ 11 h 16"/>
                  <a:gd name="T12" fmla="*/ 14 w 16"/>
                  <a:gd name="T13" fmla="*/ 14 h 16"/>
                  <a:gd name="T14" fmla="*/ 11 w 16"/>
                  <a:gd name="T15" fmla="*/ 16 h 16"/>
                  <a:gd name="T16" fmla="*/ 7 w 16"/>
                  <a:gd name="T17" fmla="*/ 16 h 16"/>
                  <a:gd name="T18" fmla="*/ 5 w 16"/>
                  <a:gd name="T19" fmla="*/ 15 h 16"/>
                  <a:gd name="T20" fmla="*/ 2 w 16"/>
                  <a:gd name="T21" fmla="*/ 14 h 16"/>
                  <a:gd name="T22" fmla="*/ 0 w 16"/>
                  <a:gd name="T23" fmla="*/ 10 h 16"/>
                  <a:gd name="T24" fmla="*/ 0 w 16"/>
                  <a:gd name="T25" fmla="*/ 7 h 16"/>
                  <a:gd name="T26" fmla="*/ 1 w 16"/>
                  <a:gd name="T27" fmla="*/ 4 h 16"/>
                  <a:gd name="T28" fmla="*/ 2 w 16"/>
                  <a:gd name="T29" fmla="*/ 1 h 16"/>
                  <a:gd name="T30" fmla="*/ 6 w 16"/>
                  <a:gd name="T31" fmla="*/ 0 h 16"/>
                  <a:gd name="T32" fmla="*/ 9 w 16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6">
                    <a:moveTo>
                      <a:pt x="9" y="0"/>
                    </a:moveTo>
                    <a:lnTo>
                      <a:pt x="12" y="1"/>
                    </a:lnTo>
                    <a:lnTo>
                      <a:pt x="15" y="2"/>
                    </a:lnTo>
                    <a:lnTo>
                      <a:pt x="16" y="6"/>
                    </a:lnTo>
                    <a:lnTo>
                      <a:pt x="16" y="9"/>
                    </a:lnTo>
                    <a:lnTo>
                      <a:pt x="16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7" y="16"/>
                    </a:lnTo>
                    <a:lnTo>
                      <a:pt x="5" y="15"/>
                    </a:lnTo>
                    <a:lnTo>
                      <a:pt x="2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2" y="1"/>
                    </a:lnTo>
                    <a:lnTo>
                      <a:pt x="6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8" name="Freeform 122">
                <a:extLst>
                  <a:ext uri="{FF2B5EF4-FFF2-40B4-BE49-F238E27FC236}">
                    <a16:creationId xmlns:a16="http://schemas.microsoft.com/office/drawing/2014/main" id="{77F82C36-64E8-4698-9EA9-BF64FE1A43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7" y="118"/>
                <a:ext cx="4" cy="3"/>
              </a:xfrm>
              <a:custGeom>
                <a:avLst/>
                <a:gdLst>
                  <a:gd name="T0" fmla="*/ 7 w 14"/>
                  <a:gd name="T1" fmla="*/ 0 h 12"/>
                  <a:gd name="T2" fmla="*/ 10 w 14"/>
                  <a:gd name="T3" fmla="*/ 0 h 12"/>
                  <a:gd name="T4" fmla="*/ 11 w 14"/>
                  <a:gd name="T5" fmla="*/ 2 h 12"/>
                  <a:gd name="T6" fmla="*/ 13 w 14"/>
                  <a:gd name="T7" fmla="*/ 3 h 12"/>
                  <a:gd name="T8" fmla="*/ 14 w 14"/>
                  <a:gd name="T9" fmla="*/ 6 h 12"/>
                  <a:gd name="T10" fmla="*/ 13 w 14"/>
                  <a:gd name="T11" fmla="*/ 8 h 12"/>
                  <a:gd name="T12" fmla="*/ 11 w 14"/>
                  <a:gd name="T13" fmla="*/ 11 h 12"/>
                  <a:gd name="T14" fmla="*/ 9 w 14"/>
                  <a:gd name="T15" fmla="*/ 12 h 12"/>
                  <a:gd name="T16" fmla="*/ 6 w 14"/>
                  <a:gd name="T17" fmla="*/ 12 h 12"/>
                  <a:gd name="T18" fmla="*/ 4 w 14"/>
                  <a:gd name="T19" fmla="*/ 11 h 12"/>
                  <a:gd name="T20" fmla="*/ 2 w 14"/>
                  <a:gd name="T21" fmla="*/ 10 h 12"/>
                  <a:gd name="T22" fmla="*/ 1 w 14"/>
                  <a:gd name="T23" fmla="*/ 7 h 12"/>
                  <a:gd name="T24" fmla="*/ 0 w 14"/>
                  <a:gd name="T25" fmla="*/ 5 h 12"/>
                  <a:gd name="T26" fmla="*/ 1 w 14"/>
                  <a:gd name="T27" fmla="*/ 2 h 12"/>
                  <a:gd name="T28" fmla="*/ 2 w 14"/>
                  <a:gd name="T29" fmla="*/ 1 h 12"/>
                  <a:gd name="T30" fmla="*/ 5 w 14"/>
                  <a:gd name="T31" fmla="*/ 0 h 12"/>
                  <a:gd name="T32" fmla="*/ 7 w 14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2">
                    <a:moveTo>
                      <a:pt x="7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3" y="3"/>
                    </a:lnTo>
                    <a:lnTo>
                      <a:pt x="14" y="6"/>
                    </a:lnTo>
                    <a:lnTo>
                      <a:pt x="13" y="8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6" y="12"/>
                    </a:lnTo>
                    <a:lnTo>
                      <a:pt x="4" y="11"/>
                    </a:lnTo>
                    <a:lnTo>
                      <a:pt x="2" y="10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9" name="Freeform 123">
                <a:extLst>
                  <a:ext uri="{FF2B5EF4-FFF2-40B4-BE49-F238E27FC236}">
                    <a16:creationId xmlns:a16="http://schemas.microsoft.com/office/drawing/2014/main" id="{4233F38A-8E66-4C3B-A456-07DE7C29BA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7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2 w 13"/>
                  <a:gd name="T11" fmla="*/ 9 h 13"/>
                  <a:gd name="T12" fmla="*/ 11 w 13"/>
                  <a:gd name="T13" fmla="*/ 11 h 13"/>
                  <a:gd name="T14" fmla="*/ 8 w 13"/>
                  <a:gd name="T15" fmla="*/ 12 h 13"/>
                  <a:gd name="T16" fmla="*/ 6 w 13"/>
                  <a:gd name="T17" fmla="*/ 13 h 13"/>
                  <a:gd name="T18" fmla="*/ 3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0 w 13"/>
                  <a:gd name="T27" fmla="*/ 3 h 13"/>
                  <a:gd name="T28" fmla="*/ 3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1" y="11"/>
                    </a:lnTo>
                    <a:lnTo>
                      <a:pt x="8" y="12"/>
                    </a:lnTo>
                    <a:lnTo>
                      <a:pt x="6" y="13"/>
                    </a:lnTo>
                    <a:lnTo>
                      <a:pt x="3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0" name="Freeform 124">
                <a:extLst>
                  <a:ext uri="{FF2B5EF4-FFF2-40B4-BE49-F238E27FC236}">
                    <a16:creationId xmlns:a16="http://schemas.microsoft.com/office/drawing/2014/main" id="{9F20C661-8BF1-415F-A9CD-95E3C8A4B99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" y="128"/>
                <a:ext cx="5" cy="5"/>
              </a:xfrm>
              <a:custGeom>
                <a:avLst/>
                <a:gdLst>
                  <a:gd name="T0" fmla="*/ 12 w 21"/>
                  <a:gd name="T1" fmla="*/ 0 h 22"/>
                  <a:gd name="T2" fmla="*/ 16 w 21"/>
                  <a:gd name="T3" fmla="*/ 1 h 22"/>
                  <a:gd name="T4" fmla="*/ 19 w 21"/>
                  <a:gd name="T5" fmla="*/ 4 h 22"/>
                  <a:gd name="T6" fmla="*/ 21 w 21"/>
                  <a:gd name="T7" fmla="*/ 8 h 22"/>
                  <a:gd name="T8" fmla="*/ 21 w 21"/>
                  <a:gd name="T9" fmla="*/ 12 h 22"/>
                  <a:gd name="T10" fmla="*/ 20 w 21"/>
                  <a:gd name="T11" fmla="*/ 17 h 22"/>
                  <a:gd name="T12" fmla="*/ 17 w 21"/>
                  <a:gd name="T13" fmla="*/ 19 h 22"/>
                  <a:gd name="T14" fmla="*/ 14 w 21"/>
                  <a:gd name="T15" fmla="*/ 22 h 22"/>
                  <a:gd name="T16" fmla="*/ 10 w 21"/>
                  <a:gd name="T17" fmla="*/ 22 h 22"/>
                  <a:gd name="T18" fmla="*/ 6 w 21"/>
                  <a:gd name="T19" fmla="*/ 20 h 22"/>
                  <a:gd name="T20" fmla="*/ 2 w 21"/>
                  <a:gd name="T21" fmla="*/ 18 h 22"/>
                  <a:gd name="T22" fmla="*/ 1 w 21"/>
                  <a:gd name="T23" fmla="*/ 14 h 22"/>
                  <a:gd name="T24" fmla="*/ 0 w 21"/>
                  <a:gd name="T25" fmla="*/ 10 h 22"/>
                  <a:gd name="T26" fmla="*/ 1 w 21"/>
                  <a:gd name="T27" fmla="*/ 6 h 22"/>
                  <a:gd name="T28" fmla="*/ 3 w 21"/>
                  <a:gd name="T29" fmla="*/ 3 h 22"/>
                  <a:gd name="T30" fmla="*/ 7 w 21"/>
                  <a:gd name="T31" fmla="*/ 1 h 22"/>
                  <a:gd name="T32" fmla="*/ 12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12" y="0"/>
                    </a:moveTo>
                    <a:lnTo>
                      <a:pt x="16" y="1"/>
                    </a:lnTo>
                    <a:lnTo>
                      <a:pt x="19" y="4"/>
                    </a:lnTo>
                    <a:lnTo>
                      <a:pt x="21" y="8"/>
                    </a:lnTo>
                    <a:lnTo>
                      <a:pt x="21" y="12"/>
                    </a:lnTo>
                    <a:lnTo>
                      <a:pt x="20" y="17"/>
                    </a:lnTo>
                    <a:lnTo>
                      <a:pt x="17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6" y="20"/>
                    </a:lnTo>
                    <a:lnTo>
                      <a:pt x="2" y="18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3" y="3"/>
                    </a:lnTo>
                    <a:lnTo>
                      <a:pt x="7" y="1"/>
                    </a:lnTo>
                    <a:lnTo>
                      <a:pt x="1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1" name="Freeform 125">
                <a:extLst>
                  <a:ext uri="{FF2B5EF4-FFF2-40B4-BE49-F238E27FC236}">
                    <a16:creationId xmlns:a16="http://schemas.microsoft.com/office/drawing/2014/main" id="{E169379C-794C-4DEB-8CD8-FFDFF3A5F8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" y="113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2 h 13"/>
                  <a:gd name="T6" fmla="*/ 12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2 h 13"/>
                  <a:gd name="T20" fmla="*/ 3 w 13"/>
                  <a:gd name="T21" fmla="*/ 11 h 13"/>
                  <a:gd name="T22" fmla="*/ 0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1 w 13"/>
                  <a:gd name="T29" fmla="*/ 2 h 13"/>
                  <a:gd name="T30" fmla="*/ 4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2"/>
                    </a:lnTo>
                    <a:lnTo>
                      <a:pt x="12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3" y="11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2"/>
                    </a:lnTo>
                    <a:lnTo>
                      <a:pt x="4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2" name="Freeform 126">
                <a:extLst>
                  <a:ext uri="{FF2B5EF4-FFF2-40B4-BE49-F238E27FC236}">
                    <a16:creationId xmlns:a16="http://schemas.microsoft.com/office/drawing/2014/main" id="{92ACD66F-2A3D-4B3B-99BF-D1AEE6CEFA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72" y="128"/>
                <a:ext cx="5" cy="5"/>
              </a:xfrm>
              <a:custGeom>
                <a:avLst/>
                <a:gdLst>
                  <a:gd name="T0" fmla="*/ 9 w 21"/>
                  <a:gd name="T1" fmla="*/ 0 h 22"/>
                  <a:gd name="T2" fmla="*/ 13 w 21"/>
                  <a:gd name="T3" fmla="*/ 1 h 22"/>
                  <a:gd name="T4" fmla="*/ 17 w 21"/>
                  <a:gd name="T5" fmla="*/ 3 h 22"/>
                  <a:gd name="T6" fmla="*/ 19 w 21"/>
                  <a:gd name="T7" fmla="*/ 6 h 22"/>
                  <a:gd name="T8" fmla="*/ 21 w 21"/>
                  <a:gd name="T9" fmla="*/ 10 h 22"/>
                  <a:gd name="T10" fmla="*/ 21 w 21"/>
                  <a:gd name="T11" fmla="*/ 14 h 22"/>
                  <a:gd name="T12" fmla="*/ 18 w 21"/>
                  <a:gd name="T13" fmla="*/ 18 h 22"/>
                  <a:gd name="T14" fmla="*/ 15 w 21"/>
                  <a:gd name="T15" fmla="*/ 20 h 22"/>
                  <a:gd name="T16" fmla="*/ 12 w 21"/>
                  <a:gd name="T17" fmla="*/ 22 h 22"/>
                  <a:gd name="T18" fmla="*/ 6 w 21"/>
                  <a:gd name="T19" fmla="*/ 22 h 22"/>
                  <a:gd name="T20" fmla="*/ 3 w 21"/>
                  <a:gd name="T21" fmla="*/ 19 h 22"/>
                  <a:gd name="T22" fmla="*/ 0 w 21"/>
                  <a:gd name="T23" fmla="*/ 17 h 22"/>
                  <a:gd name="T24" fmla="*/ 0 w 21"/>
                  <a:gd name="T25" fmla="*/ 12 h 22"/>
                  <a:gd name="T26" fmla="*/ 0 w 21"/>
                  <a:gd name="T27" fmla="*/ 8 h 22"/>
                  <a:gd name="T28" fmla="*/ 3 w 21"/>
                  <a:gd name="T29" fmla="*/ 4 h 22"/>
                  <a:gd name="T30" fmla="*/ 5 w 21"/>
                  <a:gd name="T31" fmla="*/ 1 h 22"/>
                  <a:gd name="T32" fmla="*/ 9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9" y="0"/>
                    </a:moveTo>
                    <a:lnTo>
                      <a:pt x="13" y="1"/>
                    </a:lnTo>
                    <a:lnTo>
                      <a:pt x="17" y="3"/>
                    </a:lnTo>
                    <a:lnTo>
                      <a:pt x="19" y="6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8" y="18"/>
                    </a:lnTo>
                    <a:lnTo>
                      <a:pt x="15" y="20"/>
                    </a:lnTo>
                    <a:lnTo>
                      <a:pt x="12" y="22"/>
                    </a:lnTo>
                    <a:lnTo>
                      <a:pt x="6" y="22"/>
                    </a:lnTo>
                    <a:lnTo>
                      <a:pt x="3" y="19"/>
                    </a:lnTo>
                    <a:lnTo>
                      <a:pt x="0" y="17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5" y="1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3" name="Freeform 127">
                <a:extLst>
                  <a:ext uri="{FF2B5EF4-FFF2-40B4-BE49-F238E27FC236}">
                    <a16:creationId xmlns:a16="http://schemas.microsoft.com/office/drawing/2014/main" id="{754C3604-78F0-4935-80A0-484FF27526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45" y="128"/>
                <a:ext cx="5" cy="5"/>
              </a:xfrm>
              <a:custGeom>
                <a:avLst/>
                <a:gdLst>
                  <a:gd name="T0" fmla="*/ 9 w 21"/>
                  <a:gd name="T1" fmla="*/ 0 h 22"/>
                  <a:gd name="T2" fmla="*/ 14 w 21"/>
                  <a:gd name="T3" fmla="*/ 1 h 22"/>
                  <a:gd name="T4" fmla="*/ 17 w 21"/>
                  <a:gd name="T5" fmla="*/ 3 h 22"/>
                  <a:gd name="T6" fmla="*/ 19 w 21"/>
                  <a:gd name="T7" fmla="*/ 6 h 22"/>
                  <a:gd name="T8" fmla="*/ 21 w 21"/>
                  <a:gd name="T9" fmla="*/ 10 h 22"/>
                  <a:gd name="T10" fmla="*/ 21 w 21"/>
                  <a:gd name="T11" fmla="*/ 14 h 22"/>
                  <a:gd name="T12" fmla="*/ 18 w 21"/>
                  <a:gd name="T13" fmla="*/ 18 h 22"/>
                  <a:gd name="T14" fmla="*/ 16 w 21"/>
                  <a:gd name="T15" fmla="*/ 20 h 22"/>
                  <a:gd name="T16" fmla="*/ 12 w 21"/>
                  <a:gd name="T17" fmla="*/ 22 h 22"/>
                  <a:gd name="T18" fmla="*/ 7 w 21"/>
                  <a:gd name="T19" fmla="*/ 22 h 22"/>
                  <a:gd name="T20" fmla="*/ 4 w 21"/>
                  <a:gd name="T21" fmla="*/ 19 h 22"/>
                  <a:gd name="T22" fmla="*/ 1 w 21"/>
                  <a:gd name="T23" fmla="*/ 17 h 22"/>
                  <a:gd name="T24" fmla="*/ 0 w 21"/>
                  <a:gd name="T25" fmla="*/ 12 h 22"/>
                  <a:gd name="T26" fmla="*/ 0 w 21"/>
                  <a:gd name="T27" fmla="*/ 8 h 22"/>
                  <a:gd name="T28" fmla="*/ 3 w 21"/>
                  <a:gd name="T29" fmla="*/ 4 h 22"/>
                  <a:gd name="T30" fmla="*/ 5 w 21"/>
                  <a:gd name="T31" fmla="*/ 1 h 22"/>
                  <a:gd name="T32" fmla="*/ 9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9" y="0"/>
                    </a:moveTo>
                    <a:lnTo>
                      <a:pt x="14" y="1"/>
                    </a:lnTo>
                    <a:lnTo>
                      <a:pt x="17" y="3"/>
                    </a:lnTo>
                    <a:lnTo>
                      <a:pt x="19" y="6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8" y="18"/>
                    </a:lnTo>
                    <a:lnTo>
                      <a:pt x="16" y="20"/>
                    </a:lnTo>
                    <a:lnTo>
                      <a:pt x="12" y="22"/>
                    </a:lnTo>
                    <a:lnTo>
                      <a:pt x="7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5" y="1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4" name="Freeform 128">
                <a:extLst>
                  <a:ext uri="{FF2B5EF4-FFF2-40B4-BE49-F238E27FC236}">
                    <a16:creationId xmlns:a16="http://schemas.microsoft.com/office/drawing/2014/main" id="{443BB14E-25D6-435D-9F1F-A814EEE956E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0" y="122"/>
                <a:ext cx="4" cy="5"/>
              </a:xfrm>
              <a:custGeom>
                <a:avLst/>
                <a:gdLst>
                  <a:gd name="T0" fmla="*/ 9 w 17"/>
                  <a:gd name="T1" fmla="*/ 0 h 16"/>
                  <a:gd name="T2" fmla="*/ 13 w 17"/>
                  <a:gd name="T3" fmla="*/ 1 h 16"/>
                  <a:gd name="T4" fmla="*/ 14 w 17"/>
                  <a:gd name="T5" fmla="*/ 2 h 16"/>
                  <a:gd name="T6" fmla="*/ 17 w 17"/>
                  <a:gd name="T7" fmla="*/ 6 h 16"/>
                  <a:gd name="T8" fmla="*/ 17 w 17"/>
                  <a:gd name="T9" fmla="*/ 9 h 16"/>
                  <a:gd name="T10" fmla="*/ 16 w 17"/>
                  <a:gd name="T11" fmla="*/ 11 h 16"/>
                  <a:gd name="T12" fmla="*/ 14 w 17"/>
                  <a:gd name="T13" fmla="*/ 14 h 16"/>
                  <a:gd name="T14" fmla="*/ 11 w 17"/>
                  <a:gd name="T15" fmla="*/ 16 h 16"/>
                  <a:gd name="T16" fmla="*/ 8 w 17"/>
                  <a:gd name="T17" fmla="*/ 16 h 16"/>
                  <a:gd name="T18" fmla="*/ 4 w 17"/>
                  <a:gd name="T19" fmla="*/ 15 h 16"/>
                  <a:gd name="T20" fmla="*/ 3 w 17"/>
                  <a:gd name="T21" fmla="*/ 14 h 16"/>
                  <a:gd name="T22" fmla="*/ 0 w 17"/>
                  <a:gd name="T23" fmla="*/ 10 h 16"/>
                  <a:gd name="T24" fmla="*/ 0 w 17"/>
                  <a:gd name="T25" fmla="*/ 7 h 16"/>
                  <a:gd name="T26" fmla="*/ 2 w 17"/>
                  <a:gd name="T27" fmla="*/ 4 h 16"/>
                  <a:gd name="T28" fmla="*/ 3 w 17"/>
                  <a:gd name="T29" fmla="*/ 1 h 16"/>
                  <a:gd name="T30" fmla="*/ 7 w 17"/>
                  <a:gd name="T31" fmla="*/ 0 h 16"/>
                  <a:gd name="T32" fmla="*/ 9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9" y="0"/>
                    </a:moveTo>
                    <a:lnTo>
                      <a:pt x="13" y="1"/>
                    </a:lnTo>
                    <a:lnTo>
                      <a:pt x="14" y="2"/>
                    </a:lnTo>
                    <a:lnTo>
                      <a:pt x="17" y="6"/>
                    </a:lnTo>
                    <a:lnTo>
                      <a:pt x="17" y="9"/>
                    </a:lnTo>
                    <a:lnTo>
                      <a:pt x="16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8" y="16"/>
                    </a:lnTo>
                    <a:lnTo>
                      <a:pt x="4" y="15"/>
                    </a:lnTo>
                    <a:lnTo>
                      <a:pt x="3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3" y="1"/>
                    </a:lnTo>
                    <a:lnTo>
                      <a:pt x="7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5" name="Freeform 129">
                <a:extLst>
                  <a:ext uri="{FF2B5EF4-FFF2-40B4-BE49-F238E27FC236}">
                    <a16:creationId xmlns:a16="http://schemas.microsoft.com/office/drawing/2014/main" id="{1C8B15C9-B557-48EF-A1FF-4EAD5BBCB8D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" y="122"/>
                <a:ext cx="4" cy="5"/>
              </a:xfrm>
              <a:custGeom>
                <a:avLst/>
                <a:gdLst>
                  <a:gd name="T0" fmla="*/ 8 w 18"/>
                  <a:gd name="T1" fmla="*/ 0 h 16"/>
                  <a:gd name="T2" fmla="*/ 11 w 18"/>
                  <a:gd name="T3" fmla="*/ 0 h 16"/>
                  <a:gd name="T4" fmla="*/ 14 w 18"/>
                  <a:gd name="T5" fmla="*/ 1 h 16"/>
                  <a:gd name="T6" fmla="*/ 16 w 18"/>
                  <a:gd name="T7" fmla="*/ 4 h 16"/>
                  <a:gd name="T8" fmla="*/ 18 w 18"/>
                  <a:gd name="T9" fmla="*/ 7 h 16"/>
                  <a:gd name="T10" fmla="*/ 16 w 18"/>
                  <a:gd name="T11" fmla="*/ 10 h 16"/>
                  <a:gd name="T12" fmla="*/ 15 w 18"/>
                  <a:gd name="T13" fmla="*/ 14 h 16"/>
                  <a:gd name="T14" fmla="*/ 13 w 18"/>
                  <a:gd name="T15" fmla="*/ 15 h 16"/>
                  <a:gd name="T16" fmla="*/ 10 w 18"/>
                  <a:gd name="T17" fmla="*/ 16 h 16"/>
                  <a:gd name="T18" fmla="*/ 6 w 18"/>
                  <a:gd name="T19" fmla="*/ 16 h 16"/>
                  <a:gd name="T20" fmla="*/ 4 w 18"/>
                  <a:gd name="T21" fmla="*/ 14 h 16"/>
                  <a:gd name="T22" fmla="*/ 1 w 18"/>
                  <a:gd name="T23" fmla="*/ 11 h 16"/>
                  <a:gd name="T24" fmla="*/ 0 w 18"/>
                  <a:gd name="T25" fmla="*/ 9 h 16"/>
                  <a:gd name="T26" fmla="*/ 1 w 18"/>
                  <a:gd name="T27" fmla="*/ 6 h 16"/>
                  <a:gd name="T28" fmla="*/ 2 w 18"/>
                  <a:gd name="T29" fmla="*/ 2 h 16"/>
                  <a:gd name="T30" fmla="*/ 5 w 18"/>
                  <a:gd name="T31" fmla="*/ 1 h 16"/>
                  <a:gd name="T32" fmla="*/ 8 w 18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8" h="16">
                    <a:moveTo>
                      <a:pt x="8" y="0"/>
                    </a:moveTo>
                    <a:lnTo>
                      <a:pt x="11" y="0"/>
                    </a:lnTo>
                    <a:lnTo>
                      <a:pt x="14" y="1"/>
                    </a:lnTo>
                    <a:lnTo>
                      <a:pt x="16" y="4"/>
                    </a:lnTo>
                    <a:lnTo>
                      <a:pt x="18" y="7"/>
                    </a:lnTo>
                    <a:lnTo>
                      <a:pt x="16" y="10"/>
                    </a:lnTo>
                    <a:lnTo>
                      <a:pt x="15" y="14"/>
                    </a:lnTo>
                    <a:lnTo>
                      <a:pt x="13" y="15"/>
                    </a:lnTo>
                    <a:lnTo>
                      <a:pt x="10" y="16"/>
                    </a:lnTo>
                    <a:lnTo>
                      <a:pt x="6" y="16"/>
                    </a:lnTo>
                    <a:lnTo>
                      <a:pt x="4" y="14"/>
                    </a:lnTo>
                    <a:lnTo>
                      <a:pt x="1" y="11"/>
                    </a:lnTo>
                    <a:lnTo>
                      <a:pt x="0" y="9"/>
                    </a:lnTo>
                    <a:lnTo>
                      <a:pt x="1" y="6"/>
                    </a:lnTo>
                    <a:lnTo>
                      <a:pt x="2" y="2"/>
                    </a:lnTo>
                    <a:lnTo>
                      <a:pt x="5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6" name="Freeform 130">
                <a:extLst>
                  <a:ext uri="{FF2B5EF4-FFF2-40B4-BE49-F238E27FC236}">
                    <a16:creationId xmlns:a16="http://schemas.microsoft.com/office/drawing/2014/main" id="{D51DDC8C-08E1-4E7B-8694-3DB8D7B9855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1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0 w 13"/>
                  <a:gd name="T5" fmla="*/ 2 h 13"/>
                  <a:gd name="T6" fmla="*/ 12 w 13"/>
                  <a:gd name="T7" fmla="*/ 4 h 13"/>
                  <a:gd name="T8" fmla="*/ 13 w 13"/>
                  <a:gd name="T9" fmla="*/ 7 h 13"/>
                  <a:gd name="T10" fmla="*/ 12 w 13"/>
                  <a:gd name="T11" fmla="*/ 9 h 13"/>
                  <a:gd name="T12" fmla="*/ 10 w 13"/>
                  <a:gd name="T13" fmla="*/ 11 h 13"/>
                  <a:gd name="T14" fmla="*/ 8 w 13"/>
                  <a:gd name="T15" fmla="*/ 12 h 13"/>
                  <a:gd name="T16" fmla="*/ 5 w 13"/>
                  <a:gd name="T17" fmla="*/ 13 h 13"/>
                  <a:gd name="T18" fmla="*/ 3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0 w 13"/>
                  <a:gd name="T27" fmla="*/ 3 h 13"/>
                  <a:gd name="T28" fmla="*/ 2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0" y="11"/>
                    </a:lnTo>
                    <a:lnTo>
                      <a:pt x="8" y="12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7" name="Freeform 131">
                <a:extLst>
                  <a:ext uri="{FF2B5EF4-FFF2-40B4-BE49-F238E27FC236}">
                    <a16:creationId xmlns:a16="http://schemas.microsoft.com/office/drawing/2014/main" id="{672D7E1C-FADA-439F-8E2B-F17C8AED78E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6" y="128"/>
                <a:ext cx="6" cy="5"/>
              </a:xfrm>
              <a:custGeom>
                <a:avLst/>
                <a:gdLst>
                  <a:gd name="T0" fmla="*/ 12 w 22"/>
                  <a:gd name="T1" fmla="*/ 0 h 22"/>
                  <a:gd name="T2" fmla="*/ 16 w 22"/>
                  <a:gd name="T3" fmla="*/ 1 h 22"/>
                  <a:gd name="T4" fmla="*/ 20 w 22"/>
                  <a:gd name="T5" fmla="*/ 4 h 22"/>
                  <a:gd name="T6" fmla="*/ 22 w 22"/>
                  <a:gd name="T7" fmla="*/ 8 h 22"/>
                  <a:gd name="T8" fmla="*/ 22 w 22"/>
                  <a:gd name="T9" fmla="*/ 12 h 22"/>
                  <a:gd name="T10" fmla="*/ 21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1 w 22"/>
                  <a:gd name="T17" fmla="*/ 22 h 22"/>
                  <a:gd name="T18" fmla="*/ 7 w 22"/>
                  <a:gd name="T19" fmla="*/ 20 h 22"/>
                  <a:gd name="T20" fmla="*/ 3 w 22"/>
                  <a:gd name="T21" fmla="*/ 18 h 22"/>
                  <a:gd name="T22" fmla="*/ 2 w 22"/>
                  <a:gd name="T23" fmla="*/ 14 h 22"/>
                  <a:gd name="T24" fmla="*/ 0 w 22"/>
                  <a:gd name="T25" fmla="*/ 10 h 22"/>
                  <a:gd name="T26" fmla="*/ 2 w 22"/>
                  <a:gd name="T27" fmla="*/ 6 h 22"/>
                  <a:gd name="T28" fmla="*/ 4 w 22"/>
                  <a:gd name="T29" fmla="*/ 3 h 22"/>
                  <a:gd name="T30" fmla="*/ 8 w 22"/>
                  <a:gd name="T31" fmla="*/ 1 h 22"/>
                  <a:gd name="T32" fmla="*/ 12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2" y="0"/>
                    </a:moveTo>
                    <a:lnTo>
                      <a:pt x="16" y="1"/>
                    </a:lnTo>
                    <a:lnTo>
                      <a:pt x="20" y="4"/>
                    </a:lnTo>
                    <a:lnTo>
                      <a:pt x="22" y="8"/>
                    </a:lnTo>
                    <a:lnTo>
                      <a:pt x="22" y="12"/>
                    </a:lnTo>
                    <a:lnTo>
                      <a:pt x="21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1" y="22"/>
                    </a:lnTo>
                    <a:lnTo>
                      <a:pt x="7" y="20"/>
                    </a:lnTo>
                    <a:lnTo>
                      <a:pt x="3" y="18"/>
                    </a:lnTo>
                    <a:lnTo>
                      <a:pt x="2" y="14"/>
                    </a:lnTo>
                    <a:lnTo>
                      <a:pt x="0" y="10"/>
                    </a:lnTo>
                    <a:lnTo>
                      <a:pt x="2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8" name="Freeform 132">
                <a:extLst>
                  <a:ext uri="{FF2B5EF4-FFF2-40B4-BE49-F238E27FC236}">
                    <a16:creationId xmlns:a16="http://schemas.microsoft.com/office/drawing/2014/main" id="{A4E1F970-2FFA-4A79-A06A-19F416E452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" y="118"/>
                <a:ext cx="3" cy="3"/>
              </a:xfrm>
              <a:custGeom>
                <a:avLst/>
                <a:gdLst>
                  <a:gd name="T0" fmla="*/ 6 w 12"/>
                  <a:gd name="T1" fmla="*/ 0 h 12"/>
                  <a:gd name="T2" fmla="*/ 9 w 12"/>
                  <a:gd name="T3" fmla="*/ 0 h 12"/>
                  <a:gd name="T4" fmla="*/ 10 w 12"/>
                  <a:gd name="T5" fmla="*/ 1 h 12"/>
                  <a:gd name="T6" fmla="*/ 12 w 12"/>
                  <a:gd name="T7" fmla="*/ 2 h 12"/>
                  <a:gd name="T8" fmla="*/ 12 w 12"/>
                  <a:gd name="T9" fmla="*/ 5 h 12"/>
                  <a:gd name="T10" fmla="*/ 12 w 12"/>
                  <a:gd name="T11" fmla="*/ 7 h 12"/>
                  <a:gd name="T12" fmla="*/ 11 w 12"/>
                  <a:gd name="T13" fmla="*/ 10 h 12"/>
                  <a:gd name="T14" fmla="*/ 10 w 12"/>
                  <a:gd name="T15" fmla="*/ 11 h 12"/>
                  <a:gd name="T16" fmla="*/ 7 w 12"/>
                  <a:gd name="T17" fmla="*/ 12 h 12"/>
                  <a:gd name="T18" fmla="*/ 5 w 12"/>
                  <a:gd name="T19" fmla="*/ 12 h 12"/>
                  <a:gd name="T20" fmla="*/ 2 w 12"/>
                  <a:gd name="T21" fmla="*/ 11 h 12"/>
                  <a:gd name="T22" fmla="*/ 1 w 12"/>
                  <a:gd name="T23" fmla="*/ 8 h 12"/>
                  <a:gd name="T24" fmla="*/ 0 w 12"/>
                  <a:gd name="T25" fmla="*/ 6 h 12"/>
                  <a:gd name="T26" fmla="*/ 0 w 12"/>
                  <a:gd name="T27" fmla="*/ 3 h 12"/>
                  <a:gd name="T28" fmla="*/ 1 w 12"/>
                  <a:gd name="T29" fmla="*/ 2 h 12"/>
                  <a:gd name="T30" fmla="*/ 3 w 12"/>
                  <a:gd name="T31" fmla="*/ 0 h 12"/>
                  <a:gd name="T32" fmla="*/ 6 w 12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2">
                    <a:moveTo>
                      <a:pt x="6" y="0"/>
                    </a:moveTo>
                    <a:lnTo>
                      <a:pt x="9" y="0"/>
                    </a:lnTo>
                    <a:lnTo>
                      <a:pt x="10" y="1"/>
                    </a:lnTo>
                    <a:lnTo>
                      <a:pt x="12" y="2"/>
                    </a:lnTo>
                    <a:lnTo>
                      <a:pt x="12" y="5"/>
                    </a:lnTo>
                    <a:lnTo>
                      <a:pt x="12" y="7"/>
                    </a:lnTo>
                    <a:lnTo>
                      <a:pt x="11" y="10"/>
                    </a:lnTo>
                    <a:lnTo>
                      <a:pt x="10" y="11"/>
                    </a:lnTo>
                    <a:lnTo>
                      <a:pt x="7" y="12"/>
                    </a:lnTo>
                    <a:lnTo>
                      <a:pt x="5" y="12"/>
                    </a:lnTo>
                    <a:lnTo>
                      <a:pt x="2" y="11"/>
                    </a:lnTo>
                    <a:lnTo>
                      <a:pt x="1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1" y="2"/>
                    </a:lnTo>
                    <a:lnTo>
                      <a:pt x="3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9" name="Freeform 133">
                <a:extLst>
                  <a:ext uri="{FF2B5EF4-FFF2-40B4-BE49-F238E27FC236}">
                    <a16:creationId xmlns:a16="http://schemas.microsoft.com/office/drawing/2014/main" id="{C3D3C02A-B6D5-40C1-B323-3FCA9580B1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42" y="118"/>
                <a:ext cx="3" cy="3"/>
              </a:xfrm>
              <a:custGeom>
                <a:avLst/>
                <a:gdLst>
                  <a:gd name="T0" fmla="*/ 6 w 12"/>
                  <a:gd name="T1" fmla="*/ 0 h 12"/>
                  <a:gd name="T2" fmla="*/ 9 w 12"/>
                  <a:gd name="T3" fmla="*/ 0 h 12"/>
                  <a:gd name="T4" fmla="*/ 11 w 12"/>
                  <a:gd name="T5" fmla="*/ 1 h 12"/>
                  <a:gd name="T6" fmla="*/ 12 w 12"/>
                  <a:gd name="T7" fmla="*/ 2 h 12"/>
                  <a:gd name="T8" fmla="*/ 12 w 12"/>
                  <a:gd name="T9" fmla="*/ 5 h 12"/>
                  <a:gd name="T10" fmla="*/ 12 w 12"/>
                  <a:gd name="T11" fmla="*/ 7 h 12"/>
                  <a:gd name="T12" fmla="*/ 11 w 12"/>
                  <a:gd name="T13" fmla="*/ 10 h 12"/>
                  <a:gd name="T14" fmla="*/ 10 w 12"/>
                  <a:gd name="T15" fmla="*/ 11 h 12"/>
                  <a:gd name="T16" fmla="*/ 7 w 12"/>
                  <a:gd name="T17" fmla="*/ 12 h 12"/>
                  <a:gd name="T18" fmla="*/ 5 w 12"/>
                  <a:gd name="T19" fmla="*/ 12 h 12"/>
                  <a:gd name="T20" fmla="*/ 2 w 12"/>
                  <a:gd name="T21" fmla="*/ 11 h 12"/>
                  <a:gd name="T22" fmla="*/ 1 w 12"/>
                  <a:gd name="T23" fmla="*/ 8 h 12"/>
                  <a:gd name="T24" fmla="*/ 0 w 12"/>
                  <a:gd name="T25" fmla="*/ 6 h 12"/>
                  <a:gd name="T26" fmla="*/ 0 w 12"/>
                  <a:gd name="T27" fmla="*/ 3 h 12"/>
                  <a:gd name="T28" fmla="*/ 1 w 12"/>
                  <a:gd name="T29" fmla="*/ 2 h 12"/>
                  <a:gd name="T30" fmla="*/ 4 w 12"/>
                  <a:gd name="T31" fmla="*/ 0 h 12"/>
                  <a:gd name="T32" fmla="*/ 6 w 12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2">
                    <a:moveTo>
                      <a:pt x="6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2" y="2"/>
                    </a:lnTo>
                    <a:lnTo>
                      <a:pt x="12" y="5"/>
                    </a:lnTo>
                    <a:lnTo>
                      <a:pt x="12" y="7"/>
                    </a:lnTo>
                    <a:lnTo>
                      <a:pt x="11" y="10"/>
                    </a:lnTo>
                    <a:lnTo>
                      <a:pt x="10" y="11"/>
                    </a:lnTo>
                    <a:lnTo>
                      <a:pt x="7" y="12"/>
                    </a:lnTo>
                    <a:lnTo>
                      <a:pt x="5" y="12"/>
                    </a:lnTo>
                    <a:lnTo>
                      <a:pt x="2" y="11"/>
                    </a:lnTo>
                    <a:lnTo>
                      <a:pt x="1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1" y="2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0" name="Freeform 134">
                <a:extLst>
                  <a:ext uri="{FF2B5EF4-FFF2-40B4-BE49-F238E27FC236}">
                    <a16:creationId xmlns:a16="http://schemas.microsoft.com/office/drawing/2014/main" id="{A58E1DFD-C88F-4972-8545-0159F29AFD2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3" y="122"/>
                <a:ext cx="4" cy="5"/>
              </a:xfrm>
              <a:custGeom>
                <a:avLst/>
                <a:gdLst>
                  <a:gd name="T0" fmla="*/ 8 w 16"/>
                  <a:gd name="T1" fmla="*/ 0 h 16"/>
                  <a:gd name="T2" fmla="*/ 12 w 16"/>
                  <a:gd name="T3" fmla="*/ 1 h 16"/>
                  <a:gd name="T4" fmla="*/ 15 w 16"/>
                  <a:gd name="T5" fmla="*/ 2 h 16"/>
                  <a:gd name="T6" fmla="*/ 16 w 16"/>
                  <a:gd name="T7" fmla="*/ 6 h 16"/>
                  <a:gd name="T8" fmla="*/ 16 w 16"/>
                  <a:gd name="T9" fmla="*/ 9 h 16"/>
                  <a:gd name="T10" fmla="*/ 15 w 16"/>
                  <a:gd name="T11" fmla="*/ 11 h 16"/>
                  <a:gd name="T12" fmla="*/ 14 w 16"/>
                  <a:gd name="T13" fmla="*/ 14 h 16"/>
                  <a:gd name="T14" fmla="*/ 11 w 16"/>
                  <a:gd name="T15" fmla="*/ 16 h 16"/>
                  <a:gd name="T16" fmla="*/ 7 w 16"/>
                  <a:gd name="T17" fmla="*/ 16 h 16"/>
                  <a:gd name="T18" fmla="*/ 5 w 16"/>
                  <a:gd name="T19" fmla="*/ 15 h 16"/>
                  <a:gd name="T20" fmla="*/ 2 w 16"/>
                  <a:gd name="T21" fmla="*/ 14 h 16"/>
                  <a:gd name="T22" fmla="*/ 0 w 16"/>
                  <a:gd name="T23" fmla="*/ 10 h 16"/>
                  <a:gd name="T24" fmla="*/ 0 w 16"/>
                  <a:gd name="T25" fmla="*/ 7 h 16"/>
                  <a:gd name="T26" fmla="*/ 1 w 16"/>
                  <a:gd name="T27" fmla="*/ 4 h 16"/>
                  <a:gd name="T28" fmla="*/ 2 w 16"/>
                  <a:gd name="T29" fmla="*/ 1 h 16"/>
                  <a:gd name="T30" fmla="*/ 6 w 16"/>
                  <a:gd name="T31" fmla="*/ 0 h 16"/>
                  <a:gd name="T32" fmla="*/ 8 w 16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6">
                    <a:moveTo>
                      <a:pt x="8" y="0"/>
                    </a:moveTo>
                    <a:lnTo>
                      <a:pt x="12" y="1"/>
                    </a:lnTo>
                    <a:lnTo>
                      <a:pt x="15" y="2"/>
                    </a:lnTo>
                    <a:lnTo>
                      <a:pt x="16" y="6"/>
                    </a:lnTo>
                    <a:lnTo>
                      <a:pt x="16" y="9"/>
                    </a:lnTo>
                    <a:lnTo>
                      <a:pt x="15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7" y="16"/>
                    </a:lnTo>
                    <a:lnTo>
                      <a:pt x="5" y="15"/>
                    </a:lnTo>
                    <a:lnTo>
                      <a:pt x="2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2" y="1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1" name="Freeform 135">
                <a:extLst>
                  <a:ext uri="{FF2B5EF4-FFF2-40B4-BE49-F238E27FC236}">
                    <a16:creationId xmlns:a16="http://schemas.microsoft.com/office/drawing/2014/main" id="{23F4ED6B-E086-47E2-83CB-5702468CF87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43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0 w 13"/>
                  <a:gd name="T5" fmla="*/ 2 h 13"/>
                  <a:gd name="T6" fmla="*/ 13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2 h 13"/>
                  <a:gd name="T20" fmla="*/ 3 w 13"/>
                  <a:gd name="T21" fmla="*/ 11 h 13"/>
                  <a:gd name="T22" fmla="*/ 0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2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3" y="11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2" name="Freeform 136">
                <a:extLst>
                  <a:ext uri="{FF2B5EF4-FFF2-40B4-BE49-F238E27FC236}">
                    <a16:creationId xmlns:a16="http://schemas.microsoft.com/office/drawing/2014/main" id="{7843D0A2-E802-4471-B0CA-2081AF10FFF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4" y="118"/>
                <a:ext cx="4" cy="3"/>
              </a:xfrm>
              <a:custGeom>
                <a:avLst/>
                <a:gdLst>
                  <a:gd name="T0" fmla="*/ 7 w 14"/>
                  <a:gd name="T1" fmla="*/ 0 h 12"/>
                  <a:gd name="T2" fmla="*/ 10 w 14"/>
                  <a:gd name="T3" fmla="*/ 0 h 12"/>
                  <a:gd name="T4" fmla="*/ 11 w 14"/>
                  <a:gd name="T5" fmla="*/ 2 h 12"/>
                  <a:gd name="T6" fmla="*/ 12 w 14"/>
                  <a:gd name="T7" fmla="*/ 3 h 12"/>
                  <a:gd name="T8" fmla="*/ 14 w 14"/>
                  <a:gd name="T9" fmla="*/ 6 h 12"/>
                  <a:gd name="T10" fmla="*/ 12 w 14"/>
                  <a:gd name="T11" fmla="*/ 8 h 12"/>
                  <a:gd name="T12" fmla="*/ 11 w 14"/>
                  <a:gd name="T13" fmla="*/ 11 h 12"/>
                  <a:gd name="T14" fmla="*/ 9 w 14"/>
                  <a:gd name="T15" fmla="*/ 12 h 12"/>
                  <a:gd name="T16" fmla="*/ 6 w 14"/>
                  <a:gd name="T17" fmla="*/ 12 h 12"/>
                  <a:gd name="T18" fmla="*/ 3 w 14"/>
                  <a:gd name="T19" fmla="*/ 11 h 12"/>
                  <a:gd name="T20" fmla="*/ 2 w 14"/>
                  <a:gd name="T21" fmla="*/ 10 h 12"/>
                  <a:gd name="T22" fmla="*/ 1 w 14"/>
                  <a:gd name="T23" fmla="*/ 7 h 12"/>
                  <a:gd name="T24" fmla="*/ 0 w 14"/>
                  <a:gd name="T25" fmla="*/ 5 h 12"/>
                  <a:gd name="T26" fmla="*/ 1 w 14"/>
                  <a:gd name="T27" fmla="*/ 2 h 12"/>
                  <a:gd name="T28" fmla="*/ 2 w 14"/>
                  <a:gd name="T29" fmla="*/ 1 h 12"/>
                  <a:gd name="T30" fmla="*/ 5 w 14"/>
                  <a:gd name="T31" fmla="*/ 0 h 12"/>
                  <a:gd name="T32" fmla="*/ 7 w 14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2">
                    <a:moveTo>
                      <a:pt x="7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2" y="3"/>
                    </a:lnTo>
                    <a:lnTo>
                      <a:pt x="14" y="6"/>
                    </a:lnTo>
                    <a:lnTo>
                      <a:pt x="12" y="8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6" y="12"/>
                    </a:lnTo>
                    <a:lnTo>
                      <a:pt x="3" y="11"/>
                    </a:lnTo>
                    <a:lnTo>
                      <a:pt x="2" y="10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3" name="Freeform 137">
                <a:extLst>
                  <a:ext uri="{FF2B5EF4-FFF2-40B4-BE49-F238E27FC236}">
                    <a16:creationId xmlns:a16="http://schemas.microsoft.com/office/drawing/2014/main" id="{BDCCAD20-82C1-4C57-B3AF-48358BF2A8B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19" y="128"/>
                <a:ext cx="6" cy="5"/>
              </a:xfrm>
              <a:custGeom>
                <a:avLst/>
                <a:gdLst>
                  <a:gd name="T0" fmla="*/ 13 w 22"/>
                  <a:gd name="T1" fmla="*/ 0 h 22"/>
                  <a:gd name="T2" fmla="*/ 17 w 22"/>
                  <a:gd name="T3" fmla="*/ 1 h 22"/>
                  <a:gd name="T4" fmla="*/ 20 w 22"/>
                  <a:gd name="T5" fmla="*/ 4 h 22"/>
                  <a:gd name="T6" fmla="*/ 22 w 22"/>
                  <a:gd name="T7" fmla="*/ 8 h 22"/>
                  <a:gd name="T8" fmla="*/ 22 w 22"/>
                  <a:gd name="T9" fmla="*/ 12 h 22"/>
                  <a:gd name="T10" fmla="*/ 21 w 22"/>
                  <a:gd name="T11" fmla="*/ 17 h 22"/>
                  <a:gd name="T12" fmla="*/ 18 w 22"/>
                  <a:gd name="T13" fmla="*/ 19 h 22"/>
                  <a:gd name="T14" fmla="*/ 15 w 22"/>
                  <a:gd name="T15" fmla="*/ 22 h 22"/>
                  <a:gd name="T16" fmla="*/ 11 w 22"/>
                  <a:gd name="T17" fmla="*/ 22 h 22"/>
                  <a:gd name="T18" fmla="*/ 7 w 22"/>
                  <a:gd name="T19" fmla="*/ 20 h 22"/>
                  <a:gd name="T20" fmla="*/ 3 w 22"/>
                  <a:gd name="T21" fmla="*/ 18 h 22"/>
                  <a:gd name="T22" fmla="*/ 2 w 22"/>
                  <a:gd name="T23" fmla="*/ 14 h 22"/>
                  <a:gd name="T24" fmla="*/ 0 w 22"/>
                  <a:gd name="T25" fmla="*/ 10 h 22"/>
                  <a:gd name="T26" fmla="*/ 2 w 22"/>
                  <a:gd name="T27" fmla="*/ 6 h 22"/>
                  <a:gd name="T28" fmla="*/ 4 w 22"/>
                  <a:gd name="T29" fmla="*/ 3 h 22"/>
                  <a:gd name="T30" fmla="*/ 8 w 22"/>
                  <a:gd name="T31" fmla="*/ 1 h 22"/>
                  <a:gd name="T32" fmla="*/ 13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3" y="0"/>
                    </a:moveTo>
                    <a:lnTo>
                      <a:pt x="17" y="1"/>
                    </a:lnTo>
                    <a:lnTo>
                      <a:pt x="20" y="4"/>
                    </a:lnTo>
                    <a:lnTo>
                      <a:pt x="22" y="8"/>
                    </a:lnTo>
                    <a:lnTo>
                      <a:pt x="22" y="12"/>
                    </a:lnTo>
                    <a:lnTo>
                      <a:pt x="21" y="17"/>
                    </a:lnTo>
                    <a:lnTo>
                      <a:pt x="18" y="19"/>
                    </a:lnTo>
                    <a:lnTo>
                      <a:pt x="15" y="22"/>
                    </a:lnTo>
                    <a:lnTo>
                      <a:pt x="11" y="22"/>
                    </a:lnTo>
                    <a:lnTo>
                      <a:pt x="7" y="20"/>
                    </a:lnTo>
                    <a:lnTo>
                      <a:pt x="3" y="18"/>
                    </a:lnTo>
                    <a:lnTo>
                      <a:pt x="2" y="14"/>
                    </a:lnTo>
                    <a:lnTo>
                      <a:pt x="0" y="10"/>
                    </a:lnTo>
                    <a:lnTo>
                      <a:pt x="2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4" name="Freeform 138">
                <a:extLst>
                  <a:ext uri="{FF2B5EF4-FFF2-40B4-BE49-F238E27FC236}">
                    <a16:creationId xmlns:a16="http://schemas.microsoft.com/office/drawing/2014/main" id="{49B026E3-D0A5-4700-A3B4-08F929951E8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4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2 w 13"/>
                  <a:gd name="T11" fmla="*/ 9 h 13"/>
                  <a:gd name="T12" fmla="*/ 11 w 13"/>
                  <a:gd name="T13" fmla="*/ 11 h 13"/>
                  <a:gd name="T14" fmla="*/ 8 w 13"/>
                  <a:gd name="T15" fmla="*/ 12 h 13"/>
                  <a:gd name="T16" fmla="*/ 5 w 13"/>
                  <a:gd name="T17" fmla="*/ 13 h 13"/>
                  <a:gd name="T18" fmla="*/ 3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0 w 13"/>
                  <a:gd name="T27" fmla="*/ 3 h 13"/>
                  <a:gd name="T28" fmla="*/ 2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1" y="11"/>
                    </a:lnTo>
                    <a:lnTo>
                      <a:pt x="8" y="12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5" name="Freeform 139">
                <a:extLst>
                  <a:ext uri="{FF2B5EF4-FFF2-40B4-BE49-F238E27FC236}">
                    <a16:creationId xmlns:a16="http://schemas.microsoft.com/office/drawing/2014/main" id="{55599AB3-75A4-42E5-9EAC-3E8C7566E6D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1" y="118"/>
                <a:ext cx="3" cy="3"/>
              </a:xfrm>
              <a:custGeom>
                <a:avLst/>
                <a:gdLst>
                  <a:gd name="T0" fmla="*/ 7 w 12"/>
                  <a:gd name="T1" fmla="*/ 0 h 12"/>
                  <a:gd name="T2" fmla="*/ 10 w 12"/>
                  <a:gd name="T3" fmla="*/ 0 h 12"/>
                  <a:gd name="T4" fmla="*/ 11 w 12"/>
                  <a:gd name="T5" fmla="*/ 2 h 12"/>
                  <a:gd name="T6" fmla="*/ 12 w 12"/>
                  <a:gd name="T7" fmla="*/ 3 h 12"/>
                  <a:gd name="T8" fmla="*/ 12 w 12"/>
                  <a:gd name="T9" fmla="*/ 6 h 12"/>
                  <a:gd name="T10" fmla="*/ 12 w 12"/>
                  <a:gd name="T11" fmla="*/ 8 h 12"/>
                  <a:gd name="T12" fmla="*/ 11 w 12"/>
                  <a:gd name="T13" fmla="*/ 11 h 12"/>
                  <a:gd name="T14" fmla="*/ 8 w 12"/>
                  <a:gd name="T15" fmla="*/ 12 h 12"/>
                  <a:gd name="T16" fmla="*/ 6 w 12"/>
                  <a:gd name="T17" fmla="*/ 12 h 12"/>
                  <a:gd name="T18" fmla="*/ 3 w 12"/>
                  <a:gd name="T19" fmla="*/ 11 h 12"/>
                  <a:gd name="T20" fmla="*/ 1 w 12"/>
                  <a:gd name="T21" fmla="*/ 10 h 12"/>
                  <a:gd name="T22" fmla="*/ 0 w 12"/>
                  <a:gd name="T23" fmla="*/ 7 h 12"/>
                  <a:gd name="T24" fmla="*/ 0 w 12"/>
                  <a:gd name="T25" fmla="*/ 5 h 12"/>
                  <a:gd name="T26" fmla="*/ 1 w 12"/>
                  <a:gd name="T27" fmla="*/ 2 h 12"/>
                  <a:gd name="T28" fmla="*/ 2 w 12"/>
                  <a:gd name="T29" fmla="*/ 1 h 12"/>
                  <a:gd name="T30" fmla="*/ 5 w 12"/>
                  <a:gd name="T31" fmla="*/ 0 h 12"/>
                  <a:gd name="T32" fmla="*/ 7 w 12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2">
                    <a:moveTo>
                      <a:pt x="7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2" y="3"/>
                    </a:lnTo>
                    <a:lnTo>
                      <a:pt x="12" y="6"/>
                    </a:lnTo>
                    <a:lnTo>
                      <a:pt x="12" y="8"/>
                    </a:lnTo>
                    <a:lnTo>
                      <a:pt x="11" y="11"/>
                    </a:lnTo>
                    <a:lnTo>
                      <a:pt x="8" y="12"/>
                    </a:lnTo>
                    <a:lnTo>
                      <a:pt x="6" y="12"/>
                    </a:lnTo>
                    <a:lnTo>
                      <a:pt x="3" y="11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6" name="Freeform 140">
                <a:extLst>
                  <a:ext uri="{FF2B5EF4-FFF2-40B4-BE49-F238E27FC236}">
                    <a16:creationId xmlns:a16="http://schemas.microsoft.com/office/drawing/2014/main" id="{C33E6CEC-04E8-4BEF-896F-DE56646563B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4" y="118"/>
                <a:ext cx="4" cy="3"/>
              </a:xfrm>
              <a:custGeom>
                <a:avLst/>
                <a:gdLst>
                  <a:gd name="T0" fmla="*/ 8 w 13"/>
                  <a:gd name="T1" fmla="*/ 0 h 12"/>
                  <a:gd name="T2" fmla="*/ 9 w 13"/>
                  <a:gd name="T3" fmla="*/ 0 h 12"/>
                  <a:gd name="T4" fmla="*/ 12 w 13"/>
                  <a:gd name="T5" fmla="*/ 2 h 12"/>
                  <a:gd name="T6" fmla="*/ 13 w 13"/>
                  <a:gd name="T7" fmla="*/ 3 h 12"/>
                  <a:gd name="T8" fmla="*/ 13 w 13"/>
                  <a:gd name="T9" fmla="*/ 6 h 12"/>
                  <a:gd name="T10" fmla="*/ 13 w 13"/>
                  <a:gd name="T11" fmla="*/ 8 h 12"/>
                  <a:gd name="T12" fmla="*/ 11 w 13"/>
                  <a:gd name="T13" fmla="*/ 11 h 12"/>
                  <a:gd name="T14" fmla="*/ 9 w 13"/>
                  <a:gd name="T15" fmla="*/ 12 h 12"/>
                  <a:gd name="T16" fmla="*/ 7 w 13"/>
                  <a:gd name="T17" fmla="*/ 12 h 12"/>
                  <a:gd name="T18" fmla="*/ 4 w 13"/>
                  <a:gd name="T19" fmla="*/ 11 h 12"/>
                  <a:gd name="T20" fmla="*/ 2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2 w 13"/>
                  <a:gd name="T27" fmla="*/ 2 h 12"/>
                  <a:gd name="T28" fmla="*/ 3 w 13"/>
                  <a:gd name="T29" fmla="*/ 1 h 12"/>
                  <a:gd name="T30" fmla="*/ 5 w 13"/>
                  <a:gd name="T31" fmla="*/ 0 h 12"/>
                  <a:gd name="T32" fmla="*/ 8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8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7" y="12"/>
                    </a:lnTo>
                    <a:lnTo>
                      <a:pt x="4" y="11"/>
                    </a:lnTo>
                    <a:lnTo>
                      <a:pt x="2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2" y="2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7" name="Freeform 141">
                <a:extLst>
                  <a:ext uri="{FF2B5EF4-FFF2-40B4-BE49-F238E27FC236}">
                    <a16:creationId xmlns:a16="http://schemas.microsoft.com/office/drawing/2014/main" id="{D8204433-B36F-4A28-AB33-1D9281A412A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0" y="143"/>
                <a:ext cx="5" cy="5"/>
              </a:xfrm>
              <a:custGeom>
                <a:avLst/>
                <a:gdLst>
                  <a:gd name="T0" fmla="*/ 13 w 22"/>
                  <a:gd name="T1" fmla="*/ 0 h 22"/>
                  <a:gd name="T2" fmla="*/ 17 w 22"/>
                  <a:gd name="T3" fmla="*/ 2 h 22"/>
                  <a:gd name="T4" fmla="*/ 19 w 22"/>
                  <a:gd name="T5" fmla="*/ 4 h 22"/>
                  <a:gd name="T6" fmla="*/ 22 w 22"/>
                  <a:gd name="T7" fmla="*/ 8 h 22"/>
                  <a:gd name="T8" fmla="*/ 22 w 22"/>
                  <a:gd name="T9" fmla="*/ 13 h 22"/>
                  <a:gd name="T10" fmla="*/ 20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2 w 22"/>
                  <a:gd name="T17" fmla="*/ 22 h 22"/>
                  <a:gd name="T18" fmla="*/ 8 w 22"/>
                  <a:gd name="T19" fmla="*/ 22 h 22"/>
                  <a:gd name="T20" fmla="*/ 5 w 22"/>
                  <a:gd name="T21" fmla="*/ 19 h 22"/>
                  <a:gd name="T22" fmla="*/ 3 w 22"/>
                  <a:gd name="T23" fmla="*/ 18 h 22"/>
                  <a:gd name="T24" fmla="*/ 1 w 22"/>
                  <a:gd name="T25" fmla="*/ 14 h 22"/>
                  <a:gd name="T26" fmla="*/ 0 w 22"/>
                  <a:gd name="T27" fmla="*/ 10 h 22"/>
                  <a:gd name="T28" fmla="*/ 1 w 22"/>
                  <a:gd name="T29" fmla="*/ 7 h 22"/>
                  <a:gd name="T30" fmla="*/ 4 w 22"/>
                  <a:gd name="T31" fmla="*/ 3 h 22"/>
                  <a:gd name="T32" fmla="*/ 8 w 22"/>
                  <a:gd name="T33" fmla="*/ 2 h 22"/>
                  <a:gd name="T34" fmla="*/ 13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13" y="0"/>
                    </a:moveTo>
                    <a:lnTo>
                      <a:pt x="17" y="2"/>
                    </a:lnTo>
                    <a:lnTo>
                      <a:pt x="19" y="4"/>
                    </a:lnTo>
                    <a:lnTo>
                      <a:pt x="22" y="8"/>
                    </a:lnTo>
                    <a:lnTo>
                      <a:pt x="22" y="13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5" y="19"/>
                    </a:lnTo>
                    <a:lnTo>
                      <a:pt x="3" y="18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4" y="3"/>
                    </a:lnTo>
                    <a:lnTo>
                      <a:pt x="8" y="2"/>
                    </a:lnTo>
                    <a:lnTo>
                      <a:pt x="1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8" name="Freeform 142">
                <a:extLst>
                  <a:ext uri="{FF2B5EF4-FFF2-40B4-BE49-F238E27FC236}">
                    <a16:creationId xmlns:a16="http://schemas.microsoft.com/office/drawing/2014/main" id="{BDB9D128-52A9-43FC-82E2-408C41C196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4" y="143"/>
                <a:ext cx="6" cy="5"/>
              </a:xfrm>
              <a:custGeom>
                <a:avLst/>
                <a:gdLst>
                  <a:gd name="T0" fmla="*/ 10 w 21"/>
                  <a:gd name="T1" fmla="*/ 0 h 22"/>
                  <a:gd name="T2" fmla="*/ 14 w 21"/>
                  <a:gd name="T3" fmla="*/ 2 h 22"/>
                  <a:gd name="T4" fmla="*/ 18 w 21"/>
                  <a:gd name="T5" fmla="*/ 3 h 22"/>
                  <a:gd name="T6" fmla="*/ 20 w 21"/>
                  <a:gd name="T7" fmla="*/ 7 h 22"/>
                  <a:gd name="T8" fmla="*/ 21 w 21"/>
                  <a:gd name="T9" fmla="*/ 10 h 22"/>
                  <a:gd name="T10" fmla="*/ 20 w 21"/>
                  <a:gd name="T11" fmla="*/ 14 h 22"/>
                  <a:gd name="T12" fmla="*/ 19 w 21"/>
                  <a:gd name="T13" fmla="*/ 18 h 22"/>
                  <a:gd name="T14" fmla="*/ 16 w 21"/>
                  <a:gd name="T15" fmla="*/ 19 h 22"/>
                  <a:gd name="T16" fmla="*/ 14 w 21"/>
                  <a:gd name="T17" fmla="*/ 22 h 22"/>
                  <a:gd name="T18" fmla="*/ 10 w 21"/>
                  <a:gd name="T19" fmla="*/ 22 h 22"/>
                  <a:gd name="T20" fmla="*/ 7 w 21"/>
                  <a:gd name="T21" fmla="*/ 22 h 22"/>
                  <a:gd name="T22" fmla="*/ 3 w 21"/>
                  <a:gd name="T23" fmla="*/ 19 h 22"/>
                  <a:gd name="T24" fmla="*/ 1 w 21"/>
                  <a:gd name="T25" fmla="*/ 17 h 22"/>
                  <a:gd name="T26" fmla="*/ 0 w 21"/>
                  <a:gd name="T27" fmla="*/ 13 h 22"/>
                  <a:gd name="T28" fmla="*/ 0 w 21"/>
                  <a:gd name="T29" fmla="*/ 8 h 22"/>
                  <a:gd name="T30" fmla="*/ 2 w 21"/>
                  <a:gd name="T31" fmla="*/ 4 h 22"/>
                  <a:gd name="T32" fmla="*/ 5 w 21"/>
                  <a:gd name="T33" fmla="*/ 2 h 22"/>
                  <a:gd name="T34" fmla="*/ 10 w 21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1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0" y="7"/>
                    </a:lnTo>
                    <a:lnTo>
                      <a:pt x="21" y="10"/>
                    </a:lnTo>
                    <a:lnTo>
                      <a:pt x="20" y="14"/>
                    </a:lnTo>
                    <a:lnTo>
                      <a:pt x="19" y="18"/>
                    </a:lnTo>
                    <a:lnTo>
                      <a:pt x="16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0" y="8"/>
                    </a:lnTo>
                    <a:lnTo>
                      <a:pt x="2" y="4"/>
                    </a:lnTo>
                    <a:lnTo>
                      <a:pt x="5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9" name="Freeform 143">
                <a:extLst>
                  <a:ext uri="{FF2B5EF4-FFF2-40B4-BE49-F238E27FC236}">
                    <a16:creationId xmlns:a16="http://schemas.microsoft.com/office/drawing/2014/main" id="{639B9E3A-D1DE-402D-A6FC-F11B80F1AF6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79" y="146"/>
                <a:ext cx="4" cy="4"/>
              </a:xfrm>
              <a:custGeom>
                <a:avLst/>
                <a:gdLst>
                  <a:gd name="T0" fmla="*/ 7 w 17"/>
                  <a:gd name="T1" fmla="*/ 0 h 17"/>
                  <a:gd name="T2" fmla="*/ 10 w 17"/>
                  <a:gd name="T3" fmla="*/ 0 h 17"/>
                  <a:gd name="T4" fmla="*/ 13 w 17"/>
                  <a:gd name="T5" fmla="*/ 3 h 17"/>
                  <a:gd name="T6" fmla="*/ 16 w 17"/>
                  <a:gd name="T7" fmla="*/ 5 h 17"/>
                  <a:gd name="T8" fmla="*/ 17 w 17"/>
                  <a:gd name="T9" fmla="*/ 8 h 17"/>
                  <a:gd name="T10" fmla="*/ 16 w 17"/>
                  <a:gd name="T11" fmla="*/ 12 h 17"/>
                  <a:gd name="T12" fmla="*/ 14 w 17"/>
                  <a:gd name="T13" fmla="*/ 14 h 17"/>
                  <a:gd name="T14" fmla="*/ 12 w 17"/>
                  <a:gd name="T15" fmla="*/ 16 h 17"/>
                  <a:gd name="T16" fmla="*/ 9 w 17"/>
                  <a:gd name="T17" fmla="*/ 17 h 17"/>
                  <a:gd name="T18" fmla="*/ 5 w 17"/>
                  <a:gd name="T19" fmla="*/ 17 h 17"/>
                  <a:gd name="T20" fmla="*/ 3 w 17"/>
                  <a:gd name="T21" fmla="*/ 16 h 17"/>
                  <a:gd name="T22" fmla="*/ 0 w 17"/>
                  <a:gd name="T23" fmla="*/ 13 h 17"/>
                  <a:gd name="T24" fmla="*/ 0 w 17"/>
                  <a:gd name="T25" fmla="*/ 9 h 17"/>
                  <a:gd name="T26" fmla="*/ 0 w 17"/>
                  <a:gd name="T27" fmla="*/ 7 h 17"/>
                  <a:gd name="T28" fmla="*/ 1 w 17"/>
                  <a:gd name="T29" fmla="*/ 3 h 17"/>
                  <a:gd name="T30" fmla="*/ 4 w 17"/>
                  <a:gd name="T31" fmla="*/ 2 h 17"/>
                  <a:gd name="T32" fmla="*/ 7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7" y="0"/>
                    </a:moveTo>
                    <a:lnTo>
                      <a:pt x="10" y="0"/>
                    </a:lnTo>
                    <a:lnTo>
                      <a:pt x="13" y="3"/>
                    </a:lnTo>
                    <a:lnTo>
                      <a:pt x="16" y="5"/>
                    </a:lnTo>
                    <a:lnTo>
                      <a:pt x="17" y="8"/>
                    </a:lnTo>
                    <a:lnTo>
                      <a:pt x="16" y="12"/>
                    </a:lnTo>
                    <a:lnTo>
                      <a:pt x="14" y="14"/>
                    </a:lnTo>
                    <a:lnTo>
                      <a:pt x="12" y="16"/>
                    </a:lnTo>
                    <a:lnTo>
                      <a:pt x="9" y="17"/>
                    </a:lnTo>
                    <a:lnTo>
                      <a:pt x="5" y="17"/>
                    </a:lnTo>
                    <a:lnTo>
                      <a:pt x="3" y="16"/>
                    </a:lnTo>
                    <a:lnTo>
                      <a:pt x="0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1" y="3"/>
                    </a:lnTo>
                    <a:lnTo>
                      <a:pt x="4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0" name="Freeform 144">
                <a:extLst>
                  <a:ext uri="{FF2B5EF4-FFF2-40B4-BE49-F238E27FC236}">
                    <a16:creationId xmlns:a16="http://schemas.microsoft.com/office/drawing/2014/main" id="{5A04DB1D-860C-402A-9CAB-1D31F152766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74" y="148"/>
                <a:ext cx="3" cy="3"/>
              </a:xfrm>
              <a:custGeom>
                <a:avLst/>
                <a:gdLst>
                  <a:gd name="T0" fmla="*/ 6 w 12"/>
                  <a:gd name="T1" fmla="*/ 0 h 14"/>
                  <a:gd name="T2" fmla="*/ 9 w 12"/>
                  <a:gd name="T3" fmla="*/ 2 h 14"/>
                  <a:gd name="T4" fmla="*/ 11 w 12"/>
                  <a:gd name="T5" fmla="*/ 3 h 14"/>
                  <a:gd name="T6" fmla="*/ 12 w 12"/>
                  <a:gd name="T7" fmla="*/ 4 h 14"/>
                  <a:gd name="T8" fmla="*/ 12 w 12"/>
                  <a:gd name="T9" fmla="*/ 7 h 14"/>
                  <a:gd name="T10" fmla="*/ 12 w 12"/>
                  <a:gd name="T11" fmla="*/ 9 h 14"/>
                  <a:gd name="T12" fmla="*/ 11 w 12"/>
                  <a:gd name="T13" fmla="*/ 12 h 14"/>
                  <a:gd name="T14" fmla="*/ 10 w 12"/>
                  <a:gd name="T15" fmla="*/ 13 h 14"/>
                  <a:gd name="T16" fmla="*/ 7 w 12"/>
                  <a:gd name="T17" fmla="*/ 14 h 14"/>
                  <a:gd name="T18" fmla="*/ 5 w 12"/>
                  <a:gd name="T19" fmla="*/ 13 h 14"/>
                  <a:gd name="T20" fmla="*/ 2 w 12"/>
                  <a:gd name="T21" fmla="*/ 12 h 14"/>
                  <a:gd name="T22" fmla="*/ 1 w 12"/>
                  <a:gd name="T23" fmla="*/ 11 h 14"/>
                  <a:gd name="T24" fmla="*/ 0 w 12"/>
                  <a:gd name="T25" fmla="*/ 8 h 14"/>
                  <a:gd name="T26" fmla="*/ 1 w 12"/>
                  <a:gd name="T27" fmla="*/ 5 h 14"/>
                  <a:gd name="T28" fmla="*/ 2 w 12"/>
                  <a:gd name="T29" fmla="*/ 3 h 14"/>
                  <a:gd name="T30" fmla="*/ 4 w 12"/>
                  <a:gd name="T31" fmla="*/ 2 h 14"/>
                  <a:gd name="T32" fmla="*/ 6 w 12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4">
                    <a:moveTo>
                      <a:pt x="6" y="0"/>
                    </a:moveTo>
                    <a:lnTo>
                      <a:pt x="9" y="2"/>
                    </a:lnTo>
                    <a:lnTo>
                      <a:pt x="11" y="3"/>
                    </a:lnTo>
                    <a:lnTo>
                      <a:pt x="12" y="4"/>
                    </a:lnTo>
                    <a:lnTo>
                      <a:pt x="12" y="7"/>
                    </a:lnTo>
                    <a:lnTo>
                      <a:pt x="12" y="9"/>
                    </a:lnTo>
                    <a:lnTo>
                      <a:pt x="11" y="12"/>
                    </a:lnTo>
                    <a:lnTo>
                      <a:pt x="10" y="13"/>
                    </a:lnTo>
                    <a:lnTo>
                      <a:pt x="7" y="14"/>
                    </a:lnTo>
                    <a:lnTo>
                      <a:pt x="5" y="13"/>
                    </a:lnTo>
                    <a:lnTo>
                      <a:pt x="2" y="12"/>
                    </a:lnTo>
                    <a:lnTo>
                      <a:pt x="1" y="11"/>
                    </a:lnTo>
                    <a:lnTo>
                      <a:pt x="0" y="8"/>
                    </a:lnTo>
                    <a:lnTo>
                      <a:pt x="1" y="5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1" name="Freeform 145">
                <a:extLst>
                  <a:ext uri="{FF2B5EF4-FFF2-40B4-BE49-F238E27FC236}">
                    <a16:creationId xmlns:a16="http://schemas.microsoft.com/office/drawing/2014/main" id="{E8BC9ECF-CD68-49E2-9AD7-072BC431FF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6" y="146"/>
                <a:ext cx="5" cy="4"/>
              </a:xfrm>
              <a:custGeom>
                <a:avLst/>
                <a:gdLst>
                  <a:gd name="T0" fmla="*/ 10 w 16"/>
                  <a:gd name="T1" fmla="*/ 0 h 17"/>
                  <a:gd name="T2" fmla="*/ 12 w 16"/>
                  <a:gd name="T3" fmla="*/ 2 h 17"/>
                  <a:gd name="T4" fmla="*/ 15 w 16"/>
                  <a:gd name="T5" fmla="*/ 3 h 17"/>
                  <a:gd name="T6" fmla="*/ 16 w 16"/>
                  <a:gd name="T7" fmla="*/ 7 h 17"/>
                  <a:gd name="T8" fmla="*/ 16 w 16"/>
                  <a:gd name="T9" fmla="*/ 9 h 17"/>
                  <a:gd name="T10" fmla="*/ 16 w 16"/>
                  <a:gd name="T11" fmla="*/ 13 h 17"/>
                  <a:gd name="T12" fmla="*/ 14 w 16"/>
                  <a:gd name="T13" fmla="*/ 16 h 17"/>
                  <a:gd name="T14" fmla="*/ 11 w 16"/>
                  <a:gd name="T15" fmla="*/ 17 h 17"/>
                  <a:gd name="T16" fmla="*/ 7 w 16"/>
                  <a:gd name="T17" fmla="*/ 17 h 17"/>
                  <a:gd name="T18" fmla="*/ 5 w 16"/>
                  <a:gd name="T19" fmla="*/ 16 h 17"/>
                  <a:gd name="T20" fmla="*/ 2 w 16"/>
                  <a:gd name="T21" fmla="*/ 14 h 17"/>
                  <a:gd name="T22" fmla="*/ 1 w 16"/>
                  <a:gd name="T23" fmla="*/ 12 h 17"/>
                  <a:gd name="T24" fmla="*/ 0 w 16"/>
                  <a:gd name="T25" fmla="*/ 8 h 17"/>
                  <a:gd name="T26" fmla="*/ 1 w 16"/>
                  <a:gd name="T27" fmla="*/ 5 h 17"/>
                  <a:gd name="T28" fmla="*/ 3 w 16"/>
                  <a:gd name="T29" fmla="*/ 3 h 17"/>
                  <a:gd name="T30" fmla="*/ 6 w 16"/>
                  <a:gd name="T31" fmla="*/ 0 h 17"/>
                  <a:gd name="T32" fmla="*/ 10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10" y="0"/>
                    </a:moveTo>
                    <a:lnTo>
                      <a:pt x="12" y="2"/>
                    </a:lnTo>
                    <a:lnTo>
                      <a:pt x="15" y="3"/>
                    </a:lnTo>
                    <a:lnTo>
                      <a:pt x="16" y="7"/>
                    </a:lnTo>
                    <a:lnTo>
                      <a:pt x="16" y="9"/>
                    </a:lnTo>
                    <a:lnTo>
                      <a:pt x="16" y="13"/>
                    </a:lnTo>
                    <a:lnTo>
                      <a:pt x="14" y="16"/>
                    </a:lnTo>
                    <a:lnTo>
                      <a:pt x="11" y="17"/>
                    </a:lnTo>
                    <a:lnTo>
                      <a:pt x="7" y="17"/>
                    </a:lnTo>
                    <a:lnTo>
                      <a:pt x="5" y="16"/>
                    </a:lnTo>
                    <a:lnTo>
                      <a:pt x="2" y="14"/>
                    </a:lnTo>
                    <a:lnTo>
                      <a:pt x="1" y="12"/>
                    </a:lnTo>
                    <a:lnTo>
                      <a:pt x="0" y="8"/>
                    </a:lnTo>
                    <a:lnTo>
                      <a:pt x="1" y="5"/>
                    </a:lnTo>
                    <a:lnTo>
                      <a:pt x="3" y="3"/>
                    </a:lnTo>
                    <a:lnTo>
                      <a:pt x="6" y="0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2" name="Freeform 146">
                <a:extLst>
                  <a:ext uri="{FF2B5EF4-FFF2-40B4-BE49-F238E27FC236}">
                    <a16:creationId xmlns:a16="http://schemas.microsoft.com/office/drawing/2014/main" id="{2FC17B58-9DA3-4E80-95A3-FA6649ED033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69" y="147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1 w 13"/>
                  <a:gd name="T5" fmla="*/ 1 h 13"/>
                  <a:gd name="T6" fmla="*/ 13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11 w 13"/>
                  <a:gd name="T15" fmla="*/ 12 h 13"/>
                  <a:gd name="T16" fmla="*/ 8 w 13"/>
                  <a:gd name="T17" fmla="*/ 13 h 13"/>
                  <a:gd name="T18" fmla="*/ 6 w 13"/>
                  <a:gd name="T19" fmla="*/ 13 h 13"/>
                  <a:gd name="T20" fmla="*/ 3 w 13"/>
                  <a:gd name="T21" fmla="*/ 12 h 13"/>
                  <a:gd name="T22" fmla="*/ 2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2 w 13"/>
                  <a:gd name="T29" fmla="*/ 1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3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11" y="12"/>
                    </a:lnTo>
                    <a:lnTo>
                      <a:pt x="8" y="13"/>
                    </a:lnTo>
                    <a:lnTo>
                      <a:pt x="6" y="13"/>
                    </a:lnTo>
                    <a:lnTo>
                      <a:pt x="3" y="12"/>
                    </a:lnTo>
                    <a:lnTo>
                      <a:pt x="2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2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3" name="Freeform 147">
                <a:extLst>
                  <a:ext uri="{FF2B5EF4-FFF2-40B4-BE49-F238E27FC236}">
                    <a16:creationId xmlns:a16="http://schemas.microsoft.com/office/drawing/2014/main" id="{D479A19A-F0B0-4053-838A-381A9DC6D7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57" y="147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2 w 13"/>
                  <a:gd name="T11" fmla="*/ 9 h 13"/>
                  <a:gd name="T12" fmla="*/ 10 w 13"/>
                  <a:gd name="T13" fmla="*/ 12 h 13"/>
                  <a:gd name="T14" fmla="*/ 8 w 13"/>
                  <a:gd name="T15" fmla="*/ 13 h 13"/>
                  <a:gd name="T16" fmla="*/ 5 w 13"/>
                  <a:gd name="T17" fmla="*/ 13 h 13"/>
                  <a:gd name="T18" fmla="*/ 3 w 13"/>
                  <a:gd name="T19" fmla="*/ 12 h 13"/>
                  <a:gd name="T20" fmla="*/ 1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0 w 13"/>
                  <a:gd name="T27" fmla="*/ 3 h 13"/>
                  <a:gd name="T28" fmla="*/ 3 w 13"/>
                  <a:gd name="T29" fmla="*/ 1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2" y="9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1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0" y="3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4" name="Freeform 148">
                <a:extLst>
                  <a:ext uri="{FF2B5EF4-FFF2-40B4-BE49-F238E27FC236}">
                    <a16:creationId xmlns:a16="http://schemas.microsoft.com/office/drawing/2014/main" id="{20696AD3-2E9E-4D5D-8B50-7CA2F28CF16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52" y="148"/>
                <a:ext cx="4" cy="3"/>
              </a:xfrm>
              <a:custGeom>
                <a:avLst/>
                <a:gdLst>
                  <a:gd name="T0" fmla="*/ 6 w 13"/>
                  <a:gd name="T1" fmla="*/ 0 h 14"/>
                  <a:gd name="T2" fmla="*/ 9 w 13"/>
                  <a:gd name="T3" fmla="*/ 2 h 14"/>
                  <a:gd name="T4" fmla="*/ 10 w 13"/>
                  <a:gd name="T5" fmla="*/ 3 h 14"/>
                  <a:gd name="T6" fmla="*/ 11 w 13"/>
                  <a:gd name="T7" fmla="*/ 5 h 14"/>
                  <a:gd name="T8" fmla="*/ 13 w 13"/>
                  <a:gd name="T9" fmla="*/ 8 h 14"/>
                  <a:gd name="T10" fmla="*/ 11 w 13"/>
                  <a:gd name="T11" fmla="*/ 11 h 14"/>
                  <a:gd name="T12" fmla="*/ 10 w 13"/>
                  <a:gd name="T13" fmla="*/ 12 h 14"/>
                  <a:gd name="T14" fmla="*/ 8 w 13"/>
                  <a:gd name="T15" fmla="*/ 13 h 14"/>
                  <a:gd name="T16" fmla="*/ 5 w 13"/>
                  <a:gd name="T17" fmla="*/ 14 h 14"/>
                  <a:gd name="T18" fmla="*/ 2 w 13"/>
                  <a:gd name="T19" fmla="*/ 13 h 14"/>
                  <a:gd name="T20" fmla="*/ 1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0 w 13"/>
                  <a:gd name="T27" fmla="*/ 4 h 14"/>
                  <a:gd name="T28" fmla="*/ 1 w 13"/>
                  <a:gd name="T29" fmla="*/ 3 h 14"/>
                  <a:gd name="T30" fmla="*/ 4 w 13"/>
                  <a:gd name="T31" fmla="*/ 2 h 14"/>
                  <a:gd name="T32" fmla="*/ 6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6" y="0"/>
                    </a:moveTo>
                    <a:lnTo>
                      <a:pt x="9" y="2"/>
                    </a:lnTo>
                    <a:lnTo>
                      <a:pt x="10" y="3"/>
                    </a:lnTo>
                    <a:lnTo>
                      <a:pt x="11" y="5"/>
                    </a:lnTo>
                    <a:lnTo>
                      <a:pt x="13" y="8"/>
                    </a:lnTo>
                    <a:lnTo>
                      <a:pt x="11" y="11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4"/>
                    </a:lnTo>
                    <a:lnTo>
                      <a:pt x="2" y="13"/>
                    </a:lnTo>
                    <a:lnTo>
                      <a:pt x="1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3"/>
                    </a:lnTo>
                    <a:lnTo>
                      <a:pt x="4" y="2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5" name="Freeform 149">
                <a:extLst>
                  <a:ext uri="{FF2B5EF4-FFF2-40B4-BE49-F238E27FC236}">
                    <a16:creationId xmlns:a16="http://schemas.microsoft.com/office/drawing/2014/main" id="{B79B7C88-369D-43CA-8093-04616F59526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2" y="147"/>
                <a:ext cx="4" cy="3"/>
              </a:xfrm>
              <a:custGeom>
                <a:avLst/>
                <a:gdLst>
                  <a:gd name="T0" fmla="*/ 6 w 12"/>
                  <a:gd name="T1" fmla="*/ 0 h 13"/>
                  <a:gd name="T2" fmla="*/ 9 w 12"/>
                  <a:gd name="T3" fmla="*/ 0 h 13"/>
                  <a:gd name="T4" fmla="*/ 11 w 12"/>
                  <a:gd name="T5" fmla="*/ 1 h 13"/>
                  <a:gd name="T6" fmla="*/ 12 w 12"/>
                  <a:gd name="T7" fmla="*/ 3 h 13"/>
                  <a:gd name="T8" fmla="*/ 12 w 12"/>
                  <a:gd name="T9" fmla="*/ 5 h 13"/>
                  <a:gd name="T10" fmla="*/ 12 w 12"/>
                  <a:gd name="T11" fmla="*/ 8 h 13"/>
                  <a:gd name="T12" fmla="*/ 11 w 12"/>
                  <a:gd name="T13" fmla="*/ 10 h 13"/>
                  <a:gd name="T14" fmla="*/ 10 w 12"/>
                  <a:gd name="T15" fmla="*/ 12 h 13"/>
                  <a:gd name="T16" fmla="*/ 7 w 12"/>
                  <a:gd name="T17" fmla="*/ 13 h 13"/>
                  <a:gd name="T18" fmla="*/ 5 w 12"/>
                  <a:gd name="T19" fmla="*/ 13 h 13"/>
                  <a:gd name="T20" fmla="*/ 2 w 12"/>
                  <a:gd name="T21" fmla="*/ 12 h 13"/>
                  <a:gd name="T22" fmla="*/ 1 w 12"/>
                  <a:gd name="T23" fmla="*/ 9 h 13"/>
                  <a:gd name="T24" fmla="*/ 0 w 12"/>
                  <a:gd name="T25" fmla="*/ 6 h 13"/>
                  <a:gd name="T26" fmla="*/ 0 w 12"/>
                  <a:gd name="T27" fmla="*/ 4 h 13"/>
                  <a:gd name="T28" fmla="*/ 1 w 12"/>
                  <a:gd name="T29" fmla="*/ 1 h 13"/>
                  <a:gd name="T30" fmla="*/ 3 w 12"/>
                  <a:gd name="T31" fmla="*/ 0 h 13"/>
                  <a:gd name="T32" fmla="*/ 6 w 12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3">
                    <a:moveTo>
                      <a:pt x="6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2" y="3"/>
                    </a:lnTo>
                    <a:lnTo>
                      <a:pt x="12" y="5"/>
                    </a:lnTo>
                    <a:lnTo>
                      <a:pt x="12" y="8"/>
                    </a:lnTo>
                    <a:lnTo>
                      <a:pt x="11" y="10"/>
                    </a:lnTo>
                    <a:lnTo>
                      <a:pt x="10" y="12"/>
                    </a:lnTo>
                    <a:lnTo>
                      <a:pt x="7" y="13"/>
                    </a:lnTo>
                    <a:lnTo>
                      <a:pt x="5" y="13"/>
                    </a:lnTo>
                    <a:lnTo>
                      <a:pt x="2" y="12"/>
                    </a:lnTo>
                    <a:lnTo>
                      <a:pt x="1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1" y="1"/>
                    </a:lnTo>
                    <a:lnTo>
                      <a:pt x="3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6" name="Freeform 150">
                <a:extLst>
                  <a:ext uri="{FF2B5EF4-FFF2-40B4-BE49-F238E27FC236}">
                    <a16:creationId xmlns:a16="http://schemas.microsoft.com/office/drawing/2014/main" id="{CBF6AE73-9CC2-4420-B341-FF461A1E1EB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8" y="148"/>
                <a:ext cx="3" cy="3"/>
              </a:xfrm>
              <a:custGeom>
                <a:avLst/>
                <a:gdLst>
                  <a:gd name="T0" fmla="*/ 5 w 13"/>
                  <a:gd name="T1" fmla="*/ 0 h 14"/>
                  <a:gd name="T2" fmla="*/ 8 w 13"/>
                  <a:gd name="T3" fmla="*/ 2 h 14"/>
                  <a:gd name="T4" fmla="*/ 10 w 13"/>
                  <a:gd name="T5" fmla="*/ 3 h 14"/>
                  <a:gd name="T6" fmla="*/ 12 w 13"/>
                  <a:gd name="T7" fmla="*/ 4 h 14"/>
                  <a:gd name="T8" fmla="*/ 13 w 13"/>
                  <a:gd name="T9" fmla="*/ 7 h 14"/>
                  <a:gd name="T10" fmla="*/ 12 w 13"/>
                  <a:gd name="T11" fmla="*/ 9 h 14"/>
                  <a:gd name="T12" fmla="*/ 10 w 13"/>
                  <a:gd name="T13" fmla="*/ 12 h 14"/>
                  <a:gd name="T14" fmla="*/ 9 w 13"/>
                  <a:gd name="T15" fmla="*/ 13 h 14"/>
                  <a:gd name="T16" fmla="*/ 6 w 13"/>
                  <a:gd name="T17" fmla="*/ 14 h 14"/>
                  <a:gd name="T18" fmla="*/ 4 w 13"/>
                  <a:gd name="T19" fmla="*/ 13 h 14"/>
                  <a:gd name="T20" fmla="*/ 1 w 13"/>
                  <a:gd name="T21" fmla="*/ 12 h 14"/>
                  <a:gd name="T22" fmla="*/ 0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1 w 13"/>
                  <a:gd name="T29" fmla="*/ 3 h 14"/>
                  <a:gd name="T30" fmla="*/ 3 w 13"/>
                  <a:gd name="T31" fmla="*/ 2 h 14"/>
                  <a:gd name="T32" fmla="*/ 5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5" y="0"/>
                    </a:moveTo>
                    <a:lnTo>
                      <a:pt x="8" y="2"/>
                    </a:lnTo>
                    <a:lnTo>
                      <a:pt x="10" y="3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0" y="12"/>
                    </a:lnTo>
                    <a:lnTo>
                      <a:pt x="9" y="13"/>
                    </a:lnTo>
                    <a:lnTo>
                      <a:pt x="6" y="14"/>
                    </a:lnTo>
                    <a:lnTo>
                      <a:pt x="4" y="13"/>
                    </a:lnTo>
                    <a:lnTo>
                      <a:pt x="1" y="12"/>
                    </a:lnTo>
                    <a:lnTo>
                      <a:pt x="0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7" name="Freeform 151">
                <a:extLst>
                  <a:ext uri="{FF2B5EF4-FFF2-40B4-BE49-F238E27FC236}">
                    <a16:creationId xmlns:a16="http://schemas.microsoft.com/office/drawing/2014/main" id="{451D101E-4AD8-4D28-836F-AC414999CC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31" y="147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2 w 13"/>
                  <a:gd name="T11" fmla="*/ 9 h 13"/>
                  <a:gd name="T12" fmla="*/ 10 w 13"/>
                  <a:gd name="T13" fmla="*/ 12 h 13"/>
                  <a:gd name="T14" fmla="*/ 8 w 13"/>
                  <a:gd name="T15" fmla="*/ 13 h 13"/>
                  <a:gd name="T16" fmla="*/ 5 w 13"/>
                  <a:gd name="T17" fmla="*/ 13 h 13"/>
                  <a:gd name="T18" fmla="*/ 4 w 13"/>
                  <a:gd name="T19" fmla="*/ 12 h 13"/>
                  <a:gd name="T20" fmla="*/ 2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0 w 13"/>
                  <a:gd name="T27" fmla="*/ 3 h 13"/>
                  <a:gd name="T28" fmla="*/ 3 w 13"/>
                  <a:gd name="T29" fmla="*/ 1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2" y="9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3"/>
                    </a:lnTo>
                    <a:lnTo>
                      <a:pt x="4" y="12"/>
                    </a:lnTo>
                    <a:lnTo>
                      <a:pt x="2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0" y="3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8" name="Freeform 152">
                <a:extLst>
                  <a:ext uri="{FF2B5EF4-FFF2-40B4-BE49-F238E27FC236}">
                    <a16:creationId xmlns:a16="http://schemas.microsoft.com/office/drawing/2014/main" id="{7BF5A445-75D9-4DB4-A554-8C1A3D7499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6" y="148"/>
                <a:ext cx="3" cy="3"/>
              </a:xfrm>
              <a:custGeom>
                <a:avLst/>
                <a:gdLst>
                  <a:gd name="T0" fmla="*/ 6 w 13"/>
                  <a:gd name="T1" fmla="*/ 0 h 14"/>
                  <a:gd name="T2" fmla="*/ 9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2 w 13"/>
                  <a:gd name="T11" fmla="*/ 11 h 14"/>
                  <a:gd name="T12" fmla="*/ 10 w 13"/>
                  <a:gd name="T13" fmla="*/ 12 h 14"/>
                  <a:gd name="T14" fmla="*/ 8 w 13"/>
                  <a:gd name="T15" fmla="*/ 13 h 14"/>
                  <a:gd name="T16" fmla="*/ 5 w 13"/>
                  <a:gd name="T17" fmla="*/ 14 h 14"/>
                  <a:gd name="T18" fmla="*/ 3 w 13"/>
                  <a:gd name="T19" fmla="*/ 13 h 14"/>
                  <a:gd name="T20" fmla="*/ 1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0 w 13"/>
                  <a:gd name="T27" fmla="*/ 4 h 14"/>
                  <a:gd name="T28" fmla="*/ 1 w 13"/>
                  <a:gd name="T29" fmla="*/ 3 h 14"/>
                  <a:gd name="T30" fmla="*/ 4 w 13"/>
                  <a:gd name="T31" fmla="*/ 2 h 14"/>
                  <a:gd name="T32" fmla="*/ 6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6" y="0"/>
                    </a:moveTo>
                    <a:lnTo>
                      <a:pt x="9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4"/>
                    </a:lnTo>
                    <a:lnTo>
                      <a:pt x="3" y="13"/>
                    </a:lnTo>
                    <a:lnTo>
                      <a:pt x="1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3"/>
                    </a:lnTo>
                    <a:lnTo>
                      <a:pt x="4" y="2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9" name="Freeform 153">
                <a:extLst>
                  <a:ext uri="{FF2B5EF4-FFF2-40B4-BE49-F238E27FC236}">
                    <a16:creationId xmlns:a16="http://schemas.microsoft.com/office/drawing/2014/main" id="{9555C762-8A61-4A64-8BBC-FA71FBA7D28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2" y="146"/>
                <a:ext cx="4" cy="4"/>
              </a:xfrm>
              <a:custGeom>
                <a:avLst/>
                <a:gdLst>
                  <a:gd name="T0" fmla="*/ 8 w 17"/>
                  <a:gd name="T1" fmla="*/ 0 h 17"/>
                  <a:gd name="T2" fmla="*/ 11 w 17"/>
                  <a:gd name="T3" fmla="*/ 0 h 17"/>
                  <a:gd name="T4" fmla="*/ 13 w 17"/>
                  <a:gd name="T5" fmla="*/ 3 h 17"/>
                  <a:gd name="T6" fmla="*/ 16 w 17"/>
                  <a:gd name="T7" fmla="*/ 5 h 17"/>
                  <a:gd name="T8" fmla="*/ 17 w 17"/>
                  <a:gd name="T9" fmla="*/ 8 h 17"/>
                  <a:gd name="T10" fmla="*/ 16 w 17"/>
                  <a:gd name="T11" fmla="*/ 12 h 17"/>
                  <a:gd name="T12" fmla="*/ 14 w 17"/>
                  <a:gd name="T13" fmla="*/ 14 h 17"/>
                  <a:gd name="T14" fmla="*/ 12 w 17"/>
                  <a:gd name="T15" fmla="*/ 16 h 17"/>
                  <a:gd name="T16" fmla="*/ 9 w 17"/>
                  <a:gd name="T17" fmla="*/ 17 h 17"/>
                  <a:gd name="T18" fmla="*/ 5 w 17"/>
                  <a:gd name="T19" fmla="*/ 17 h 17"/>
                  <a:gd name="T20" fmla="*/ 3 w 17"/>
                  <a:gd name="T21" fmla="*/ 16 h 17"/>
                  <a:gd name="T22" fmla="*/ 0 w 17"/>
                  <a:gd name="T23" fmla="*/ 13 h 17"/>
                  <a:gd name="T24" fmla="*/ 0 w 17"/>
                  <a:gd name="T25" fmla="*/ 9 h 17"/>
                  <a:gd name="T26" fmla="*/ 0 w 17"/>
                  <a:gd name="T27" fmla="*/ 7 h 17"/>
                  <a:gd name="T28" fmla="*/ 2 w 17"/>
                  <a:gd name="T29" fmla="*/ 3 h 17"/>
                  <a:gd name="T30" fmla="*/ 4 w 17"/>
                  <a:gd name="T31" fmla="*/ 2 h 17"/>
                  <a:gd name="T32" fmla="*/ 8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8" y="0"/>
                    </a:moveTo>
                    <a:lnTo>
                      <a:pt x="11" y="0"/>
                    </a:lnTo>
                    <a:lnTo>
                      <a:pt x="13" y="3"/>
                    </a:lnTo>
                    <a:lnTo>
                      <a:pt x="16" y="5"/>
                    </a:lnTo>
                    <a:lnTo>
                      <a:pt x="17" y="8"/>
                    </a:lnTo>
                    <a:lnTo>
                      <a:pt x="16" y="12"/>
                    </a:lnTo>
                    <a:lnTo>
                      <a:pt x="14" y="14"/>
                    </a:lnTo>
                    <a:lnTo>
                      <a:pt x="12" y="16"/>
                    </a:lnTo>
                    <a:lnTo>
                      <a:pt x="9" y="17"/>
                    </a:lnTo>
                    <a:lnTo>
                      <a:pt x="5" y="17"/>
                    </a:lnTo>
                    <a:lnTo>
                      <a:pt x="3" y="16"/>
                    </a:lnTo>
                    <a:lnTo>
                      <a:pt x="0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0" name="Freeform 154">
                <a:extLst>
                  <a:ext uri="{FF2B5EF4-FFF2-40B4-BE49-F238E27FC236}">
                    <a16:creationId xmlns:a16="http://schemas.microsoft.com/office/drawing/2014/main" id="{84723B4F-A37D-4978-B3C3-E8299873C1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3" y="143"/>
                <a:ext cx="6" cy="5"/>
              </a:xfrm>
              <a:custGeom>
                <a:avLst/>
                <a:gdLst>
                  <a:gd name="T0" fmla="*/ 13 w 22"/>
                  <a:gd name="T1" fmla="*/ 0 h 22"/>
                  <a:gd name="T2" fmla="*/ 17 w 22"/>
                  <a:gd name="T3" fmla="*/ 2 h 22"/>
                  <a:gd name="T4" fmla="*/ 19 w 22"/>
                  <a:gd name="T5" fmla="*/ 4 h 22"/>
                  <a:gd name="T6" fmla="*/ 22 w 22"/>
                  <a:gd name="T7" fmla="*/ 8 h 22"/>
                  <a:gd name="T8" fmla="*/ 22 w 22"/>
                  <a:gd name="T9" fmla="*/ 13 h 22"/>
                  <a:gd name="T10" fmla="*/ 21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2 w 22"/>
                  <a:gd name="T17" fmla="*/ 22 h 22"/>
                  <a:gd name="T18" fmla="*/ 8 w 22"/>
                  <a:gd name="T19" fmla="*/ 22 h 22"/>
                  <a:gd name="T20" fmla="*/ 5 w 22"/>
                  <a:gd name="T21" fmla="*/ 19 h 22"/>
                  <a:gd name="T22" fmla="*/ 3 w 22"/>
                  <a:gd name="T23" fmla="*/ 18 h 22"/>
                  <a:gd name="T24" fmla="*/ 1 w 22"/>
                  <a:gd name="T25" fmla="*/ 14 h 22"/>
                  <a:gd name="T26" fmla="*/ 0 w 22"/>
                  <a:gd name="T27" fmla="*/ 10 h 22"/>
                  <a:gd name="T28" fmla="*/ 1 w 22"/>
                  <a:gd name="T29" fmla="*/ 7 h 22"/>
                  <a:gd name="T30" fmla="*/ 4 w 22"/>
                  <a:gd name="T31" fmla="*/ 3 h 22"/>
                  <a:gd name="T32" fmla="*/ 8 w 22"/>
                  <a:gd name="T33" fmla="*/ 2 h 22"/>
                  <a:gd name="T34" fmla="*/ 13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13" y="0"/>
                    </a:moveTo>
                    <a:lnTo>
                      <a:pt x="17" y="2"/>
                    </a:lnTo>
                    <a:lnTo>
                      <a:pt x="19" y="4"/>
                    </a:lnTo>
                    <a:lnTo>
                      <a:pt x="22" y="8"/>
                    </a:lnTo>
                    <a:lnTo>
                      <a:pt x="22" y="13"/>
                    </a:lnTo>
                    <a:lnTo>
                      <a:pt x="21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5" y="19"/>
                    </a:lnTo>
                    <a:lnTo>
                      <a:pt x="3" y="18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4" y="3"/>
                    </a:lnTo>
                    <a:lnTo>
                      <a:pt x="8" y="2"/>
                    </a:lnTo>
                    <a:lnTo>
                      <a:pt x="1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1" name="Freeform 155">
                <a:extLst>
                  <a:ext uri="{FF2B5EF4-FFF2-40B4-BE49-F238E27FC236}">
                    <a16:creationId xmlns:a16="http://schemas.microsoft.com/office/drawing/2014/main" id="{DB49BCB8-B252-430E-B5C1-55D84D98E26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7" y="143"/>
                <a:ext cx="6" cy="5"/>
              </a:xfrm>
              <a:custGeom>
                <a:avLst/>
                <a:gdLst>
                  <a:gd name="T0" fmla="*/ 10 w 22"/>
                  <a:gd name="T1" fmla="*/ 0 h 22"/>
                  <a:gd name="T2" fmla="*/ 14 w 22"/>
                  <a:gd name="T3" fmla="*/ 2 h 22"/>
                  <a:gd name="T4" fmla="*/ 18 w 22"/>
                  <a:gd name="T5" fmla="*/ 3 h 22"/>
                  <a:gd name="T6" fmla="*/ 20 w 22"/>
                  <a:gd name="T7" fmla="*/ 7 h 22"/>
                  <a:gd name="T8" fmla="*/ 22 w 22"/>
                  <a:gd name="T9" fmla="*/ 10 h 22"/>
                  <a:gd name="T10" fmla="*/ 20 w 22"/>
                  <a:gd name="T11" fmla="*/ 14 h 22"/>
                  <a:gd name="T12" fmla="*/ 19 w 22"/>
                  <a:gd name="T13" fmla="*/ 18 h 22"/>
                  <a:gd name="T14" fmla="*/ 15 w 22"/>
                  <a:gd name="T15" fmla="*/ 21 h 22"/>
                  <a:gd name="T16" fmla="*/ 11 w 22"/>
                  <a:gd name="T17" fmla="*/ 22 h 22"/>
                  <a:gd name="T18" fmla="*/ 7 w 22"/>
                  <a:gd name="T19" fmla="*/ 22 h 22"/>
                  <a:gd name="T20" fmla="*/ 4 w 22"/>
                  <a:gd name="T21" fmla="*/ 19 h 22"/>
                  <a:gd name="T22" fmla="*/ 1 w 22"/>
                  <a:gd name="T23" fmla="*/ 17 h 22"/>
                  <a:gd name="T24" fmla="*/ 0 w 22"/>
                  <a:gd name="T25" fmla="*/ 13 h 22"/>
                  <a:gd name="T26" fmla="*/ 0 w 22"/>
                  <a:gd name="T27" fmla="*/ 8 h 22"/>
                  <a:gd name="T28" fmla="*/ 2 w 22"/>
                  <a:gd name="T29" fmla="*/ 4 h 22"/>
                  <a:gd name="T30" fmla="*/ 6 w 22"/>
                  <a:gd name="T31" fmla="*/ 2 h 22"/>
                  <a:gd name="T32" fmla="*/ 10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0" y="7"/>
                    </a:lnTo>
                    <a:lnTo>
                      <a:pt x="22" y="10"/>
                    </a:lnTo>
                    <a:lnTo>
                      <a:pt x="20" y="14"/>
                    </a:lnTo>
                    <a:lnTo>
                      <a:pt x="19" y="18"/>
                    </a:lnTo>
                    <a:lnTo>
                      <a:pt x="15" y="21"/>
                    </a:lnTo>
                    <a:lnTo>
                      <a:pt x="11" y="22"/>
                    </a:lnTo>
                    <a:lnTo>
                      <a:pt x="7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0" y="8"/>
                    </a:lnTo>
                    <a:lnTo>
                      <a:pt x="2" y="4"/>
                    </a:lnTo>
                    <a:lnTo>
                      <a:pt x="6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2" name="Freeform 156">
                <a:extLst>
                  <a:ext uri="{FF2B5EF4-FFF2-40B4-BE49-F238E27FC236}">
                    <a16:creationId xmlns:a16="http://schemas.microsoft.com/office/drawing/2014/main" id="{33AEFF2E-8D8D-42E0-A5CC-52704F4B23D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0" y="146"/>
                <a:ext cx="4" cy="4"/>
              </a:xfrm>
              <a:custGeom>
                <a:avLst/>
                <a:gdLst>
                  <a:gd name="T0" fmla="*/ 10 w 18"/>
                  <a:gd name="T1" fmla="*/ 0 h 17"/>
                  <a:gd name="T2" fmla="*/ 13 w 18"/>
                  <a:gd name="T3" fmla="*/ 2 h 17"/>
                  <a:gd name="T4" fmla="*/ 15 w 18"/>
                  <a:gd name="T5" fmla="*/ 3 h 17"/>
                  <a:gd name="T6" fmla="*/ 16 w 18"/>
                  <a:gd name="T7" fmla="*/ 7 h 17"/>
                  <a:gd name="T8" fmla="*/ 18 w 18"/>
                  <a:gd name="T9" fmla="*/ 9 h 17"/>
                  <a:gd name="T10" fmla="*/ 16 w 18"/>
                  <a:gd name="T11" fmla="*/ 13 h 17"/>
                  <a:gd name="T12" fmla="*/ 14 w 18"/>
                  <a:gd name="T13" fmla="*/ 16 h 17"/>
                  <a:gd name="T14" fmla="*/ 11 w 18"/>
                  <a:gd name="T15" fmla="*/ 17 h 17"/>
                  <a:gd name="T16" fmla="*/ 7 w 18"/>
                  <a:gd name="T17" fmla="*/ 17 h 17"/>
                  <a:gd name="T18" fmla="*/ 5 w 18"/>
                  <a:gd name="T19" fmla="*/ 16 h 17"/>
                  <a:gd name="T20" fmla="*/ 2 w 18"/>
                  <a:gd name="T21" fmla="*/ 14 h 17"/>
                  <a:gd name="T22" fmla="*/ 1 w 18"/>
                  <a:gd name="T23" fmla="*/ 12 h 17"/>
                  <a:gd name="T24" fmla="*/ 0 w 18"/>
                  <a:gd name="T25" fmla="*/ 8 h 17"/>
                  <a:gd name="T26" fmla="*/ 1 w 18"/>
                  <a:gd name="T27" fmla="*/ 5 h 17"/>
                  <a:gd name="T28" fmla="*/ 4 w 18"/>
                  <a:gd name="T29" fmla="*/ 3 h 17"/>
                  <a:gd name="T30" fmla="*/ 6 w 18"/>
                  <a:gd name="T31" fmla="*/ 0 h 17"/>
                  <a:gd name="T32" fmla="*/ 10 w 18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8" h="17">
                    <a:moveTo>
                      <a:pt x="10" y="0"/>
                    </a:moveTo>
                    <a:lnTo>
                      <a:pt x="13" y="2"/>
                    </a:lnTo>
                    <a:lnTo>
                      <a:pt x="15" y="3"/>
                    </a:lnTo>
                    <a:lnTo>
                      <a:pt x="16" y="7"/>
                    </a:lnTo>
                    <a:lnTo>
                      <a:pt x="18" y="9"/>
                    </a:lnTo>
                    <a:lnTo>
                      <a:pt x="16" y="13"/>
                    </a:lnTo>
                    <a:lnTo>
                      <a:pt x="14" y="16"/>
                    </a:lnTo>
                    <a:lnTo>
                      <a:pt x="11" y="17"/>
                    </a:lnTo>
                    <a:lnTo>
                      <a:pt x="7" y="17"/>
                    </a:lnTo>
                    <a:lnTo>
                      <a:pt x="5" y="16"/>
                    </a:lnTo>
                    <a:lnTo>
                      <a:pt x="2" y="14"/>
                    </a:lnTo>
                    <a:lnTo>
                      <a:pt x="1" y="12"/>
                    </a:lnTo>
                    <a:lnTo>
                      <a:pt x="0" y="8"/>
                    </a:lnTo>
                    <a:lnTo>
                      <a:pt x="1" y="5"/>
                    </a:lnTo>
                    <a:lnTo>
                      <a:pt x="4" y="3"/>
                    </a:lnTo>
                    <a:lnTo>
                      <a:pt x="6" y="0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3" name="Freeform 157">
                <a:extLst>
                  <a:ext uri="{FF2B5EF4-FFF2-40B4-BE49-F238E27FC236}">
                    <a16:creationId xmlns:a16="http://schemas.microsoft.com/office/drawing/2014/main" id="{8A300FED-6209-44F5-BC4C-1E66191DC40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8" y="118"/>
                <a:ext cx="3" cy="3"/>
              </a:xfrm>
              <a:custGeom>
                <a:avLst/>
                <a:gdLst>
                  <a:gd name="T0" fmla="*/ 8 w 13"/>
                  <a:gd name="T1" fmla="*/ 0 h 12"/>
                  <a:gd name="T2" fmla="*/ 11 w 13"/>
                  <a:gd name="T3" fmla="*/ 0 h 12"/>
                  <a:gd name="T4" fmla="*/ 12 w 13"/>
                  <a:gd name="T5" fmla="*/ 2 h 12"/>
                  <a:gd name="T6" fmla="*/ 13 w 13"/>
                  <a:gd name="T7" fmla="*/ 3 h 12"/>
                  <a:gd name="T8" fmla="*/ 13 w 13"/>
                  <a:gd name="T9" fmla="*/ 6 h 12"/>
                  <a:gd name="T10" fmla="*/ 13 w 13"/>
                  <a:gd name="T11" fmla="*/ 8 h 12"/>
                  <a:gd name="T12" fmla="*/ 11 w 13"/>
                  <a:gd name="T13" fmla="*/ 11 h 12"/>
                  <a:gd name="T14" fmla="*/ 9 w 13"/>
                  <a:gd name="T15" fmla="*/ 12 h 12"/>
                  <a:gd name="T16" fmla="*/ 7 w 13"/>
                  <a:gd name="T17" fmla="*/ 12 h 12"/>
                  <a:gd name="T18" fmla="*/ 4 w 13"/>
                  <a:gd name="T19" fmla="*/ 11 h 12"/>
                  <a:gd name="T20" fmla="*/ 2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2 w 13"/>
                  <a:gd name="T27" fmla="*/ 2 h 12"/>
                  <a:gd name="T28" fmla="*/ 3 w 13"/>
                  <a:gd name="T29" fmla="*/ 1 h 12"/>
                  <a:gd name="T30" fmla="*/ 6 w 13"/>
                  <a:gd name="T31" fmla="*/ 0 h 12"/>
                  <a:gd name="T32" fmla="*/ 8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8" y="0"/>
                    </a:moveTo>
                    <a:lnTo>
                      <a:pt x="11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7" y="12"/>
                    </a:lnTo>
                    <a:lnTo>
                      <a:pt x="4" y="11"/>
                    </a:lnTo>
                    <a:lnTo>
                      <a:pt x="2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2" y="2"/>
                    </a:lnTo>
                    <a:lnTo>
                      <a:pt x="3" y="1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4" name="Freeform 158">
                <a:extLst>
                  <a:ext uri="{FF2B5EF4-FFF2-40B4-BE49-F238E27FC236}">
                    <a16:creationId xmlns:a16="http://schemas.microsoft.com/office/drawing/2014/main" id="{25ECAC27-2224-42E9-BAA3-C9E0A10605F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3" y="113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2 h 13"/>
                  <a:gd name="T6" fmla="*/ 11 w 13"/>
                  <a:gd name="T7" fmla="*/ 3 h 13"/>
                  <a:gd name="T8" fmla="*/ 13 w 13"/>
                  <a:gd name="T9" fmla="*/ 6 h 13"/>
                  <a:gd name="T10" fmla="*/ 11 w 13"/>
                  <a:gd name="T11" fmla="*/ 8 h 13"/>
                  <a:gd name="T12" fmla="*/ 11 w 13"/>
                  <a:gd name="T13" fmla="*/ 11 h 13"/>
                  <a:gd name="T14" fmla="*/ 9 w 13"/>
                  <a:gd name="T15" fmla="*/ 12 h 13"/>
                  <a:gd name="T16" fmla="*/ 6 w 13"/>
                  <a:gd name="T17" fmla="*/ 13 h 13"/>
                  <a:gd name="T18" fmla="*/ 4 w 13"/>
                  <a:gd name="T19" fmla="*/ 12 h 13"/>
                  <a:gd name="T20" fmla="*/ 1 w 13"/>
                  <a:gd name="T21" fmla="*/ 11 h 13"/>
                  <a:gd name="T22" fmla="*/ 0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1 w 13"/>
                  <a:gd name="T29" fmla="*/ 2 h 13"/>
                  <a:gd name="T30" fmla="*/ 2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2"/>
                    </a:lnTo>
                    <a:lnTo>
                      <a:pt x="11" y="3"/>
                    </a:lnTo>
                    <a:lnTo>
                      <a:pt x="13" y="6"/>
                    </a:lnTo>
                    <a:lnTo>
                      <a:pt x="11" y="8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4" y="12"/>
                    </a:lnTo>
                    <a:lnTo>
                      <a:pt x="1" y="11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2"/>
                    </a:lnTo>
                    <a:lnTo>
                      <a:pt x="2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5" name="Freeform 159">
                <a:extLst>
                  <a:ext uri="{FF2B5EF4-FFF2-40B4-BE49-F238E27FC236}">
                    <a16:creationId xmlns:a16="http://schemas.microsoft.com/office/drawing/2014/main" id="{343FA134-FD7F-4A31-8E29-0580330626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2" y="118"/>
                <a:ext cx="3" cy="3"/>
              </a:xfrm>
              <a:custGeom>
                <a:avLst/>
                <a:gdLst>
                  <a:gd name="T0" fmla="*/ 5 w 13"/>
                  <a:gd name="T1" fmla="*/ 0 h 12"/>
                  <a:gd name="T2" fmla="*/ 8 w 13"/>
                  <a:gd name="T3" fmla="*/ 0 h 12"/>
                  <a:gd name="T4" fmla="*/ 11 w 13"/>
                  <a:gd name="T5" fmla="*/ 1 h 12"/>
                  <a:gd name="T6" fmla="*/ 12 w 13"/>
                  <a:gd name="T7" fmla="*/ 2 h 12"/>
                  <a:gd name="T8" fmla="*/ 13 w 13"/>
                  <a:gd name="T9" fmla="*/ 5 h 12"/>
                  <a:gd name="T10" fmla="*/ 13 w 13"/>
                  <a:gd name="T11" fmla="*/ 7 h 12"/>
                  <a:gd name="T12" fmla="*/ 12 w 13"/>
                  <a:gd name="T13" fmla="*/ 10 h 12"/>
                  <a:gd name="T14" fmla="*/ 9 w 13"/>
                  <a:gd name="T15" fmla="*/ 11 h 12"/>
                  <a:gd name="T16" fmla="*/ 7 w 13"/>
                  <a:gd name="T17" fmla="*/ 12 h 12"/>
                  <a:gd name="T18" fmla="*/ 4 w 13"/>
                  <a:gd name="T19" fmla="*/ 12 h 12"/>
                  <a:gd name="T20" fmla="*/ 3 w 13"/>
                  <a:gd name="T21" fmla="*/ 11 h 12"/>
                  <a:gd name="T22" fmla="*/ 0 w 13"/>
                  <a:gd name="T23" fmla="*/ 8 h 12"/>
                  <a:gd name="T24" fmla="*/ 0 w 13"/>
                  <a:gd name="T25" fmla="*/ 6 h 12"/>
                  <a:gd name="T26" fmla="*/ 0 w 13"/>
                  <a:gd name="T27" fmla="*/ 3 h 12"/>
                  <a:gd name="T28" fmla="*/ 2 w 13"/>
                  <a:gd name="T29" fmla="*/ 2 h 12"/>
                  <a:gd name="T30" fmla="*/ 4 w 13"/>
                  <a:gd name="T31" fmla="*/ 0 h 12"/>
                  <a:gd name="T32" fmla="*/ 5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5" y="0"/>
                    </a:moveTo>
                    <a:lnTo>
                      <a:pt x="8" y="0"/>
                    </a:lnTo>
                    <a:lnTo>
                      <a:pt x="11" y="1"/>
                    </a:lnTo>
                    <a:lnTo>
                      <a:pt x="12" y="2"/>
                    </a:lnTo>
                    <a:lnTo>
                      <a:pt x="13" y="5"/>
                    </a:lnTo>
                    <a:lnTo>
                      <a:pt x="13" y="7"/>
                    </a:lnTo>
                    <a:lnTo>
                      <a:pt x="12" y="10"/>
                    </a:lnTo>
                    <a:lnTo>
                      <a:pt x="9" y="11"/>
                    </a:lnTo>
                    <a:lnTo>
                      <a:pt x="7" y="12"/>
                    </a:lnTo>
                    <a:lnTo>
                      <a:pt x="4" y="12"/>
                    </a:lnTo>
                    <a:lnTo>
                      <a:pt x="3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6" name="Freeform 160">
                <a:extLst>
                  <a:ext uri="{FF2B5EF4-FFF2-40B4-BE49-F238E27FC236}">
                    <a16:creationId xmlns:a16="http://schemas.microsoft.com/office/drawing/2014/main" id="{31ABE453-7E7E-4083-9681-3092D14574C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5" y="128"/>
                <a:ext cx="5" cy="5"/>
              </a:xfrm>
              <a:custGeom>
                <a:avLst/>
                <a:gdLst>
                  <a:gd name="T0" fmla="*/ 10 w 21"/>
                  <a:gd name="T1" fmla="*/ 0 h 22"/>
                  <a:gd name="T2" fmla="*/ 14 w 21"/>
                  <a:gd name="T3" fmla="*/ 1 h 22"/>
                  <a:gd name="T4" fmla="*/ 17 w 21"/>
                  <a:gd name="T5" fmla="*/ 3 h 22"/>
                  <a:gd name="T6" fmla="*/ 20 w 21"/>
                  <a:gd name="T7" fmla="*/ 6 h 22"/>
                  <a:gd name="T8" fmla="*/ 21 w 21"/>
                  <a:gd name="T9" fmla="*/ 10 h 22"/>
                  <a:gd name="T10" fmla="*/ 21 w 21"/>
                  <a:gd name="T11" fmla="*/ 14 h 22"/>
                  <a:gd name="T12" fmla="*/ 19 w 21"/>
                  <a:gd name="T13" fmla="*/ 18 h 22"/>
                  <a:gd name="T14" fmla="*/ 16 w 21"/>
                  <a:gd name="T15" fmla="*/ 20 h 22"/>
                  <a:gd name="T16" fmla="*/ 11 w 21"/>
                  <a:gd name="T17" fmla="*/ 22 h 22"/>
                  <a:gd name="T18" fmla="*/ 7 w 21"/>
                  <a:gd name="T19" fmla="*/ 22 h 22"/>
                  <a:gd name="T20" fmla="*/ 3 w 21"/>
                  <a:gd name="T21" fmla="*/ 19 h 22"/>
                  <a:gd name="T22" fmla="*/ 1 w 21"/>
                  <a:gd name="T23" fmla="*/ 17 h 22"/>
                  <a:gd name="T24" fmla="*/ 0 w 21"/>
                  <a:gd name="T25" fmla="*/ 12 h 22"/>
                  <a:gd name="T26" fmla="*/ 1 w 21"/>
                  <a:gd name="T27" fmla="*/ 8 h 22"/>
                  <a:gd name="T28" fmla="*/ 2 w 21"/>
                  <a:gd name="T29" fmla="*/ 4 h 22"/>
                  <a:gd name="T30" fmla="*/ 6 w 21"/>
                  <a:gd name="T31" fmla="*/ 1 h 22"/>
                  <a:gd name="T32" fmla="*/ 10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10" y="0"/>
                    </a:moveTo>
                    <a:lnTo>
                      <a:pt x="14" y="1"/>
                    </a:lnTo>
                    <a:lnTo>
                      <a:pt x="17" y="3"/>
                    </a:lnTo>
                    <a:lnTo>
                      <a:pt x="20" y="6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9" y="18"/>
                    </a:lnTo>
                    <a:lnTo>
                      <a:pt x="16" y="20"/>
                    </a:lnTo>
                    <a:lnTo>
                      <a:pt x="11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1" y="17"/>
                    </a:lnTo>
                    <a:lnTo>
                      <a:pt x="0" y="12"/>
                    </a:lnTo>
                    <a:lnTo>
                      <a:pt x="1" y="8"/>
                    </a:lnTo>
                    <a:lnTo>
                      <a:pt x="2" y="4"/>
                    </a:lnTo>
                    <a:lnTo>
                      <a:pt x="6" y="1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7" name="Freeform 161">
                <a:extLst>
                  <a:ext uri="{FF2B5EF4-FFF2-40B4-BE49-F238E27FC236}">
                    <a16:creationId xmlns:a16="http://schemas.microsoft.com/office/drawing/2014/main" id="{99A4A88D-FBC4-4190-8D6B-978C1B8A357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4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10 w 13"/>
                  <a:gd name="T3" fmla="*/ 0 h 13"/>
                  <a:gd name="T4" fmla="*/ 11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3 w 13"/>
                  <a:gd name="T11" fmla="*/ 9 h 13"/>
                  <a:gd name="T12" fmla="*/ 11 w 13"/>
                  <a:gd name="T13" fmla="*/ 11 h 13"/>
                  <a:gd name="T14" fmla="*/ 9 w 13"/>
                  <a:gd name="T15" fmla="*/ 12 h 13"/>
                  <a:gd name="T16" fmla="*/ 6 w 13"/>
                  <a:gd name="T17" fmla="*/ 13 h 13"/>
                  <a:gd name="T18" fmla="*/ 4 w 13"/>
                  <a:gd name="T19" fmla="*/ 12 h 13"/>
                  <a:gd name="T20" fmla="*/ 1 w 13"/>
                  <a:gd name="T21" fmla="*/ 11 h 13"/>
                  <a:gd name="T22" fmla="*/ 1 w 13"/>
                  <a:gd name="T23" fmla="*/ 8 h 13"/>
                  <a:gd name="T24" fmla="*/ 0 w 13"/>
                  <a:gd name="T25" fmla="*/ 6 h 13"/>
                  <a:gd name="T26" fmla="*/ 1 w 13"/>
                  <a:gd name="T27" fmla="*/ 3 h 13"/>
                  <a:gd name="T28" fmla="*/ 2 w 13"/>
                  <a:gd name="T29" fmla="*/ 2 h 13"/>
                  <a:gd name="T30" fmla="*/ 5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4" y="12"/>
                    </a:lnTo>
                    <a:lnTo>
                      <a:pt x="1" y="11"/>
                    </a:lnTo>
                    <a:lnTo>
                      <a:pt x="1" y="8"/>
                    </a:lnTo>
                    <a:lnTo>
                      <a:pt x="0" y="6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8" name="Freeform 162">
                <a:extLst>
                  <a:ext uri="{FF2B5EF4-FFF2-40B4-BE49-F238E27FC236}">
                    <a16:creationId xmlns:a16="http://schemas.microsoft.com/office/drawing/2014/main" id="{66EE2936-B9D7-4150-82FE-D6077DAC03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3" y="122"/>
                <a:ext cx="4" cy="5"/>
              </a:xfrm>
              <a:custGeom>
                <a:avLst/>
                <a:gdLst>
                  <a:gd name="T0" fmla="*/ 9 w 17"/>
                  <a:gd name="T1" fmla="*/ 0 h 16"/>
                  <a:gd name="T2" fmla="*/ 12 w 17"/>
                  <a:gd name="T3" fmla="*/ 1 h 16"/>
                  <a:gd name="T4" fmla="*/ 14 w 17"/>
                  <a:gd name="T5" fmla="*/ 2 h 16"/>
                  <a:gd name="T6" fmla="*/ 16 w 17"/>
                  <a:gd name="T7" fmla="*/ 6 h 16"/>
                  <a:gd name="T8" fmla="*/ 17 w 17"/>
                  <a:gd name="T9" fmla="*/ 9 h 16"/>
                  <a:gd name="T10" fmla="*/ 16 w 17"/>
                  <a:gd name="T11" fmla="*/ 11 h 16"/>
                  <a:gd name="T12" fmla="*/ 13 w 17"/>
                  <a:gd name="T13" fmla="*/ 14 h 16"/>
                  <a:gd name="T14" fmla="*/ 10 w 17"/>
                  <a:gd name="T15" fmla="*/ 16 h 16"/>
                  <a:gd name="T16" fmla="*/ 8 w 17"/>
                  <a:gd name="T17" fmla="*/ 16 h 16"/>
                  <a:gd name="T18" fmla="*/ 4 w 17"/>
                  <a:gd name="T19" fmla="*/ 15 h 16"/>
                  <a:gd name="T20" fmla="*/ 1 w 17"/>
                  <a:gd name="T21" fmla="*/ 14 h 16"/>
                  <a:gd name="T22" fmla="*/ 0 w 17"/>
                  <a:gd name="T23" fmla="*/ 10 h 16"/>
                  <a:gd name="T24" fmla="*/ 0 w 17"/>
                  <a:gd name="T25" fmla="*/ 7 h 16"/>
                  <a:gd name="T26" fmla="*/ 0 w 17"/>
                  <a:gd name="T27" fmla="*/ 4 h 16"/>
                  <a:gd name="T28" fmla="*/ 3 w 17"/>
                  <a:gd name="T29" fmla="*/ 1 h 16"/>
                  <a:gd name="T30" fmla="*/ 5 w 17"/>
                  <a:gd name="T31" fmla="*/ 0 h 16"/>
                  <a:gd name="T32" fmla="*/ 9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9" y="0"/>
                    </a:moveTo>
                    <a:lnTo>
                      <a:pt x="12" y="1"/>
                    </a:lnTo>
                    <a:lnTo>
                      <a:pt x="14" y="2"/>
                    </a:lnTo>
                    <a:lnTo>
                      <a:pt x="16" y="6"/>
                    </a:lnTo>
                    <a:lnTo>
                      <a:pt x="17" y="9"/>
                    </a:lnTo>
                    <a:lnTo>
                      <a:pt x="16" y="11"/>
                    </a:lnTo>
                    <a:lnTo>
                      <a:pt x="13" y="14"/>
                    </a:lnTo>
                    <a:lnTo>
                      <a:pt x="10" y="16"/>
                    </a:lnTo>
                    <a:lnTo>
                      <a:pt x="8" y="16"/>
                    </a:lnTo>
                    <a:lnTo>
                      <a:pt x="4" y="15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9" name="Freeform 163">
                <a:extLst>
                  <a:ext uri="{FF2B5EF4-FFF2-40B4-BE49-F238E27FC236}">
                    <a16:creationId xmlns:a16="http://schemas.microsoft.com/office/drawing/2014/main" id="{DEF621D3-BF9E-4707-8985-F969FC61465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0" y="128"/>
                <a:ext cx="5" cy="5"/>
              </a:xfrm>
              <a:custGeom>
                <a:avLst/>
                <a:gdLst>
                  <a:gd name="T0" fmla="*/ 12 w 22"/>
                  <a:gd name="T1" fmla="*/ 0 h 22"/>
                  <a:gd name="T2" fmla="*/ 15 w 22"/>
                  <a:gd name="T3" fmla="*/ 1 h 22"/>
                  <a:gd name="T4" fmla="*/ 19 w 22"/>
                  <a:gd name="T5" fmla="*/ 4 h 22"/>
                  <a:gd name="T6" fmla="*/ 21 w 22"/>
                  <a:gd name="T7" fmla="*/ 8 h 22"/>
                  <a:gd name="T8" fmla="*/ 22 w 22"/>
                  <a:gd name="T9" fmla="*/ 12 h 22"/>
                  <a:gd name="T10" fmla="*/ 21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0 w 22"/>
                  <a:gd name="T17" fmla="*/ 22 h 22"/>
                  <a:gd name="T18" fmla="*/ 5 w 22"/>
                  <a:gd name="T19" fmla="*/ 20 h 22"/>
                  <a:gd name="T20" fmla="*/ 3 w 22"/>
                  <a:gd name="T21" fmla="*/ 18 h 22"/>
                  <a:gd name="T22" fmla="*/ 0 w 22"/>
                  <a:gd name="T23" fmla="*/ 14 h 22"/>
                  <a:gd name="T24" fmla="*/ 0 w 22"/>
                  <a:gd name="T25" fmla="*/ 10 h 22"/>
                  <a:gd name="T26" fmla="*/ 1 w 22"/>
                  <a:gd name="T27" fmla="*/ 6 h 22"/>
                  <a:gd name="T28" fmla="*/ 4 w 22"/>
                  <a:gd name="T29" fmla="*/ 3 h 22"/>
                  <a:gd name="T30" fmla="*/ 8 w 22"/>
                  <a:gd name="T31" fmla="*/ 1 h 22"/>
                  <a:gd name="T32" fmla="*/ 12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2" y="0"/>
                    </a:moveTo>
                    <a:lnTo>
                      <a:pt x="15" y="1"/>
                    </a:lnTo>
                    <a:lnTo>
                      <a:pt x="19" y="4"/>
                    </a:lnTo>
                    <a:lnTo>
                      <a:pt x="21" y="8"/>
                    </a:lnTo>
                    <a:lnTo>
                      <a:pt x="22" y="12"/>
                    </a:lnTo>
                    <a:lnTo>
                      <a:pt x="21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5" y="20"/>
                    </a:lnTo>
                    <a:lnTo>
                      <a:pt x="3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0" name="Freeform 164">
                <a:extLst>
                  <a:ext uri="{FF2B5EF4-FFF2-40B4-BE49-F238E27FC236}">
                    <a16:creationId xmlns:a16="http://schemas.microsoft.com/office/drawing/2014/main" id="{E6406222-05C3-43DF-A1AE-BDF9280A419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5" y="118"/>
                <a:ext cx="4" cy="3"/>
              </a:xfrm>
              <a:custGeom>
                <a:avLst/>
                <a:gdLst>
                  <a:gd name="T0" fmla="*/ 7 w 13"/>
                  <a:gd name="T1" fmla="*/ 0 h 12"/>
                  <a:gd name="T2" fmla="*/ 9 w 13"/>
                  <a:gd name="T3" fmla="*/ 0 h 12"/>
                  <a:gd name="T4" fmla="*/ 11 w 13"/>
                  <a:gd name="T5" fmla="*/ 1 h 12"/>
                  <a:gd name="T6" fmla="*/ 13 w 13"/>
                  <a:gd name="T7" fmla="*/ 2 h 12"/>
                  <a:gd name="T8" fmla="*/ 13 w 13"/>
                  <a:gd name="T9" fmla="*/ 5 h 12"/>
                  <a:gd name="T10" fmla="*/ 13 w 13"/>
                  <a:gd name="T11" fmla="*/ 7 h 12"/>
                  <a:gd name="T12" fmla="*/ 12 w 13"/>
                  <a:gd name="T13" fmla="*/ 10 h 12"/>
                  <a:gd name="T14" fmla="*/ 9 w 13"/>
                  <a:gd name="T15" fmla="*/ 11 h 12"/>
                  <a:gd name="T16" fmla="*/ 8 w 13"/>
                  <a:gd name="T17" fmla="*/ 12 h 12"/>
                  <a:gd name="T18" fmla="*/ 6 w 13"/>
                  <a:gd name="T19" fmla="*/ 12 h 12"/>
                  <a:gd name="T20" fmla="*/ 3 w 13"/>
                  <a:gd name="T21" fmla="*/ 11 h 12"/>
                  <a:gd name="T22" fmla="*/ 2 w 13"/>
                  <a:gd name="T23" fmla="*/ 8 h 12"/>
                  <a:gd name="T24" fmla="*/ 0 w 13"/>
                  <a:gd name="T25" fmla="*/ 6 h 12"/>
                  <a:gd name="T26" fmla="*/ 0 w 13"/>
                  <a:gd name="T27" fmla="*/ 3 h 12"/>
                  <a:gd name="T28" fmla="*/ 2 w 13"/>
                  <a:gd name="T29" fmla="*/ 2 h 12"/>
                  <a:gd name="T30" fmla="*/ 4 w 13"/>
                  <a:gd name="T31" fmla="*/ 0 h 12"/>
                  <a:gd name="T32" fmla="*/ 7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7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3" y="2"/>
                    </a:lnTo>
                    <a:lnTo>
                      <a:pt x="13" y="5"/>
                    </a:lnTo>
                    <a:lnTo>
                      <a:pt x="13" y="7"/>
                    </a:lnTo>
                    <a:lnTo>
                      <a:pt x="12" y="10"/>
                    </a:lnTo>
                    <a:lnTo>
                      <a:pt x="9" y="11"/>
                    </a:lnTo>
                    <a:lnTo>
                      <a:pt x="8" y="12"/>
                    </a:lnTo>
                    <a:lnTo>
                      <a:pt x="6" y="12"/>
                    </a:lnTo>
                    <a:lnTo>
                      <a:pt x="3" y="11"/>
                    </a:lnTo>
                    <a:lnTo>
                      <a:pt x="2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1" name="Freeform 165">
                <a:extLst>
                  <a:ext uri="{FF2B5EF4-FFF2-40B4-BE49-F238E27FC236}">
                    <a16:creationId xmlns:a16="http://schemas.microsoft.com/office/drawing/2014/main" id="{262A6678-AD6C-4CF9-9D04-2B2EDF00185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6" y="113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2 h 13"/>
                  <a:gd name="T6" fmla="*/ 12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9 w 13"/>
                  <a:gd name="T15" fmla="*/ 12 h 13"/>
                  <a:gd name="T16" fmla="*/ 6 w 13"/>
                  <a:gd name="T17" fmla="*/ 13 h 13"/>
                  <a:gd name="T18" fmla="*/ 4 w 13"/>
                  <a:gd name="T19" fmla="*/ 12 h 13"/>
                  <a:gd name="T20" fmla="*/ 1 w 13"/>
                  <a:gd name="T21" fmla="*/ 11 h 13"/>
                  <a:gd name="T22" fmla="*/ 0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1 w 13"/>
                  <a:gd name="T29" fmla="*/ 2 h 13"/>
                  <a:gd name="T30" fmla="*/ 3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2"/>
                    </a:lnTo>
                    <a:lnTo>
                      <a:pt x="12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4" y="12"/>
                    </a:lnTo>
                    <a:lnTo>
                      <a:pt x="1" y="11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2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2" name="Freeform 166">
                <a:extLst>
                  <a:ext uri="{FF2B5EF4-FFF2-40B4-BE49-F238E27FC236}">
                    <a16:creationId xmlns:a16="http://schemas.microsoft.com/office/drawing/2014/main" id="{CF365FE8-674F-420D-8A55-CE2B276DEEF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8" y="128"/>
                <a:ext cx="5" cy="5"/>
              </a:xfrm>
              <a:custGeom>
                <a:avLst/>
                <a:gdLst>
                  <a:gd name="T0" fmla="*/ 10 w 21"/>
                  <a:gd name="T1" fmla="*/ 0 h 22"/>
                  <a:gd name="T2" fmla="*/ 14 w 21"/>
                  <a:gd name="T3" fmla="*/ 1 h 22"/>
                  <a:gd name="T4" fmla="*/ 18 w 21"/>
                  <a:gd name="T5" fmla="*/ 3 h 22"/>
                  <a:gd name="T6" fmla="*/ 20 w 21"/>
                  <a:gd name="T7" fmla="*/ 6 h 22"/>
                  <a:gd name="T8" fmla="*/ 21 w 21"/>
                  <a:gd name="T9" fmla="*/ 10 h 22"/>
                  <a:gd name="T10" fmla="*/ 21 w 21"/>
                  <a:gd name="T11" fmla="*/ 14 h 22"/>
                  <a:gd name="T12" fmla="*/ 19 w 21"/>
                  <a:gd name="T13" fmla="*/ 18 h 22"/>
                  <a:gd name="T14" fmla="*/ 16 w 21"/>
                  <a:gd name="T15" fmla="*/ 20 h 22"/>
                  <a:gd name="T16" fmla="*/ 12 w 21"/>
                  <a:gd name="T17" fmla="*/ 22 h 22"/>
                  <a:gd name="T18" fmla="*/ 7 w 21"/>
                  <a:gd name="T19" fmla="*/ 22 h 22"/>
                  <a:gd name="T20" fmla="*/ 4 w 21"/>
                  <a:gd name="T21" fmla="*/ 19 h 22"/>
                  <a:gd name="T22" fmla="*/ 1 w 21"/>
                  <a:gd name="T23" fmla="*/ 17 h 22"/>
                  <a:gd name="T24" fmla="*/ 0 w 21"/>
                  <a:gd name="T25" fmla="*/ 12 h 22"/>
                  <a:gd name="T26" fmla="*/ 1 w 21"/>
                  <a:gd name="T27" fmla="*/ 8 h 22"/>
                  <a:gd name="T28" fmla="*/ 2 w 21"/>
                  <a:gd name="T29" fmla="*/ 4 h 22"/>
                  <a:gd name="T30" fmla="*/ 6 w 21"/>
                  <a:gd name="T31" fmla="*/ 1 h 22"/>
                  <a:gd name="T32" fmla="*/ 10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10" y="0"/>
                    </a:moveTo>
                    <a:lnTo>
                      <a:pt x="14" y="1"/>
                    </a:lnTo>
                    <a:lnTo>
                      <a:pt x="18" y="3"/>
                    </a:lnTo>
                    <a:lnTo>
                      <a:pt x="20" y="6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9" y="18"/>
                    </a:lnTo>
                    <a:lnTo>
                      <a:pt x="16" y="20"/>
                    </a:lnTo>
                    <a:lnTo>
                      <a:pt x="12" y="22"/>
                    </a:lnTo>
                    <a:lnTo>
                      <a:pt x="7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2"/>
                    </a:lnTo>
                    <a:lnTo>
                      <a:pt x="1" y="8"/>
                    </a:lnTo>
                    <a:lnTo>
                      <a:pt x="2" y="4"/>
                    </a:lnTo>
                    <a:lnTo>
                      <a:pt x="6" y="1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3" name="Freeform 167">
                <a:extLst>
                  <a:ext uri="{FF2B5EF4-FFF2-40B4-BE49-F238E27FC236}">
                    <a16:creationId xmlns:a16="http://schemas.microsoft.com/office/drawing/2014/main" id="{D95F293E-ED4E-48EB-BFD0-7494B3B387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3" y="128"/>
                <a:ext cx="5" cy="5"/>
              </a:xfrm>
              <a:custGeom>
                <a:avLst/>
                <a:gdLst>
                  <a:gd name="T0" fmla="*/ 12 w 22"/>
                  <a:gd name="T1" fmla="*/ 0 h 22"/>
                  <a:gd name="T2" fmla="*/ 16 w 22"/>
                  <a:gd name="T3" fmla="*/ 1 h 22"/>
                  <a:gd name="T4" fmla="*/ 19 w 22"/>
                  <a:gd name="T5" fmla="*/ 4 h 22"/>
                  <a:gd name="T6" fmla="*/ 21 w 22"/>
                  <a:gd name="T7" fmla="*/ 8 h 22"/>
                  <a:gd name="T8" fmla="*/ 22 w 22"/>
                  <a:gd name="T9" fmla="*/ 12 h 22"/>
                  <a:gd name="T10" fmla="*/ 21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0 w 22"/>
                  <a:gd name="T17" fmla="*/ 22 h 22"/>
                  <a:gd name="T18" fmla="*/ 7 w 22"/>
                  <a:gd name="T19" fmla="*/ 20 h 22"/>
                  <a:gd name="T20" fmla="*/ 3 w 22"/>
                  <a:gd name="T21" fmla="*/ 18 h 22"/>
                  <a:gd name="T22" fmla="*/ 0 w 22"/>
                  <a:gd name="T23" fmla="*/ 14 h 22"/>
                  <a:gd name="T24" fmla="*/ 0 w 22"/>
                  <a:gd name="T25" fmla="*/ 10 h 22"/>
                  <a:gd name="T26" fmla="*/ 1 w 22"/>
                  <a:gd name="T27" fmla="*/ 6 h 22"/>
                  <a:gd name="T28" fmla="*/ 4 w 22"/>
                  <a:gd name="T29" fmla="*/ 3 h 22"/>
                  <a:gd name="T30" fmla="*/ 8 w 22"/>
                  <a:gd name="T31" fmla="*/ 1 h 22"/>
                  <a:gd name="T32" fmla="*/ 12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2" y="0"/>
                    </a:moveTo>
                    <a:lnTo>
                      <a:pt x="16" y="1"/>
                    </a:lnTo>
                    <a:lnTo>
                      <a:pt x="19" y="4"/>
                    </a:lnTo>
                    <a:lnTo>
                      <a:pt x="21" y="8"/>
                    </a:lnTo>
                    <a:lnTo>
                      <a:pt x="22" y="12"/>
                    </a:lnTo>
                    <a:lnTo>
                      <a:pt x="21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0"/>
                    </a:lnTo>
                    <a:lnTo>
                      <a:pt x="3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4" name="Freeform 168">
                <a:extLst>
                  <a:ext uri="{FF2B5EF4-FFF2-40B4-BE49-F238E27FC236}">
                    <a16:creationId xmlns:a16="http://schemas.microsoft.com/office/drawing/2014/main" id="{B118B775-3368-44C0-BC37-6BC9B5242A6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7" y="113"/>
                <a:ext cx="3" cy="3"/>
              </a:xfrm>
              <a:custGeom>
                <a:avLst/>
                <a:gdLst>
                  <a:gd name="T0" fmla="*/ 8 w 14"/>
                  <a:gd name="T1" fmla="*/ 0 h 13"/>
                  <a:gd name="T2" fmla="*/ 10 w 14"/>
                  <a:gd name="T3" fmla="*/ 0 h 13"/>
                  <a:gd name="T4" fmla="*/ 11 w 14"/>
                  <a:gd name="T5" fmla="*/ 2 h 13"/>
                  <a:gd name="T6" fmla="*/ 13 w 14"/>
                  <a:gd name="T7" fmla="*/ 4 h 13"/>
                  <a:gd name="T8" fmla="*/ 14 w 14"/>
                  <a:gd name="T9" fmla="*/ 7 h 13"/>
                  <a:gd name="T10" fmla="*/ 13 w 14"/>
                  <a:gd name="T11" fmla="*/ 9 h 13"/>
                  <a:gd name="T12" fmla="*/ 11 w 14"/>
                  <a:gd name="T13" fmla="*/ 11 h 13"/>
                  <a:gd name="T14" fmla="*/ 9 w 14"/>
                  <a:gd name="T15" fmla="*/ 12 h 13"/>
                  <a:gd name="T16" fmla="*/ 6 w 14"/>
                  <a:gd name="T17" fmla="*/ 13 h 13"/>
                  <a:gd name="T18" fmla="*/ 4 w 14"/>
                  <a:gd name="T19" fmla="*/ 12 h 13"/>
                  <a:gd name="T20" fmla="*/ 2 w 14"/>
                  <a:gd name="T21" fmla="*/ 11 h 13"/>
                  <a:gd name="T22" fmla="*/ 1 w 14"/>
                  <a:gd name="T23" fmla="*/ 8 h 13"/>
                  <a:gd name="T24" fmla="*/ 0 w 14"/>
                  <a:gd name="T25" fmla="*/ 6 h 13"/>
                  <a:gd name="T26" fmla="*/ 1 w 14"/>
                  <a:gd name="T27" fmla="*/ 3 h 13"/>
                  <a:gd name="T28" fmla="*/ 2 w 14"/>
                  <a:gd name="T29" fmla="*/ 2 h 13"/>
                  <a:gd name="T30" fmla="*/ 5 w 14"/>
                  <a:gd name="T31" fmla="*/ 0 h 13"/>
                  <a:gd name="T32" fmla="*/ 8 w 14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3">
                    <a:moveTo>
                      <a:pt x="8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3" y="4"/>
                    </a:lnTo>
                    <a:lnTo>
                      <a:pt x="14" y="7"/>
                    </a:lnTo>
                    <a:lnTo>
                      <a:pt x="13" y="9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4" y="12"/>
                    </a:lnTo>
                    <a:lnTo>
                      <a:pt x="2" y="11"/>
                    </a:lnTo>
                    <a:lnTo>
                      <a:pt x="1" y="8"/>
                    </a:lnTo>
                    <a:lnTo>
                      <a:pt x="0" y="6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5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5" name="Freeform 169">
                <a:extLst>
                  <a:ext uri="{FF2B5EF4-FFF2-40B4-BE49-F238E27FC236}">
                    <a16:creationId xmlns:a16="http://schemas.microsoft.com/office/drawing/2014/main" id="{41FE18C6-307F-4B73-91BB-0D1271CC89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6" y="122"/>
                <a:ext cx="4" cy="5"/>
              </a:xfrm>
              <a:custGeom>
                <a:avLst/>
                <a:gdLst>
                  <a:gd name="T0" fmla="*/ 7 w 16"/>
                  <a:gd name="T1" fmla="*/ 0 h 16"/>
                  <a:gd name="T2" fmla="*/ 11 w 16"/>
                  <a:gd name="T3" fmla="*/ 0 h 16"/>
                  <a:gd name="T4" fmla="*/ 14 w 16"/>
                  <a:gd name="T5" fmla="*/ 1 h 16"/>
                  <a:gd name="T6" fmla="*/ 16 w 16"/>
                  <a:gd name="T7" fmla="*/ 4 h 16"/>
                  <a:gd name="T8" fmla="*/ 16 w 16"/>
                  <a:gd name="T9" fmla="*/ 7 h 16"/>
                  <a:gd name="T10" fmla="*/ 16 w 16"/>
                  <a:gd name="T11" fmla="*/ 10 h 16"/>
                  <a:gd name="T12" fmla="*/ 15 w 16"/>
                  <a:gd name="T13" fmla="*/ 14 h 16"/>
                  <a:gd name="T14" fmla="*/ 13 w 16"/>
                  <a:gd name="T15" fmla="*/ 15 h 16"/>
                  <a:gd name="T16" fmla="*/ 9 w 16"/>
                  <a:gd name="T17" fmla="*/ 16 h 16"/>
                  <a:gd name="T18" fmla="*/ 6 w 16"/>
                  <a:gd name="T19" fmla="*/ 16 h 16"/>
                  <a:gd name="T20" fmla="*/ 4 w 16"/>
                  <a:gd name="T21" fmla="*/ 14 h 16"/>
                  <a:gd name="T22" fmla="*/ 1 w 16"/>
                  <a:gd name="T23" fmla="*/ 11 h 16"/>
                  <a:gd name="T24" fmla="*/ 0 w 16"/>
                  <a:gd name="T25" fmla="*/ 9 h 16"/>
                  <a:gd name="T26" fmla="*/ 1 w 16"/>
                  <a:gd name="T27" fmla="*/ 6 h 16"/>
                  <a:gd name="T28" fmla="*/ 2 w 16"/>
                  <a:gd name="T29" fmla="*/ 2 h 16"/>
                  <a:gd name="T30" fmla="*/ 5 w 16"/>
                  <a:gd name="T31" fmla="*/ 1 h 16"/>
                  <a:gd name="T32" fmla="*/ 7 w 16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6">
                    <a:moveTo>
                      <a:pt x="7" y="0"/>
                    </a:moveTo>
                    <a:lnTo>
                      <a:pt x="11" y="0"/>
                    </a:lnTo>
                    <a:lnTo>
                      <a:pt x="14" y="1"/>
                    </a:lnTo>
                    <a:lnTo>
                      <a:pt x="16" y="4"/>
                    </a:lnTo>
                    <a:lnTo>
                      <a:pt x="16" y="7"/>
                    </a:lnTo>
                    <a:lnTo>
                      <a:pt x="16" y="10"/>
                    </a:lnTo>
                    <a:lnTo>
                      <a:pt x="15" y="14"/>
                    </a:lnTo>
                    <a:lnTo>
                      <a:pt x="13" y="15"/>
                    </a:lnTo>
                    <a:lnTo>
                      <a:pt x="9" y="16"/>
                    </a:lnTo>
                    <a:lnTo>
                      <a:pt x="6" y="16"/>
                    </a:lnTo>
                    <a:lnTo>
                      <a:pt x="4" y="14"/>
                    </a:lnTo>
                    <a:lnTo>
                      <a:pt x="1" y="11"/>
                    </a:lnTo>
                    <a:lnTo>
                      <a:pt x="0" y="9"/>
                    </a:lnTo>
                    <a:lnTo>
                      <a:pt x="1" y="6"/>
                    </a:lnTo>
                    <a:lnTo>
                      <a:pt x="2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6" name="Freeform 170">
                <a:extLst>
                  <a:ext uri="{FF2B5EF4-FFF2-40B4-BE49-F238E27FC236}">
                    <a16:creationId xmlns:a16="http://schemas.microsoft.com/office/drawing/2014/main" id="{E88145D9-5294-4A47-8AF0-7256DFC38B3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6" y="122"/>
                <a:ext cx="4" cy="5"/>
              </a:xfrm>
              <a:custGeom>
                <a:avLst/>
                <a:gdLst>
                  <a:gd name="T0" fmla="*/ 9 w 17"/>
                  <a:gd name="T1" fmla="*/ 0 h 16"/>
                  <a:gd name="T2" fmla="*/ 12 w 17"/>
                  <a:gd name="T3" fmla="*/ 1 h 16"/>
                  <a:gd name="T4" fmla="*/ 14 w 17"/>
                  <a:gd name="T5" fmla="*/ 2 h 16"/>
                  <a:gd name="T6" fmla="*/ 17 w 17"/>
                  <a:gd name="T7" fmla="*/ 6 h 16"/>
                  <a:gd name="T8" fmla="*/ 17 w 17"/>
                  <a:gd name="T9" fmla="*/ 9 h 16"/>
                  <a:gd name="T10" fmla="*/ 16 w 17"/>
                  <a:gd name="T11" fmla="*/ 11 h 16"/>
                  <a:gd name="T12" fmla="*/ 14 w 17"/>
                  <a:gd name="T13" fmla="*/ 14 h 16"/>
                  <a:gd name="T14" fmla="*/ 11 w 17"/>
                  <a:gd name="T15" fmla="*/ 16 h 16"/>
                  <a:gd name="T16" fmla="*/ 8 w 17"/>
                  <a:gd name="T17" fmla="*/ 16 h 16"/>
                  <a:gd name="T18" fmla="*/ 4 w 17"/>
                  <a:gd name="T19" fmla="*/ 15 h 16"/>
                  <a:gd name="T20" fmla="*/ 2 w 17"/>
                  <a:gd name="T21" fmla="*/ 14 h 16"/>
                  <a:gd name="T22" fmla="*/ 0 w 17"/>
                  <a:gd name="T23" fmla="*/ 10 h 16"/>
                  <a:gd name="T24" fmla="*/ 0 w 17"/>
                  <a:gd name="T25" fmla="*/ 7 h 16"/>
                  <a:gd name="T26" fmla="*/ 2 w 17"/>
                  <a:gd name="T27" fmla="*/ 4 h 16"/>
                  <a:gd name="T28" fmla="*/ 3 w 17"/>
                  <a:gd name="T29" fmla="*/ 1 h 16"/>
                  <a:gd name="T30" fmla="*/ 5 w 17"/>
                  <a:gd name="T31" fmla="*/ 0 h 16"/>
                  <a:gd name="T32" fmla="*/ 9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9" y="0"/>
                    </a:moveTo>
                    <a:lnTo>
                      <a:pt x="12" y="1"/>
                    </a:lnTo>
                    <a:lnTo>
                      <a:pt x="14" y="2"/>
                    </a:lnTo>
                    <a:lnTo>
                      <a:pt x="17" y="6"/>
                    </a:lnTo>
                    <a:lnTo>
                      <a:pt x="17" y="9"/>
                    </a:lnTo>
                    <a:lnTo>
                      <a:pt x="16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8" y="16"/>
                    </a:lnTo>
                    <a:lnTo>
                      <a:pt x="4" y="15"/>
                    </a:lnTo>
                    <a:lnTo>
                      <a:pt x="2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7" name="Freeform 171">
                <a:extLst>
                  <a:ext uri="{FF2B5EF4-FFF2-40B4-BE49-F238E27FC236}">
                    <a16:creationId xmlns:a16="http://schemas.microsoft.com/office/drawing/2014/main" id="{9FA8A624-8875-49DF-A6C0-B4BB57A1C8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2" y="122"/>
                <a:ext cx="5" cy="5"/>
              </a:xfrm>
              <a:custGeom>
                <a:avLst/>
                <a:gdLst>
                  <a:gd name="T0" fmla="*/ 7 w 16"/>
                  <a:gd name="T1" fmla="*/ 0 h 16"/>
                  <a:gd name="T2" fmla="*/ 11 w 16"/>
                  <a:gd name="T3" fmla="*/ 0 h 16"/>
                  <a:gd name="T4" fmla="*/ 14 w 16"/>
                  <a:gd name="T5" fmla="*/ 1 h 16"/>
                  <a:gd name="T6" fmla="*/ 16 w 16"/>
                  <a:gd name="T7" fmla="*/ 4 h 16"/>
                  <a:gd name="T8" fmla="*/ 16 w 16"/>
                  <a:gd name="T9" fmla="*/ 7 h 16"/>
                  <a:gd name="T10" fmla="*/ 16 w 16"/>
                  <a:gd name="T11" fmla="*/ 10 h 16"/>
                  <a:gd name="T12" fmla="*/ 15 w 16"/>
                  <a:gd name="T13" fmla="*/ 14 h 16"/>
                  <a:gd name="T14" fmla="*/ 12 w 16"/>
                  <a:gd name="T15" fmla="*/ 15 h 16"/>
                  <a:gd name="T16" fmla="*/ 9 w 16"/>
                  <a:gd name="T17" fmla="*/ 16 h 16"/>
                  <a:gd name="T18" fmla="*/ 6 w 16"/>
                  <a:gd name="T19" fmla="*/ 16 h 16"/>
                  <a:gd name="T20" fmla="*/ 3 w 16"/>
                  <a:gd name="T21" fmla="*/ 14 h 16"/>
                  <a:gd name="T22" fmla="*/ 1 w 16"/>
                  <a:gd name="T23" fmla="*/ 11 h 16"/>
                  <a:gd name="T24" fmla="*/ 0 w 16"/>
                  <a:gd name="T25" fmla="*/ 9 h 16"/>
                  <a:gd name="T26" fmla="*/ 1 w 16"/>
                  <a:gd name="T27" fmla="*/ 6 h 16"/>
                  <a:gd name="T28" fmla="*/ 2 w 16"/>
                  <a:gd name="T29" fmla="*/ 2 h 16"/>
                  <a:gd name="T30" fmla="*/ 5 w 16"/>
                  <a:gd name="T31" fmla="*/ 1 h 16"/>
                  <a:gd name="T32" fmla="*/ 7 w 16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6">
                    <a:moveTo>
                      <a:pt x="7" y="0"/>
                    </a:moveTo>
                    <a:lnTo>
                      <a:pt x="11" y="0"/>
                    </a:lnTo>
                    <a:lnTo>
                      <a:pt x="14" y="1"/>
                    </a:lnTo>
                    <a:lnTo>
                      <a:pt x="16" y="4"/>
                    </a:lnTo>
                    <a:lnTo>
                      <a:pt x="16" y="7"/>
                    </a:lnTo>
                    <a:lnTo>
                      <a:pt x="16" y="10"/>
                    </a:lnTo>
                    <a:lnTo>
                      <a:pt x="15" y="14"/>
                    </a:lnTo>
                    <a:lnTo>
                      <a:pt x="12" y="15"/>
                    </a:lnTo>
                    <a:lnTo>
                      <a:pt x="9" y="16"/>
                    </a:lnTo>
                    <a:lnTo>
                      <a:pt x="6" y="16"/>
                    </a:lnTo>
                    <a:lnTo>
                      <a:pt x="3" y="14"/>
                    </a:lnTo>
                    <a:lnTo>
                      <a:pt x="1" y="11"/>
                    </a:lnTo>
                    <a:lnTo>
                      <a:pt x="0" y="9"/>
                    </a:lnTo>
                    <a:lnTo>
                      <a:pt x="1" y="6"/>
                    </a:lnTo>
                    <a:lnTo>
                      <a:pt x="2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8" name="Freeform 172">
                <a:extLst>
                  <a:ext uri="{FF2B5EF4-FFF2-40B4-BE49-F238E27FC236}">
                    <a16:creationId xmlns:a16="http://schemas.microsoft.com/office/drawing/2014/main" id="{95AD6663-9B4C-44DA-8E25-CF8ECFB2252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7" y="143"/>
                <a:ext cx="5" cy="5"/>
              </a:xfrm>
              <a:custGeom>
                <a:avLst/>
                <a:gdLst>
                  <a:gd name="T0" fmla="*/ 11 w 22"/>
                  <a:gd name="T1" fmla="*/ 0 h 22"/>
                  <a:gd name="T2" fmla="*/ 15 w 22"/>
                  <a:gd name="T3" fmla="*/ 2 h 22"/>
                  <a:gd name="T4" fmla="*/ 19 w 22"/>
                  <a:gd name="T5" fmla="*/ 4 h 22"/>
                  <a:gd name="T6" fmla="*/ 22 w 22"/>
                  <a:gd name="T7" fmla="*/ 8 h 22"/>
                  <a:gd name="T8" fmla="*/ 22 w 22"/>
                  <a:gd name="T9" fmla="*/ 13 h 22"/>
                  <a:gd name="T10" fmla="*/ 20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0 w 22"/>
                  <a:gd name="T17" fmla="*/ 22 h 22"/>
                  <a:gd name="T18" fmla="*/ 8 w 22"/>
                  <a:gd name="T19" fmla="*/ 22 h 22"/>
                  <a:gd name="T20" fmla="*/ 5 w 22"/>
                  <a:gd name="T21" fmla="*/ 19 h 22"/>
                  <a:gd name="T22" fmla="*/ 2 w 22"/>
                  <a:gd name="T23" fmla="*/ 18 h 22"/>
                  <a:gd name="T24" fmla="*/ 1 w 22"/>
                  <a:gd name="T25" fmla="*/ 14 h 22"/>
                  <a:gd name="T26" fmla="*/ 0 w 22"/>
                  <a:gd name="T27" fmla="*/ 10 h 22"/>
                  <a:gd name="T28" fmla="*/ 1 w 22"/>
                  <a:gd name="T29" fmla="*/ 7 h 22"/>
                  <a:gd name="T30" fmla="*/ 4 w 22"/>
                  <a:gd name="T31" fmla="*/ 3 h 22"/>
                  <a:gd name="T32" fmla="*/ 8 w 22"/>
                  <a:gd name="T33" fmla="*/ 2 h 22"/>
                  <a:gd name="T34" fmla="*/ 11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11" y="0"/>
                    </a:moveTo>
                    <a:lnTo>
                      <a:pt x="15" y="2"/>
                    </a:lnTo>
                    <a:lnTo>
                      <a:pt x="19" y="4"/>
                    </a:lnTo>
                    <a:lnTo>
                      <a:pt x="22" y="8"/>
                    </a:lnTo>
                    <a:lnTo>
                      <a:pt x="22" y="13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8" y="22"/>
                    </a:lnTo>
                    <a:lnTo>
                      <a:pt x="5" y="19"/>
                    </a:lnTo>
                    <a:lnTo>
                      <a:pt x="2" y="18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4" y="3"/>
                    </a:lnTo>
                    <a:lnTo>
                      <a:pt x="8" y="2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9" name="Freeform 173">
                <a:extLst>
                  <a:ext uri="{FF2B5EF4-FFF2-40B4-BE49-F238E27FC236}">
                    <a16:creationId xmlns:a16="http://schemas.microsoft.com/office/drawing/2014/main" id="{1A27F91B-829E-4571-9641-71C23AFF1A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84" y="147"/>
                <a:ext cx="3" cy="3"/>
              </a:xfrm>
              <a:custGeom>
                <a:avLst/>
                <a:gdLst>
                  <a:gd name="T0" fmla="*/ 6 w 13"/>
                  <a:gd name="T1" fmla="*/ 0 h 13"/>
                  <a:gd name="T2" fmla="*/ 9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2 w 13"/>
                  <a:gd name="T11" fmla="*/ 9 h 13"/>
                  <a:gd name="T12" fmla="*/ 10 w 13"/>
                  <a:gd name="T13" fmla="*/ 12 h 13"/>
                  <a:gd name="T14" fmla="*/ 8 w 13"/>
                  <a:gd name="T15" fmla="*/ 13 h 13"/>
                  <a:gd name="T16" fmla="*/ 5 w 13"/>
                  <a:gd name="T17" fmla="*/ 13 h 13"/>
                  <a:gd name="T18" fmla="*/ 3 w 13"/>
                  <a:gd name="T19" fmla="*/ 12 h 13"/>
                  <a:gd name="T20" fmla="*/ 1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0 w 13"/>
                  <a:gd name="T27" fmla="*/ 3 h 13"/>
                  <a:gd name="T28" fmla="*/ 1 w 13"/>
                  <a:gd name="T29" fmla="*/ 1 h 13"/>
                  <a:gd name="T30" fmla="*/ 4 w 13"/>
                  <a:gd name="T31" fmla="*/ 0 h 13"/>
                  <a:gd name="T32" fmla="*/ 6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6" y="0"/>
                    </a:moveTo>
                    <a:lnTo>
                      <a:pt x="9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2" y="9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1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0" y="3"/>
                    </a:lnTo>
                    <a:lnTo>
                      <a:pt x="1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0" name="Freeform 174">
                <a:extLst>
                  <a:ext uri="{FF2B5EF4-FFF2-40B4-BE49-F238E27FC236}">
                    <a16:creationId xmlns:a16="http://schemas.microsoft.com/office/drawing/2014/main" id="{E05F74D9-B1CE-4F69-AE7B-B4890DC79AC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9" y="148"/>
                <a:ext cx="3" cy="3"/>
              </a:xfrm>
              <a:custGeom>
                <a:avLst/>
                <a:gdLst>
                  <a:gd name="T0" fmla="*/ 7 w 14"/>
                  <a:gd name="T1" fmla="*/ 0 h 14"/>
                  <a:gd name="T2" fmla="*/ 10 w 14"/>
                  <a:gd name="T3" fmla="*/ 2 h 14"/>
                  <a:gd name="T4" fmla="*/ 11 w 14"/>
                  <a:gd name="T5" fmla="*/ 3 h 14"/>
                  <a:gd name="T6" fmla="*/ 12 w 14"/>
                  <a:gd name="T7" fmla="*/ 5 h 14"/>
                  <a:gd name="T8" fmla="*/ 14 w 14"/>
                  <a:gd name="T9" fmla="*/ 8 h 14"/>
                  <a:gd name="T10" fmla="*/ 12 w 14"/>
                  <a:gd name="T11" fmla="*/ 11 h 14"/>
                  <a:gd name="T12" fmla="*/ 11 w 14"/>
                  <a:gd name="T13" fmla="*/ 12 h 14"/>
                  <a:gd name="T14" fmla="*/ 8 w 14"/>
                  <a:gd name="T15" fmla="*/ 13 h 14"/>
                  <a:gd name="T16" fmla="*/ 6 w 14"/>
                  <a:gd name="T17" fmla="*/ 14 h 14"/>
                  <a:gd name="T18" fmla="*/ 3 w 14"/>
                  <a:gd name="T19" fmla="*/ 13 h 14"/>
                  <a:gd name="T20" fmla="*/ 2 w 14"/>
                  <a:gd name="T21" fmla="*/ 12 h 14"/>
                  <a:gd name="T22" fmla="*/ 1 w 14"/>
                  <a:gd name="T23" fmla="*/ 9 h 14"/>
                  <a:gd name="T24" fmla="*/ 0 w 14"/>
                  <a:gd name="T25" fmla="*/ 7 h 14"/>
                  <a:gd name="T26" fmla="*/ 1 w 14"/>
                  <a:gd name="T27" fmla="*/ 4 h 14"/>
                  <a:gd name="T28" fmla="*/ 2 w 14"/>
                  <a:gd name="T29" fmla="*/ 3 h 14"/>
                  <a:gd name="T30" fmla="*/ 5 w 14"/>
                  <a:gd name="T31" fmla="*/ 2 h 14"/>
                  <a:gd name="T32" fmla="*/ 7 w 14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4">
                    <a:moveTo>
                      <a:pt x="7" y="0"/>
                    </a:moveTo>
                    <a:lnTo>
                      <a:pt x="10" y="2"/>
                    </a:lnTo>
                    <a:lnTo>
                      <a:pt x="11" y="3"/>
                    </a:lnTo>
                    <a:lnTo>
                      <a:pt x="12" y="5"/>
                    </a:lnTo>
                    <a:lnTo>
                      <a:pt x="14" y="8"/>
                    </a:lnTo>
                    <a:lnTo>
                      <a:pt x="12" y="11"/>
                    </a:lnTo>
                    <a:lnTo>
                      <a:pt x="11" y="12"/>
                    </a:lnTo>
                    <a:lnTo>
                      <a:pt x="8" y="13"/>
                    </a:lnTo>
                    <a:lnTo>
                      <a:pt x="6" y="14"/>
                    </a:lnTo>
                    <a:lnTo>
                      <a:pt x="3" y="13"/>
                    </a:lnTo>
                    <a:lnTo>
                      <a:pt x="2" y="12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2" y="3"/>
                    </a:lnTo>
                    <a:lnTo>
                      <a:pt x="5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1" name="Freeform 175">
                <a:extLst>
                  <a:ext uri="{FF2B5EF4-FFF2-40B4-BE49-F238E27FC236}">
                    <a16:creationId xmlns:a16="http://schemas.microsoft.com/office/drawing/2014/main" id="{1D275630-550D-47B0-84FC-96F2F11F23F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3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3 w 17"/>
                  <a:gd name="T3" fmla="*/ 2 h 17"/>
                  <a:gd name="T4" fmla="*/ 16 w 17"/>
                  <a:gd name="T5" fmla="*/ 3 h 17"/>
                  <a:gd name="T6" fmla="*/ 17 w 17"/>
                  <a:gd name="T7" fmla="*/ 7 h 17"/>
                  <a:gd name="T8" fmla="*/ 17 w 17"/>
                  <a:gd name="T9" fmla="*/ 9 h 17"/>
                  <a:gd name="T10" fmla="*/ 17 w 17"/>
                  <a:gd name="T11" fmla="*/ 13 h 17"/>
                  <a:gd name="T12" fmla="*/ 15 w 17"/>
                  <a:gd name="T13" fmla="*/ 16 h 17"/>
                  <a:gd name="T14" fmla="*/ 12 w 17"/>
                  <a:gd name="T15" fmla="*/ 17 h 17"/>
                  <a:gd name="T16" fmla="*/ 8 w 17"/>
                  <a:gd name="T17" fmla="*/ 17 h 17"/>
                  <a:gd name="T18" fmla="*/ 6 w 17"/>
                  <a:gd name="T19" fmla="*/ 16 h 17"/>
                  <a:gd name="T20" fmla="*/ 3 w 17"/>
                  <a:gd name="T21" fmla="*/ 14 h 17"/>
                  <a:gd name="T22" fmla="*/ 2 w 17"/>
                  <a:gd name="T23" fmla="*/ 12 h 17"/>
                  <a:gd name="T24" fmla="*/ 0 w 17"/>
                  <a:gd name="T25" fmla="*/ 8 h 17"/>
                  <a:gd name="T26" fmla="*/ 2 w 17"/>
                  <a:gd name="T27" fmla="*/ 5 h 17"/>
                  <a:gd name="T28" fmla="*/ 4 w 17"/>
                  <a:gd name="T29" fmla="*/ 3 h 17"/>
                  <a:gd name="T30" fmla="*/ 7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3" y="2"/>
                    </a:lnTo>
                    <a:lnTo>
                      <a:pt x="16" y="3"/>
                    </a:lnTo>
                    <a:lnTo>
                      <a:pt x="17" y="7"/>
                    </a:lnTo>
                    <a:lnTo>
                      <a:pt x="17" y="9"/>
                    </a:lnTo>
                    <a:lnTo>
                      <a:pt x="17" y="13"/>
                    </a:lnTo>
                    <a:lnTo>
                      <a:pt x="15" y="16"/>
                    </a:lnTo>
                    <a:lnTo>
                      <a:pt x="12" y="17"/>
                    </a:lnTo>
                    <a:lnTo>
                      <a:pt x="8" y="17"/>
                    </a:lnTo>
                    <a:lnTo>
                      <a:pt x="6" y="16"/>
                    </a:lnTo>
                    <a:lnTo>
                      <a:pt x="3" y="14"/>
                    </a:lnTo>
                    <a:lnTo>
                      <a:pt x="2" y="12"/>
                    </a:lnTo>
                    <a:lnTo>
                      <a:pt x="0" y="8"/>
                    </a:lnTo>
                    <a:lnTo>
                      <a:pt x="2" y="5"/>
                    </a:lnTo>
                    <a:lnTo>
                      <a:pt x="4" y="3"/>
                    </a:lnTo>
                    <a:lnTo>
                      <a:pt x="7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2" name="Freeform 176">
                <a:extLst>
                  <a:ext uri="{FF2B5EF4-FFF2-40B4-BE49-F238E27FC236}">
                    <a16:creationId xmlns:a16="http://schemas.microsoft.com/office/drawing/2014/main" id="{DCFA78E4-BD3F-4B4E-BB5A-CB9BBFEDA1F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9" y="113"/>
                <a:ext cx="4" cy="3"/>
              </a:xfrm>
              <a:custGeom>
                <a:avLst/>
                <a:gdLst>
                  <a:gd name="T0" fmla="*/ 7 w 15"/>
                  <a:gd name="T1" fmla="*/ 0 h 13"/>
                  <a:gd name="T2" fmla="*/ 9 w 15"/>
                  <a:gd name="T3" fmla="*/ 0 h 13"/>
                  <a:gd name="T4" fmla="*/ 12 w 15"/>
                  <a:gd name="T5" fmla="*/ 2 h 13"/>
                  <a:gd name="T6" fmla="*/ 13 w 15"/>
                  <a:gd name="T7" fmla="*/ 3 h 13"/>
                  <a:gd name="T8" fmla="*/ 15 w 15"/>
                  <a:gd name="T9" fmla="*/ 6 h 13"/>
                  <a:gd name="T10" fmla="*/ 13 w 15"/>
                  <a:gd name="T11" fmla="*/ 8 h 13"/>
                  <a:gd name="T12" fmla="*/ 12 w 15"/>
                  <a:gd name="T13" fmla="*/ 11 h 13"/>
                  <a:gd name="T14" fmla="*/ 11 w 15"/>
                  <a:gd name="T15" fmla="*/ 12 h 13"/>
                  <a:gd name="T16" fmla="*/ 8 w 15"/>
                  <a:gd name="T17" fmla="*/ 13 h 13"/>
                  <a:gd name="T18" fmla="*/ 6 w 15"/>
                  <a:gd name="T19" fmla="*/ 12 h 13"/>
                  <a:gd name="T20" fmla="*/ 3 w 15"/>
                  <a:gd name="T21" fmla="*/ 11 h 13"/>
                  <a:gd name="T22" fmla="*/ 2 w 15"/>
                  <a:gd name="T23" fmla="*/ 9 h 13"/>
                  <a:gd name="T24" fmla="*/ 0 w 15"/>
                  <a:gd name="T25" fmla="*/ 7 h 13"/>
                  <a:gd name="T26" fmla="*/ 2 w 15"/>
                  <a:gd name="T27" fmla="*/ 4 h 13"/>
                  <a:gd name="T28" fmla="*/ 3 w 15"/>
                  <a:gd name="T29" fmla="*/ 2 h 13"/>
                  <a:gd name="T30" fmla="*/ 4 w 15"/>
                  <a:gd name="T31" fmla="*/ 0 h 13"/>
                  <a:gd name="T32" fmla="*/ 7 w 15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5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5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1" y="12"/>
                    </a:lnTo>
                    <a:lnTo>
                      <a:pt x="8" y="13"/>
                    </a:lnTo>
                    <a:lnTo>
                      <a:pt x="6" y="12"/>
                    </a:lnTo>
                    <a:lnTo>
                      <a:pt x="3" y="11"/>
                    </a:lnTo>
                    <a:lnTo>
                      <a:pt x="2" y="9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3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3" name="Freeform 177">
                <a:extLst>
                  <a:ext uri="{FF2B5EF4-FFF2-40B4-BE49-F238E27FC236}">
                    <a16:creationId xmlns:a16="http://schemas.microsoft.com/office/drawing/2014/main" id="{0EB8805F-C44C-407D-86F6-22341B700F4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51" y="128"/>
                <a:ext cx="6" cy="5"/>
              </a:xfrm>
              <a:custGeom>
                <a:avLst/>
                <a:gdLst>
                  <a:gd name="T0" fmla="*/ 11 w 22"/>
                  <a:gd name="T1" fmla="*/ 0 h 22"/>
                  <a:gd name="T2" fmla="*/ 15 w 22"/>
                  <a:gd name="T3" fmla="*/ 1 h 22"/>
                  <a:gd name="T4" fmla="*/ 18 w 22"/>
                  <a:gd name="T5" fmla="*/ 3 h 22"/>
                  <a:gd name="T6" fmla="*/ 21 w 22"/>
                  <a:gd name="T7" fmla="*/ 6 h 22"/>
                  <a:gd name="T8" fmla="*/ 22 w 22"/>
                  <a:gd name="T9" fmla="*/ 10 h 22"/>
                  <a:gd name="T10" fmla="*/ 22 w 22"/>
                  <a:gd name="T11" fmla="*/ 14 h 22"/>
                  <a:gd name="T12" fmla="*/ 20 w 22"/>
                  <a:gd name="T13" fmla="*/ 18 h 22"/>
                  <a:gd name="T14" fmla="*/ 16 w 22"/>
                  <a:gd name="T15" fmla="*/ 20 h 22"/>
                  <a:gd name="T16" fmla="*/ 12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2 w 22"/>
                  <a:gd name="T23" fmla="*/ 17 h 22"/>
                  <a:gd name="T24" fmla="*/ 0 w 22"/>
                  <a:gd name="T25" fmla="*/ 12 h 22"/>
                  <a:gd name="T26" fmla="*/ 2 w 22"/>
                  <a:gd name="T27" fmla="*/ 8 h 22"/>
                  <a:gd name="T28" fmla="*/ 3 w 22"/>
                  <a:gd name="T29" fmla="*/ 4 h 22"/>
                  <a:gd name="T30" fmla="*/ 7 w 22"/>
                  <a:gd name="T31" fmla="*/ 1 h 22"/>
                  <a:gd name="T32" fmla="*/ 11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1" y="0"/>
                    </a:moveTo>
                    <a:lnTo>
                      <a:pt x="15" y="1"/>
                    </a:lnTo>
                    <a:lnTo>
                      <a:pt x="18" y="3"/>
                    </a:lnTo>
                    <a:lnTo>
                      <a:pt x="21" y="6"/>
                    </a:lnTo>
                    <a:lnTo>
                      <a:pt x="22" y="10"/>
                    </a:lnTo>
                    <a:lnTo>
                      <a:pt x="22" y="14"/>
                    </a:lnTo>
                    <a:lnTo>
                      <a:pt x="20" y="18"/>
                    </a:lnTo>
                    <a:lnTo>
                      <a:pt x="16" y="20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2" y="17"/>
                    </a:lnTo>
                    <a:lnTo>
                      <a:pt x="0" y="12"/>
                    </a:lnTo>
                    <a:lnTo>
                      <a:pt x="2" y="8"/>
                    </a:lnTo>
                    <a:lnTo>
                      <a:pt x="3" y="4"/>
                    </a:lnTo>
                    <a:lnTo>
                      <a:pt x="7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4" name="Freeform 178">
                <a:extLst>
                  <a:ext uri="{FF2B5EF4-FFF2-40B4-BE49-F238E27FC236}">
                    <a16:creationId xmlns:a16="http://schemas.microsoft.com/office/drawing/2014/main" id="{B8B3C6EF-16B3-45B5-92F8-929E87D48F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9" y="118"/>
                <a:ext cx="3" cy="3"/>
              </a:xfrm>
              <a:custGeom>
                <a:avLst/>
                <a:gdLst>
                  <a:gd name="T0" fmla="*/ 5 w 13"/>
                  <a:gd name="T1" fmla="*/ 0 h 12"/>
                  <a:gd name="T2" fmla="*/ 8 w 13"/>
                  <a:gd name="T3" fmla="*/ 0 h 12"/>
                  <a:gd name="T4" fmla="*/ 10 w 13"/>
                  <a:gd name="T5" fmla="*/ 1 h 12"/>
                  <a:gd name="T6" fmla="*/ 12 w 13"/>
                  <a:gd name="T7" fmla="*/ 2 h 12"/>
                  <a:gd name="T8" fmla="*/ 13 w 13"/>
                  <a:gd name="T9" fmla="*/ 5 h 12"/>
                  <a:gd name="T10" fmla="*/ 13 w 13"/>
                  <a:gd name="T11" fmla="*/ 7 h 12"/>
                  <a:gd name="T12" fmla="*/ 12 w 13"/>
                  <a:gd name="T13" fmla="*/ 10 h 12"/>
                  <a:gd name="T14" fmla="*/ 9 w 13"/>
                  <a:gd name="T15" fmla="*/ 11 h 12"/>
                  <a:gd name="T16" fmla="*/ 7 w 13"/>
                  <a:gd name="T17" fmla="*/ 12 h 12"/>
                  <a:gd name="T18" fmla="*/ 4 w 13"/>
                  <a:gd name="T19" fmla="*/ 12 h 12"/>
                  <a:gd name="T20" fmla="*/ 3 w 13"/>
                  <a:gd name="T21" fmla="*/ 11 h 12"/>
                  <a:gd name="T22" fmla="*/ 0 w 13"/>
                  <a:gd name="T23" fmla="*/ 8 h 12"/>
                  <a:gd name="T24" fmla="*/ 0 w 13"/>
                  <a:gd name="T25" fmla="*/ 6 h 12"/>
                  <a:gd name="T26" fmla="*/ 0 w 13"/>
                  <a:gd name="T27" fmla="*/ 3 h 12"/>
                  <a:gd name="T28" fmla="*/ 1 w 13"/>
                  <a:gd name="T29" fmla="*/ 2 h 12"/>
                  <a:gd name="T30" fmla="*/ 3 w 13"/>
                  <a:gd name="T31" fmla="*/ 0 h 12"/>
                  <a:gd name="T32" fmla="*/ 5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2"/>
                    </a:lnTo>
                    <a:lnTo>
                      <a:pt x="13" y="5"/>
                    </a:lnTo>
                    <a:lnTo>
                      <a:pt x="13" y="7"/>
                    </a:lnTo>
                    <a:lnTo>
                      <a:pt x="12" y="10"/>
                    </a:lnTo>
                    <a:lnTo>
                      <a:pt x="9" y="11"/>
                    </a:lnTo>
                    <a:lnTo>
                      <a:pt x="7" y="12"/>
                    </a:lnTo>
                    <a:lnTo>
                      <a:pt x="4" y="12"/>
                    </a:lnTo>
                    <a:lnTo>
                      <a:pt x="3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1" y="2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5" name="Freeform 179">
                <a:extLst>
                  <a:ext uri="{FF2B5EF4-FFF2-40B4-BE49-F238E27FC236}">
                    <a16:creationId xmlns:a16="http://schemas.microsoft.com/office/drawing/2014/main" id="{CF3FBFE6-79FF-4185-B9F3-79411105A1B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9" y="122"/>
                <a:ext cx="4" cy="5"/>
              </a:xfrm>
              <a:custGeom>
                <a:avLst/>
                <a:gdLst>
                  <a:gd name="T0" fmla="*/ 8 w 17"/>
                  <a:gd name="T1" fmla="*/ 0 h 16"/>
                  <a:gd name="T2" fmla="*/ 12 w 17"/>
                  <a:gd name="T3" fmla="*/ 0 h 16"/>
                  <a:gd name="T4" fmla="*/ 15 w 17"/>
                  <a:gd name="T5" fmla="*/ 1 h 16"/>
                  <a:gd name="T6" fmla="*/ 16 w 17"/>
                  <a:gd name="T7" fmla="*/ 4 h 16"/>
                  <a:gd name="T8" fmla="*/ 17 w 17"/>
                  <a:gd name="T9" fmla="*/ 7 h 16"/>
                  <a:gd name="T10" fmla="*/ 17 w 17"/>
                  <a:gd name="T11" fmla="*/ 10 h 16"/>
                  <a:gd name="T12" fmla="*/ 16 w 17"/>
                  <a:gd name="T13" fmla="*/ 14 h 16"/>
                  <a:gd name="T14" fmla="*/ 13 w 17"/>
                  <a:gd name="T15" fmla="*/ 15 h 16"/>
                  <a:gd name="T16" fmla="*/ 9 w 17"/>
                  <a:gd name="T17" fmla="*/ 16 h 16"/>
                  <a:gd name="T18" fmla="*/ 7 w 17"/>
                  <a:gd name="T19" fmla="*/ 16 h 16"/>
                  <a:gd name="T20" fmla="*/ 3 w 17"/>
                  <a:gd name="T21" fmla="*/ 14 h 16"/>
                  <a:gd name="T22" fmla="*/ 2 w 17"/>
                  <a:gd name="T23" fmla="*/ 11 h 16"/>
                  <a:gd name="T24" fmla="*/ 0 w 17"/>
                  <a:gd name="T25" fmla="*/ 9 h 16"/>
                  <a:gd name="T26" fmla="*/ 0 w 17"/>
                  <a:gd name="T27" fmla="*/ 6 h 16"/>
                  <a:gd name="T28" fmla="*/ 3 w 17"/>
                  <a:gd name="T29" fmla="*/ 2 h 16"/>
                  <a:gd name="T30" fmla="*/ 6 w 17"/>
                  <a:gd name="T31" fmla="*/ 1 h 16"/>
                  <a:gd name="T32" fmla="*/ 8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8" y="0"/>
                    </a:moveTo>
                    <a:lnTo>
                      <a:pt x="12" y="0"/>
                    </a:lnTo>
                    <a:lnTo>
                      <a:pt x="15" y="1"/>
                    </a:lnTo>
                    <a:lnTo>
                      <a:pt x="16" y="4"/>
                    </a:lnTo>
                    <a:lnTo>
                      <a:pt x="17" y="7"/>
                    </a:lnTo>
                    <a:lnTo>
                      <a:pt x="17" y="10"/>
                    </a:lnTo>
                    <a:lnTo>
                      <a:pt x="16" y="14"/>
                    </a:lnTo>
                    <a:lnTo>
                      <a:pt x="13" y="15"/>
                    </a:lnTo>
                    <a:lnTo>
                      <a:pt x="9" y="16"/>
                    </a:lnTo>
                    <a:lnTo>
                      <a:pt x="7" y="16"/>
                    </a:lnTo>
                    <a:lnTo>
                      <a:pt x="3" y="14"/>
                    </a:lnTo>
                    <a:lnTo>
                      <a:pt x="2" y="11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6" name="Freeform 180">
                <a:extLst>
                  <a:ext uri="{FF2B5EF4-FFF2-40B4-BE49-F238E27FC236}">
                    <a16:creationId xmlns:a16="http://schemas.microsoft.com/office/drawing/2014/main" id="{24C10949-2E50-4E2B-B38F-92C23F1A3E0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1" y="121"/>
                <a:ext cx="0" cy="0"/>
              </a:xfrm>
              <a:custGeom>
                <a:avLst/>
                <a:gdLst>
                  <a:gd name="T0" fmla="*/ 0 h 3"/>
                  <a:gd name="T1" fmla="*/ 1 h 3"/>
                  <a:gd name="T2" fmla="*/ 3 h 3"/>
                  <a:gd name="T3" fmla="*/ 3 h 3"/>
                  <a:gd name="T4" fmla="*/ 1 h 3"/>
                  <a:gd name="T5" fmla="*/ 0 h 3"/>
                  <a:gd name="T6" fmla="*/ 0 h 3"/>
                  <a:gd name="T7" fmla="*/ 0 h 3"/>
                </a:gdLst>
                <a:ahLst/>
                <a:cxnLst>
                  <a:cxn ang="0">
                    <a:pos x="0" y="T0"/>
                  </a:cxn>
                  <a:cxn ang="0">
                    <a:pos x="0" y="T1"/>
                  </a:cxn>
                  <a:cxn ang="0">
                    <a:pos x="0" y="T2"/>
                  </a:cxn>
                  <a:cxn ang="0">
                    <a:pos x="0" y="T3"/>
                  </a:cxn>
                  <a:cxn ang="0">
                    <a:pos x="0" y="T4"/>
                  </a:cxn>
                  <a:cxn ang="0">
                    <a:pos x="0" y="T5"/>
                  </a:cxn>
                  <a:cxn ang="0">
                    <a:pos x="0" y="T6"/>
                  </a:cxn>
                  <a:cxn ang="0">
                    <a:pos x="0" y="T7"/>
                  </a:cxn>
                </a:cxnLst>
                <a:rect l="0" t="0" r="r" b="b"/>
                <a:pathLst>
                  <a:path h="3">
                    <a:moveTo>
                      <a:pt x="0" y="0"/>
                    </a:moveTo>
                    <a:lnTo>
                      <a:pt x="0" y="1"/>
                    </a:lnTo>
                    <a:lnTo>
                      <a:pt x="0" y="3"/>
                    </a:lnTo>
                    <a:lnTo>
                      <a:pt x="0" y="3"/>
                    </a:lnTo>
                    <a:lnTo>
                      <a:pt x="0" y="1"/>
                    </a:lnTo>
                    <a:lnTo>
                      <a:pt x="0" y="0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7" name="Freeform 181">
                <a:extLst>
                  <a:ext uri="{FF2B5EF4-FFF2-40B4-BE49-F238E27FC236}">
                    <a16:creationId xmlns:a16="http://schemas.microsoft.com/office/drawing/2014/main" id="{2BFA831D-01A9-45F8-BBF3-5B7EFA67514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80" y="110"/>
                <a:ext cx="24" cy="11"/>
              </a:xfrm>
              <a:custGeom>
                <a:avLst/>
                <a:gdLst>
                  <a:gd name="T0" fmla="*/ 33 w 97"/>
                  <a:gd name="T1" fmla="*/ 0 h 43"/>
                  <a:gd name="T2" fmla="*/ 31 w 97"/>
                  <a:gd name="T3" fmla="*/ 6 h 43"/>
                  <a:gd name="T4" fmla="*/ 40 w 97"/>
                  <a:gd name="T5" fmla="*/ 4 h 43"/>
                  <a:gd name="T6" fmla="*/ 44 w 97"/>
                  <a:gd name="T7" fmla="*/ 2 h 43"/>
                  <a:gd name="T8" fmla="*/ 41 w 97"/>
                  <a:gd name="T9" fmla="*/ 2 h 43"/>
                  <a:gd name="T10" fmla="*/ 41 w 97"/>
                  <a:gd name="T11" fmla="*/ 2 h 43"/>
                  <a:gd name="T12" fmla="*/ 42 w 97"/>
                  <a:gd name="T13" fmla="*/ 2 h 43"/>
                  <a:gd name="T14" fmla="*/ 51 w 97"/>
                  <a:gd name="T15" fmla="*/ 4 h 43"/>
                  <a:gd name="T16" fmla="*/ 54 w 97"/>
                  <a:gd name="T17" fmla="*/ 2 h 43"/>
                  <a:gd name="T18" fmla="*/ 62 w 97"/>
                  <a:gd name="T19" fmla="*/ 0 h 43"/>
                  <a:gd name="T20" fmla="*/ 64 w 97"/>
                  <a:gd name="T21" fmla="*/ 6 h 43"/>
                  <a:gd name="T22" fmla="*/ 70 w 97"/>
                  <a:gd name="T23" fmla="*/ 9 h 43"/>
                  <a:gd name="T24" fmla="*/ 78 w 97"/>
                  <a:gd name="T25" fmla="*/ 7 h 43"/>
                  <a:gd name="T26" fmla="*/ 85 w 97"/>
                  <a:gd name="T27" fmla="*/ 4 h 43"/>
                  <a:gd name="T28" fmla="*/ 97 w 97"/>
                  <a:gd name="T29" fmla="*/ 0 h 43"/>
                  <a:gd name="T30" fmla="*/ 94 w 97"/>
                  <a:gd name="T31" fmla="*/ 9 h 43"/>
                  <a:gd name="T32" fmla="*/ 86 w 97"/>
                  <a:gd name="T33" fmla="*/ 14 h 43"/>
                  <a:gd name="T34" fmla="*/ 77 w 97"/>
                  <a:gd name="T35" fmla="*/ 15 h 43"/>
                  <a:gd name="T36" fmla="*/ 65 w 97"/>
                  <a:gd name="T37" fmla="*/ 11 h 43"/>
                  <a:gd name="T38" fmla="*/ 69 w 97"/>
                  <a:gd name="T39" fmla="*/ 23 h 43"/>
                  <a:gd name="T40" fmla="*/ 59 w 97"/>
                  <a:gd name="T41" fmla="*/ 40 h 43"/>
                  <a:gd name="T42" fmla="*/ 47 w 97"/>
                  <a:gd name="T43" fmla="*/ 43 h 43"/>
                  <a:gd name="T44" fmla="*/ 49 w 97"/>
                  <a:gd name="T45" fmla="*/ 40 h 43"/>
                  <a:gd name="T46" fmla="*/ 55 w 97"/>
                  <a:gd name="T47" fmla="*/ 38 h 43"/>
                  <a:gd name="T48" fmla="*/ 59 w 97"/>
                  <a:gd name="T49" fmla="*/ 33 h 43"/>
                  <a:gd name="T50" fmla="*/ 60 w 97"/>
                  <a:gd name="T51" fmla="*/ 25 h 43"/>
                  <a:gd name="T52" fmla="*/ 56 w 97"/>
                  <a:gd name="T53" fmla="*/ 16 h 43"/>
                  <a:gd name="T54" fmla="*/ 49 w 97"/>
                  <a:gd name="T55" fmla="*/ 10 h 43"/>
                  <a:gd name="T56" fmla="*/ 44 w 97"/>
                  <a:gd name="T57" fmla="*/ 9 h 43"/>
                  <a:gd name="T58" fmla="*/ 41 w 97"/>
                  <a:gd name="T59" fmla="*/ 9 h 43"/>
                  <a:gd name="T60" fmla="*/ 42 w 97"/>
                  <a:gd name="T61" fmla="*/ 10 h 43"/>
                  <a:gd name="T62" fmla="*/ 44 w 97"/>
                  <a:gd name="T63" fmla="*/ 10 h 43"/>
                  <a:gd name="T64" fmla="*/ 38 w 97"/>
                  <a:gd name="T65" fmla="*/ 12 h 43"/>
                  <a:gd name="T66" fmla="*/ 35 w 97"/>
                  <a:gd name="T67" fmla="*/ 18 h 43"/>
                  <a:gd name="T68" fmla="*/ 33 w 97"/>
                  <a:gd name="T69" fmla="*/ 25 h 43"/>
                  <a:gd name="T70" fmla="*/ 36 w 97"/>
                  <a:gd name="T71" fmla="*/ 34 h 43"/>
                  <a:gd name="T72" fmla="*/ 44 w 97"/>
                  <a:gd name="T73" fmla="*/ 40 h 43"/>
                  <a:gd name="T74" fmla="*/ 47 w 97"/>
                  <a:gd name="T75" fmla="*/ 42 h 43"/>
                  <a:gd name="T76" fmla="*/ 47 w 97"/>
                  <a:gd name="T77" fmla="*/ 43 h 43"/>
                  <a:gd name="T78" fmla="*/ 30 w 97"/>
                  <a:gd name="T79" fmla="*/ 34 h 43"/>
                  <a:gd name="T80" fmla="*/ 28 w 97"/>
                  <a:gd name="T81" fmla="*/ 20 h 43"/>
                  <a:gd name="T82" fmla="*/ 31 w 97"/>
                  <a:gd name="T83" fmla="*/ 12 h 43"/>
                  <a:gd name="T84" fmla="*/ 23 w 97"/>
                  <a:gd name="T85" fmla="*/ 16 h 43"/>
                  <a:gd name="T86" fmla="*/ 14 w 97"/>
                  <a:gd name="T87" fmla="*/ 16 h 43"/>
                  <a:gd name="T88" fmla="*/ 5 w 97"/>
                  <a:gd name="T89" fmla="*/ 11 h 43"/>
                  <a:gd name="T90" fmla="*/ 0 w 97"/>
                  <a:gd name="T91" fmla="*/ 4 h 43"/>
                  <a:gd name="T92" fmla="*/ 6 w 97"/>
                  <a:gd name="T93" fmla="*/ 9 h 43"/>
                  <a:gd name="T94" fmla="*/ 14 w 97"/>
                  <a:gd name="T95" fmla="*/ 10 h 43"/>
                  <a:gd name="T96" fmla="*/ 23 w 97"/>
                  <a:gd name="T97" fmla="*/ 9 h 43"/>
                  <a:gd name="T98" fmla="*/ 31 w 97"/>
                  <a:gd name="T99" fmla="*/ 4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</a:cxnLst>
                <a:rect l="0" t="0" r="r" b="b"/>
                <a:pathLst>
                  <a:path w="97" h="43">
                    <a:moveTo>
                      <a:pt x="32" y="0"/>
                    </a:moveTo>
                    <a:lnTo>
                      <a:pt x="33" y="0"/>
                    </a:lnTo>
                    <a:lnTo>
                      <a:pt x="32" y="4"/>
                    </a:lnTo>
                    <a:lnTo>
                      <a:pt x="31" y="6"/>
                    </a:lnTo>
                    <a:lnTo>
                      <a:pt x="35" y="4"/>
                    </a:lnTo>
                    <a:lnTo>
                      <a:pt x="40" y="4"/>
                    </a:lnTo>
                    <a:lnTo>
                      <a:pt x="44" y="2"/>
                    </a:lnTo>
                    <a:lnTo>
                      <a:pt x="44" y="2"/>
                    </a:lnTo>
                    <a:lnTo>
                      <a:pt x="41" y="2"/>
                    </a:lnTo>
                    <a:lnTo>
                      <a:pt x="41" y="2"/>
                    </a:lnTo>
                    <a:lnTo>
                      <a:pt x="41" y="2"/>
                    </a:lnTo>
                    <a:lnTo>
                      <a:pt x="41" y="2"/>
                    </a:lnTo>
                    <a:lnTo>
                      <a:pt x="42" y="2"/>
                    </a:lnTo>
                    <a:lnTo>
                      <a:pt x="42" y="2"/>
                    </a:lnTo>
                    <a:lnTo>
                      <a:pt x="47" y="2"/>
                    </a:lnTo>
                    <a:lnTo>
                      <a:pt x="51" y="4"/>
                    </a:lnTo>
                    <a:lnTo>
                      <a:pt x="55" y="6"/>
                    </a:lnTo>
                    <a:lnTo>
                      <a:pt x="54" y="2"/>
                    </a:lnTo>
                    <a:lnTo>
                      <a:pt x="51" y="0"/>
                    </a:lnTo>
                    <a:lnTo>
                      <a:pt x="62" y="0"/>
                    </a:lnTo>
                    <a:lnTo>
                      <a:pt x="63" y="4"/>
                    </a:lnTo>
                    <a:lnTo>
                      <a:pt x="64" y="6"/>
                    </a:lnTo>
                    <a:lnTo>
                      <a:pt x="67" y="7"/>
                    </a:lnTo>
                    <a:lnTo>
                      <a:pt x="70" y="9"/>
                    </a:lnTo>
                    <a:lnTo>
                      <a:pt x="74" y="9"/>
                    </a:lnTo>
                    <a:lnTo>
                      <a:pt x="78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7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0" y="11"/>
                    </a:lnTo>
                    <a:lnTo>
                      <a:pt x="86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0" y="14"/>
                    </a:lnTo>
                    <a:lnTo>
                      <a:pt x="65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5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7" y="43"/>
                    </a:lnTo>
                    <a:lnTo>
                      <a:pt x="49" y="42"/>
                    </a:lnTo>
                    <a:lnTo>
                      <a:pt x="49" y="40"/>
                    </a:lnTo>
                    <a:lnTo>
                      <a:pt x="51" y="40"/>
                    </a:lnTo>
                    <a:lnTo>
                      <a:pt x="55" y="38"/>
                    </a:lnTo>
                    <a:lnTo>
                      <a:pt x="58" y="35"/>
                    </a:lnTo>
                    <a:lnTo>
                      <a:pt x="59" y="33"/>
                    </a:lnTo>
                    <a:lnTo>
                      <a:pt x="60" y="29"/>
                    </a:lnTo>
                    <a:lnTo>
                      <a:pt x="60" y="25"/>
                    </a:lnTo>
                    <a:lnTo>
                      <a:pt x="59" y="20"/>
                    </a:lnTo>
                    <a:lnTo>
                      <a:pt x="56" y="16"/>
                    </a:lnTo>
                    <a:lnTo>
                      <a:pt x="54" y="12"/>
                    </a:lnTo>
                    <a:lnTo>
                      <a:pt x="49" y="10"/>
                    </a:lnTo>
                    <a:lnTo>
                      <a:pt x="45" y="9"/>
                    </a:lnTo>
                    <a:lnTo>
                      <a:pt x="44" y="9"/>
                    </a:lnTo>
                    <a:lnTo>
                      <a:pt x="42" y="9"/>
                    </a:lnTo>
                    <a:lnTo>
                      <a:pt x="41" y="9"/>
                    </a:lnTo>
                    <a:lnTo>
                      <a:pt x="41" y="9"/>
                    </a:lnTo>
                    <a:lnTo>
                      <a:pt x="42" y="10"/>
                    </a:lnTo>
                    <a:lnTo>
                      <a:pt x="44" y="10"/>
                    </a:lnTo>
                    <a:lnTo>
                      <a:pt x="44" y="10"/>
                    </a:lnTo>
                    <a:lnTo>
                      <a:pt x="41" y="11"/>
                    </a:lnTo>
                    <a:lnTo>
                      <a:pt x="38" y="12"/>
                    </a:lnTo>
                    <a:lnTo>
                      <a:pt x="36" y="15"/>
                    </a:lnTo>
                    <a:lnTo>
                      <a:pt x="35" y="18"/>
                    </a:lnTo>
                    <a:lnTo>
                      <a:pt x="35" y="21"/>
                    </a:lnTo>
                    <a:lnTo>
                      <a:pt x="33" y="25"/>
                    </a:lnTo>
                    <a:lnTo>
                      <a:pt x="35" y="29"/>
                    </a:lnTo>
                    <a:lnTo>
                      <a:pt x="36" y="34"/>
                    </a:lnTo>
                    <a:lnTo>
                      <a:pt x="40" y="38"/>
                    </a:lnTo>
                    <a:lnTo>
                      <a:pt x="44" y="40"/>
                    </a:lnTo>
                    <a:lnTo>
                      <a:pt x="47" y="40"/>
                    </a:lnTo>
                    <a:lnTo>
                      <a:pt x="47" y="42"/>
                    </a:lnTo>
                    <a:lnTo>
                      <a:pt x="47" y="43"/>
                    </a:lnTo>
                    <a:lnTo>
                      <a:pt x="47" y="43"/>
                    </a:lnTo>
                    <a:lnTo>
                      <a:pt x="37" y="40"/>
                    </a:lnTo>
                    <a:lnTo>
                      <a:pt x="30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28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19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1" y="7"/>
                    </a:lnTo>
                    <a:lnTo>
                      <a:pt x="0" y="4"/>
                    </a:lnTo>
                    <a:lnTo>
                      <a:pt x="3" y="6"/>
                    </a:lnTo>
                    <a:lnTo>
                      <a:pt x="6" y="9"/>
                    </a:lnTo>
                    <a:lnTo>
                      <a:pt x="10" y="10"/>
                    </a:lnTo>
                    <a:lnTo>
                      <a:pt x="14" y="10"/>
                    </a:lnTo>
                    <a:lnTo>
                      <a:pt x="19" y="10"/>
                    </a:lnTo>
                    <a:lnTo>
                      <a:pt x="23" y="9"/>
                    </a:lnTo>
                    <a:lnTo>
                      <a:pt x="27" y="6"/>
                    </a:lnTo>
                    <a:lnTo>
                      <a:pt x="31" y="4"/>
                    </a:lnTo>
                    <a:lnTo>
                      <a:pt x="3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8" name="Freeform 182">
                <a:extLst>
                  <a:ext uri="{FF2B5EF4-FFF2-40B4-BE49-F238E27FC236}">
                    <a16:creationId xmlns:a16="http://schemas.microsoft.com/office/drawing/2014/main" id="{FF38C967-DD05-4345-BF8C-6221651E75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9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9" name="Freeform 183">
                <a:extLst>
                  <a:ext uri="{FF2B5EF4-FFF2-40B4-BE49-F238E27FC236}">
                    <a16:creationId xmlns:a16="http://schemas.microsoft.com/office/drawing/2014/main" id="{E737727B-E23C-4339-BEC9-D9850B33BDA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2" y="122"/>
                <a:ext cx="3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9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9 w 10"/>
                  <a:gd name="T13" fmla="*/ 9 h 10"/>
                  <a:gd name="T14" fmla="*/ 9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1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9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9" y="9"/>
                    </a:lnTo>
                    <a:lnTo>
                      <a:pt x="9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0" name="Freeform 184">
                <a:extLst>
                  <a:ext uri="{FF2B5EF4-FFF2-40B4-BE49-F238E27FC236}">
                    <a16:creationId xmlns:a16="http://schemas.microsoft.com/office/drawing/2014/main" id="{A5A111E3-42F7-49DD-BDFB-E157C920BE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0"/>
                <a:ext cx="10" cy="10"/>
              </a:xfrm>
              <a:custGeom>
                <a:avLst/>
                <a:gdLst>
                  <a:gd name="T0" fmla="*/ 0 w 41"/>
                  <a:gd name="T1" fmla="*/ 0 h 40"/>
                  <a:gd name="T2" fmla="*/ 6 w 41"/>
                  <a:gd name="T3" fmla="*/ 0 h 40"/>
                  <a:gd name="T4" fmla="*/ 8 w 41"/>
                  <a:gd name="T5" fmla="*/ 4 h 40"/>
                  <a:gd name="T6" fmla="*/ 9 w 41"/>
                  <a:gd name="T7" fmla="*/ 6 h 40"/>
                  <a:gd name="T8" fmla="*/ 12 w 41"/>
                  <a:gd name="T9" fmla="*/ 7 h 40"/>
                  <a:gd name="T10" fmla="*/ 15 w 41"/>
                  <a:gd name="T11" fmla="*/ 9 h 40"/>
                  <a:gd name="T12" fmla="*/ 19 w 41"/>
                  <a:gd name="T13" fmla="*/ 9 h 40"/>
                  <a:gd name="T14" fmla="*/ 23 w 41"/>
                  <a:gd name="T15" fmla="*/ 7 h 40"/>
                  <a:gd name="T16" fmla="*/ 26 w 41"/>
                  <a:gd name="T17" fmla="*/ 6 h 40"/>
                  <a:gd name="T18" fmla="*/ 28 w 41"/>
                  <a:gd name="T19" fmla="*/ 4 h 40"/>
                  <a:gd name="T20" fmla="*/ 29 w 41"/>
                  <a:gd name="T21" fmla="*/ 0 h 40"/>
                  <a:gd name="T22" fmla="*/ 41 w 41"/>
                  <a:gd name="T23" fmla="*/ 0 h 40"/>
                  <a:gd name="T24" fmla="*/ 40 w 41"/>
                  <a:gd name="T25" fmla="*/ 5 h 40"/>
                  <a:gd name="T26" fmla="*/ 37 w 41"/>
                  <a:gd name="T27" fmla="*/ 9 h 40"/>
                  <a:gd name="T28" fmla="*/ 35 w 41"/>
                  <a:gd name="T29" fmla="*/ 11 h 40"/>
                  <a:gd name="T30" fmla="*/ 31 w 41"/>
                  <a:gd name="T31" fmla="*/ 14 h 40"/>
                  <a:gd name="T32" fmla="*/ 26 w 41"/>
                  <a:gd name="T33" fmla="*/ 15 h 40"/>
                  <a:gd name="T34" fmla="*/ 20 w 41"/>
                  <a:gd name="T35" fmla="*/ 15 h 40"/>
                  <a:gd name="T36" fmla="*/ 17 w 41"/>
                  <a:gd name="T37" fmla="*/ 15 h 40"/>
                  <a:gd name="T38" fmla="*/ 13 w 41"/>
                  <a:gd name="T39" fmla="*/ 14 h 40"/>
                  <a:gd name="T40" fmla="*/ 9 w 41"/>
                  <a:gd name="T41" fmla="*/ 11 h 40"/>
                  <a:gd name="T42" fmla="*/ 10 w 41"/>
                  <a:gd name="T43" fmla="*/ 15 h 40"/>
                  <a:gd name="T44" fmla="*/ 12 w 41"/>
                  <a:gd name="T45" fmla="*/ 19 h 40"/>
                  <a:gd name="T46" fmla="*/ 12 w 41"/>
                  <a:gd name="T47" fmla="*/ 23 h 40"/>
                  <a:gd name="T48" fmla="*/ 10 w 41"/>
                  <a:gd name="T49" fmla="*/ 28 h 40"/>
                  <a:gd name="T50" fmla="*/ 8 w 41"/>
                  <a:gd name="T51" fmla="*/ 33 h 40"/>
                  <a:gd name="T52" fmla="*/ 4 w 41"/>
                  <a:gd name="T53" fmla="*/ 37 h 40"/>
                  <a:gd name="T54" fmla="*/ 0 w 41"/>
                  <a:gd name="T55" fmla="*/ 40 h 40"/>
                  <a:gd name="T56" fmla="*/ 0 w 41"/>
                  <a:gd name="T57" fmla="*/ 32 h 40"/>
                  <a:gd name="T58" fmla="*/ 3 w 41"/>
                  <a:gd name="T59" fmla="*/ 29 h 40"/>
                  <a:gd name="T60" fmla="*/ 4 w 41"/>
                  <a:gd name="T61" fmla="*/ 26 h 40"/>
                  <a:gd name="T62" fmla="*/ 5 w 41"/>
                  <a:gd name="T63" fmla="*/ 23 h 40"/>
                  <a:gd name="T64" fmla="*/ 4 w 41"/>
                  <a:gd name="T65" fmla="*/ 19 h 40"/>
                  <a:gd name="T66" fmla="*/ 3 w 41"/>
                  <a:gd name="T67" fmla="*/ 16 h 40"/>
                  <a:gd name="T68" fmla="*/ 0 w 41"/>
                  <a:gd name="T69" fmla="*/ 14 h 40"/>
                  <a:gd name="T70" fmla="*/ 0 w 41"/>
                  <a:gd name="T71" fmla="*/ 0 h 4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</a:cxnLst>
                <a:rect l="0" t="0" r="r" b="b"/>
                <a:pathLst>
                  <a:path w="41" h="40"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9" y="6"/>
                    </a:lnTo>
                    <a:lnTo>
                      <a:pt x="12" y="7"/>
                    </a:lnTo>
                    <a:lnTo>
                      <a:pt x="15" y="9"/>
                    </a:lnTo>
                    <a:lnTo>
                      <a:pt x="19" y="9"/>
                    </a:lnTo>
                    <a:lnTo>
                      <a:pt x="23" y="7"/>
                    </a:lnTo>
                    <a:lnTo>
                      <a:pt x="26" y="6"/>
                    </a:lnTo>
                    <a:lnTo>
                      <a:pt x="28" y="4"/>
                    </a:lnTo>
                    <a:lnTo>
                      <a:pt x="29" y="0"/>
                    </a:lnTo>
                    <a:lnTo>
                      <a:pt x="41" y="0"/>
                    </a:lnTo>
                    <a:lnTo>
                      <a:pt x="40" y="5"/>
                    </a:lnTo>
                    <a:lnTo>
                      <a:pt x="37" y="9"/>
                    </a:lnTo>
                    <a:lnTo>
                      <a:pt x="35" y="11"/>
                    </a:lnTo>
                    <a:lnTo>
                      <a:pt x="31" y="14"/>
                    </a:lnTo>
                    <a:lnTo>
                      <a:pt x="26" y="15"/>
                    </a:lnTo>
                    <a:lnTo>
                      <a:pt x="20" y="15"/>
                    </a:lnTo>
                    <a:lnTo>
                      <a:pt x="17" y="15"/>
                    </a:lnTo>
                    <a:lnTo>
                      <a:pt x="13" y="14"/>
                    </a:lnTo>
                    <a:lnTo>
                      <a:pt x="9" y="11"/>
                    </a:lnTo>
                    <a:lnTo>
                      <a:pt x="10" y="15"/>
                    </a:lnTo>
                    <a:lnTo>
                      <a:pt x="12" y="19"/>
                    </a:lnTo>
                    <a:lnTo>
                      <a:pt x="12" y="23"/>
                    </a:lnTo>
                    <a:lnTo>
                      <a:pt x="10" y="28"/>
                    </a:lnTo>
                    <a:lnTo>
                      <a:pt x="8" y="33"/>
                    </a:lnTo>
                    <a:lnTo>
                      <a:pt x="4" y="37"/>
                    </a:lnTo>
                    <a:lnTo>
                      <a:pt x="0" y="40"/>
                    </a:lnTo>
                    <a:lnTo>
                      <a:pt x="0" y="32"/>
                    </a:lnTo>
                    <a:lnTo>
                      <a:pt x="3" y="29"/>
                    </a:lnTo>
                    <a:lnTo>
                      <a:pt x="4" y="26"/>
                    </a:lnTo>
                    <a:lnTo>
                      <a:pt x="5" y="23"/>
                    </a:lnTo>
                    <a:lnTo>
                      <a:pt x="4" y="19"/>
                    </a:lnTo>
                    <a:lnTo>
                      <a:pt x="3" y="16"/>
                    </a:lnTo>
                    <a:lnTo>
                      <a:pt x="0" y="1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1" name="Freeform 185">
                <a:extLst>
                  <a:ext uri="{FF2B5EF4-FFF2-40B4-BE49-F238E27FC236}">
                    <a16:creationId xmlns:a16="http://schemas.microsoft.com/office/drawing/2014/main" id="{7CD49E5D-0D5E-4A48-B769-3B1EE866B1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9" y="127"/>
                <a:ext cx="4" cy="10"/>
              </a:xfrm>
              <a:custGeom>
                <a:avLst/>
                <a:gdLst>
                  <a:gd name="T0" fmla="*/ 8 w 17"/>
                  <a:gd name="T1" fmla="*/ 0 h 41"/>
                  <a:gd name="T2" fmla="*/ 12 w 17"/>
                  <a:gd name="T3" fmla="*/ 3 h 41"/>
                  <a:gd name="T4" fmla="*/ 14 w 17"/>
                  <a:gd name="T5" fmla="*/ 7 h 41"/>
                  <a:gd name="T6" fmla="*/ 16 w 17"/>
                  <a:gd name="T7" fmla="*/ 10 h 41"/>
                  <a:gd name="T8" fmla="*/ 17 w 17"/>
                  <a:gd name="T9" fmla="*/ 16 h 41"/>
                  <a:gd name="T10" fmla="*/ 17 w 17"/>
                  <a:gd name="T11" fmla="*/ 21 h 41"/>
                  <a:gd name="T12" fmla="*/ 17 w 17"/>
                  <a:gd name="T13" fmla="*/ 26 h 41"/>
                  <a:gd name="T14" fmla="*/ 16 w 17"/>
                  <a:gd name="T15" fmla="*/ 31 h 41"/>
                  <a:gd name="T16" fmla="*/ 14 w 17"/>
                  <a:gd name="T17" fmla="*/ 35 h 41"/>
                  <a:gd name="T18" fmla="*/ 12 w 17"/>
                  <a:gd name="T19" fmla="*/ 38 h 41"/>
                  <a:gd name="T20" fmla="*/ 8 w 17"/>
                  <a:gd name="T21" fmla="*/ 41 h 41"/>
                  <a:gd name="T22" fmla="*/ 8 w 17"/>
                  <a:gd name="T23" fmla="*/ 38 h 41"/>
                  <a:gd name="T24" fmla="*/ 7 w 17"/>
                  <a:gd name="T25" fmla="*/ 36 h 41"/>
                  <a:gd name="T26" fmla="*/ 4 w 17"/>
                  <a:gd name="T27" fmla="*/ 32 h 41"/>
                  <a:gd name="T28" fmla="*/ 2 w 17"/>
                  <a:gd name="T29" fmla="*/ 28 h 41"/>
                  <a:gd name="T30" fmla="*/ 0 w 17"/>
                  <a:gd name="T31" fmla="*/ 24 h 41"/>
                  <a:gd name="T32" fmla="*/ 0 w 17"/>
                  <a:gd name="T33" fmla="*/ 21 h 41"/>
                  <a:gd name="T34" fmla="*/ 0 w 17"/>
                  <a:gd name="T35" fmla="*/ 17 h 41"/>
                  <a:gd name="T36" fmla="*/ 2 w 17"/>
                  <a:gd name="T37" fmla="*/ 13 h 41"/>
                  <a:gd name="T38" fmla="*/ 4 w 17"/>
                  <a:gd name="T39" fmla="*/ 9 h 41"/>
                  <a:gd name="T40" fmla="*/ 7 w 17"/>
                  <a:gd name="T41" fmla="*/ 5 h 41"/>
                  <a:gd name="T42" fmla="*/ 8 w 17"/>
                  <a:gd name="T43" fmla="*/ 3 h 41"/>
                  <a:gd name="T44" fmla="*/ 8 w 17"/>
                  <a:gd name="T45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</a:cxnLst>
                <a:rect l="0" t="0" r="r" b="b"/>
                <a:pathLst>
                  <a:path w="17" h="41">
                    <a:moveTo>
                      <a:pt x="8" y="0"/>
                    </a:moveTo>
                    <a:lnTo>
                      <a:pt x="12" y="3"/>
                    </a:lnTo>
                    <a:lnTo>
                      <a:pt x="14" y="7"/>
                    </a:lnTo>
                    <a:lnTo>
                      <a:pt x="16" y="10"/>
                    </a:lnTo>
                    <a:lnTo>
                      <a:pt x="17" y="16"/>
                    </a:lnTo>
                    <a:lnTo>
                      <a:pt x="17" y="21"/>
                    </a:lnTo>
                    <a:lnTo>
                      <a:pt x="17" y="26"/>
                    </a:lnTo>
                    <a:lnTo>
                      <a:pt x="16" y="31"/>
                    </a:lnTo>
                    <a:lnTo>
                      <a:pt x="14" y="35"/>
                    </a:lnTo>
                    <a:lnTo>
                      <a:pt x="12" y="38"/>
                    </a:lnTo>
                    <a:lnTo>
                      <a:pt x="8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2" y="28"/>
                    </a:lnTo>
                    <a:lnTo>
                      <a:pt x="0" y="24"/>
                    </a:lnTo>
                    <a:lnTo>
                      <a:pt x="0" y="21"/>
                    </a:lnTo>
                    <a:lnTo>
                      <a:pt x="0" y="17"/>
                    </a:lnTo>
                    <a:lnTo>
                      <a:pt x="2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2" name="Freeform 186">
                <a:extLst>
                  <a:ext uri="{FF2B5EF4-FFF2-40B4-BE49-F238E27FC236}">
                    <a16:creationId xmlns:a16="http://schemas.microsoft.com/office/drawing/2014/main" id="{42344779-D026-4F8E-A50A-7576424B52C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79" y="122"/>
                <a:ext cx="2" cy="3"/>
              </a:xfrm>
              <a:custGeom>
                <a:avLst/>
                <a:gdLst>
                  <a:gd name="T0" fmla="*/ 3 w 9"/>
                  <a:gd name="T1" fmla="*/ 0 h 10"/>
                  <a:gd name="T2" fmla="*/ 5 w 9"/>
                  <a:gd name="T3" fmla="*/ 0 h 10"/>
                  <a:gd name="T4" fmla="*/ 7 w 9"/>
                  <a:gd name="T5" fmla="*/ 1 h 10"/>
                  <a:gd name="T6" fmla="*/ 9 w 9"/>
                  <a:gd name="T7" fmla="*/ 2 h 10"/>
                  <a:gd name="T8" fmla="*/ 9 w 9"/>
                  <a:gd name="T9" fmla="*/ 5 h 10"/>
                  <a:gd name="T10" fmla="*/ 9 w 9"/>
                  <a:gd name="T11" fmla="*/ 7 h 10"/>
                  <a:gd name="T12" fmla="*/ 9 w 9"/>
                  <a:gd name="T13" fmla="*/ 9 h 10"/>
                  <a:gd name="T14" fmla="*/ 9 w 9"/>
                  <a:gd name="T15" fmla="*/ 9 h 10"/>
                  <a:gd name="T16" fmla="*/ 8 w 9"/>
                  <a:gd name="T17" fmla="*/ 10 h 10"/>
                  <a:gd name="T18" fmla="*/ 5 w 9"/>
                  <a:gd name="T19" fmla="*/ 10 h 10"/>
                  <a:gd name="T20" fmla="*/ 3 w 9"/>
                  <a:gd name="T21" fmla="*/ 9 h 10"/>
                  <a:gd name="T22" fmla="*/ 0 w 9"/>
                  <a:gd name="T23" fmla="*/ 7 h 10"/>
                  <a:gd name="T24" fmla="*/ 0 w 9"/>
                  <a:gd name="T25" fmla="*/ 5 h 10"/>
                  <a:gd name="T26" fmla="*/ 0 w 9"/>
                  <a:gd name="T27" fmla="*/ 2 h 10"/>
                  <a:gd name="T28" fmla="*/ 0 w 9"/>
                  <a:gd name="T29" fmla="*/ 0 h 10"/>
                  <a:gd name="T30" fmla="*/ 3 w 9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9" h="10">
                    <a:moveTo>
                      <a:pt x="3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9" y="2"/>
                    </a:lnTo>
                    <a:lnTo>
                      <a:pt x="9" y="5"/>
                    </a:lnTo>
                    <a:lnTo>
                      <a:pt x="9" y="7"/>
                    </a:lnTo>
                    <a:lnTo>
                      <a:pt x="9" y="9"/>
                    </a:lnTo>
                    <a:lnTo>
                      <a:pt x="9" y="9"/>
                    </a:lnTo>
                    <a:lnTo>
                      <a:pt x="8" y="10"/>
                    </a:lnTo>
                    <a:lnTo>
                      <a:pt x="5" y="10"/>
                    </a:lnTo>
                    <a:lnTo>
                      <a:pt x="3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3" name="Freeform 187">
                <a:extLst>
                  <a:ext uri="{FF2B5EF4-FFF2-40B4-BE49-F238E27FC236}">
                    <a16:creationId xmlns:a16="http://schemas.microsoft.com/office/drawing/2014/main" id="{28D5EA46-E5D0-4464-A5DE-9EE0912DA04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8" y="122"/>
                <a:ext cx="3" cy="3"/>
              </a:xfrm>
              <a:custGeom>
                <a:avLst/>
                <a:gdLst>
                  <a:gd name="T0" fmla="*/ 7 w 9"/>
                  <a:gd name="T1" fmla="*/ 0 h 10"/>
                  <a:gd name="T2" fmla="*/ 9 w 9"/>
                  <a:gd name="T3" fmla="*/ 0 h 10"/>
                  <a:gd name="T4" fmla="*/ 9 w 9"/>
                  <a:gd name="T5" fmla="*/ 2 h 10"/>
                  <a:gd name="T6" fmla="*/ 9 w 9"/>
                  <a:gd name="T7" fmla="*/ 5 h 10"/>
                  <a:gd name="T8" fmla="*/ 9 w 9"/>
                  <a:gd name="T9" fmla="*/ 7 h 10"/>
                  <a:gd name="T10" fmla="*/ 7 w 9"/>
                  <a:gd name="T11" fmla="*/ 9 h 10"/>
                  <a:gd name="T12" fmla="*/ 4 w 9"/>
                  <a:gd name="T13" fmla="*/ 10 h 10"/>
                  <a:gd name="T14" fmla="*/ 2 w 9"/>
                  <a:gd name="T15" fmla="*/ 10 h 10"/>
                  <a:gd name="T16" fmla="*/ 0 w 9"/>
                  <a:gd name="T17" fmla="*/ 9 h 10"/>
                  <a:gd name="T18" fmla="*/ 0 w 9"/>
                  <a:gd name="T19" fmla="*/ 9 h 10"/>
                  <a:gd name="T20" fmla="*/ 0 w 9"/>
                  <a:gd name="T21" fmla="*/ 7 h 10"/>
                  <a:gd name="T22" fmla="*/ 0 w 9"/>
                  <a:gd name="T23" fmla="*/ 5 h 10"/>
                  <a:gd name="T24" fmla="*/ 0 w 9"/>
                  <a:gd name="T25" fmla="*/ 2 h 10"/>
                  <a:gd name="T26" fmla="*/ 3 w 9"/>
                  <a:gd name="T27" fmla="*/ 1 h 10"/>
                  <a:gd name="T28" fmla="*/ 4 w 9"/>
                  <a:gd name="T29" fmla="*/ 0 h 10"/>
                  <a:gd name="T30" fmla="*/ 7 w 9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9" h="10">
                    <a:moveTo>
                      <a:pt x="7" y="0"/>
                    </a:moveTo>
                    <a:lnTo>
                      <a:pt x="9" y="0"/>
                    </a:lnTo>
                    <a:lnTo>
                      <a:pt x="9" y="2"/>
                    </a:lnTo>
                    <a:lnTo>
                      <a:pt x="9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4" y="10"/>
                    </a:lnTo>
                    <a:lnTo>
                      <a:pt x="2" y="10"/>
                    </a:lnTo>
                    <a:lnTo>
                      <a:pt x="0" y="9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4" name="Freeform 188">
                <a:extLst>
                  <a:ext uri="{FF2B5EF4-FFF2-40B4-BE49-F238E27FC236}">
                    <a16:creationId xmlns:a16="http://schemas.microsoft.com/office/drawing/2014/main" id="{4D353FAB-6DEA-4067-BF2C-741B7873914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1" y="113"/>
                <a:ext cx="39" cy="19"/>
              </a:xfrm>
              <a:custGeom>
                <a:avLst/>
                <a:gdLst>
                  <a:gd name="T0" fmla="*/ 63 w 156"/>
                  <a:gd name="T1" fmla="*/ 8 h 77"/>
                  <a:gd name="T2" fmla="*/ 81 w 156"/>
                  <a:gd name="T3" fmla="*/ 37 h 77"/>
                  <a:gd name="T4" fmla="*/ 92 w 156"/>
                  <a:gd name="T5" fmla="*/ 14 h 77"/>
                  <a:gd name="T6" fmla="*/ 87 w 156"/>
                  <a:gd name="T7" fmla="*/ 36 h 77"/>
                  <a:gd name="T8" fmla="*/ 94 w 156"/>
                  <a:gd name="T9" fmla="*/ 54 h 77"/>
                  <a:gd name="T10" fmla="*/ 122 w 156"/>
                  <a:gd name="T11" fmla="*/ 68 h 77"/>
                  <a:gd name="T12" fmla="*/ 146 w 156"/>
                  <a:gd name="T13" fmla="*/ 59 h 77"/>
                  <a:gd name="T14" fmla="*/ 147 w 156"/>
                  <a:gd name="T15" fmla="*/ 45 h 77"/>
                  <a:gd name="T16" fmla="*/ 141 w 156"/>
                  <a:gd name="T17" fmla="*/ 36 h 77"/>
                  <a:gd name="T18" fmla="*/ 132 w 156"/>
                  <a:gd name="T19" fmla="*/ 33 h 77"/>
                  <a:gd name="T20" fmla="*/ 123 w 156"/>
                  <a:gd name="T21" fmla="*/ 40 h 77"/>
                  <a:gd name="T22" fmla="*/ 126 w 156"/>
                  <a:gd name="T23" fmla="*/ 50 h 77"/>
                  <a:gd name="T24" fmla="*/ 129 w 156"/>
                  <a:gd name="T25" fmla="*/ 59 h 77"/>
                  <a:gd name="T26" fmla="*/ 118 w 156"/>
                  <a:gd name="T27" fmla="*/ 60 h 77"/>
                  <a:gd name="T28" fmla="*/ 105 w 156"/>
                  <a:gd name="T29" fmla="*/ 54 h 77"/>
                  <a:gd name="T30" fmla="*/ 101 w 156"/>
                  <a:gd name="T31" fmla="*/ 29 h 77"/>
                  <a:gd name="T32" fmla="*/ 132 w 156"/>
                  <a:gd name="T33" fmla="*/ 15 h 77"/>
                  <a:gd name="T34" fmla="*/ 149 w 156"/>
                  <a:gd name="T35" fmla="*/ 24 h 77"/>
                  <a:gd name="T36" fmla="*/ 154 w 156"/>
                  <a:gd name="T37" fmla="*/ 37 h 77"/>
                  <a:gd name="T38" fmla="*/ 152 w 156"/>
                  <a:gd name="T39" fmla="*/ 49 h 77"/>
                  <a:gd name="T40" fmla="*/ 155 w 156"/>
                  <a:gd name="T41" fmla="*/ 52 h 77"/>
                  <a:gd name="T42" fmla="*/ 145 w 156"/>
                  <a:gd name="T43" fmla="*/ 72 h 77"/>
                  <a:gd name="T44" fmla="*/ 111 w 156"/>
                  <a:gd name="T45" fmla="*/ 73 h 77"/>
                  <a:gd name="T46" fmla="*/ 85 w 156"/>
                  <a:gd name="T47" fmla="*/ 54 h 77"/>
                  <a:gd name="T48" fmla="*/ 73 w 156"/>
                  <a:gd name="T49" fmla="*/ 58 h 77"/>
                  <a:gd name="T50" fmla="*/ 37 w 156"/>
                  <a:gd name="T51" fmla="*/ 77 h 77"/>
                  <a:gd name="T52" fmla="*/ 7 w 156"/>
                  <a:gd name="T53" fmla="*/ 65 h 77"/>
                  <a:gd name="T54" fmla="*/ 0 w 156"/>
                  <a:gd name="T55" fmla="*/ 45 h 77"/>
                  <a:gd name="T56" fmla="*/ 5 w 156"/>
                  <a:gd name="T57" fmla="*/ 29 h 77"/>
                  <a:gd name="T58" fmla="*/ 40 w 156"/>
                  <a:gd name="T59" fmla="*/ 14 h 77"/>
                  <a:gd name="T60" fmla="*/ 62 w 156"/>
                  <a:gd name="T61" fmla="*/ 42 h 77"/>
                  <a:gd name="T62" fmla="*/ 53 w 156"/>
                  <a:gd name="T63" fmla="*/ 58 h 77"/>
                  <a:gd name="T64" fmla="*/ 40 w 156"/>
                  <a:gd name="T65" fmla="*/ 61 h 77"/>
                  <a:gd name="T66" fmla="*/ 30 w 156"/>
                  <a:gd name="T67" fmla="*/ 56 h 77"/>
                  <a:gd name="T68" fmla="*/ 37 w 156"/>
                  <a:gd name="T69" fmla="*/ 47 h 77"/>
                  <a:gd name="T70" fmla="*/ 36 w 156"/>
                  <a:gd name="T71" fmla="*/ 37 h 77"/>
                  <a:gd name="T72" fmla="*/ 26 w 156"/>
                  <a:gd name="T73" fmla="*/ 33 h 77"/>
                  <a:gd name="T74" fmla="*/ 17 w 156"/>
                  <a:gd name="T75" fmla="*/ 38 h 77"/>
                  <a:gd name="T76" fmla="*/ 13 w 156"/>
                  <a:gd name="T77" fmla="*/ 50 h 77"/>
                  <a:gd name="T78" fmla="*/ 19 w 156"/>
                  <a:gd name="T79" fmla="*/ 63 h 77"/>
                  <a:gd name="T80" fmla="*/ 50 w 156"/>
                  <a:gd name="T81" fmla="*/ 65 h 77"/>
                  <a:gd name="T82" fmla="*/ 73 w 156"/>
                  <a:gd name="T83" fmla="*/ 50 h 77"/>
                  <a:gd name="T84" fmla="*/ 65 w 156"/>
                  <a:gd name="T85" fmla="*/ 21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56" h="77">
                    <a:moveTo>
                      <a:pt x="60" y="0"/>
                    </a:moveTo>
                    <a:lnTo>
                      <a:pt x="62" y="4"/>
                    </a:lnTo>
                    <a:lnTo>
                      <a:pt x="63" y="8"/>
                    </a:lnTo>
                    <a:lnTo>
                      <a:pt x="67" y="18"/>
                    </a:lnTo>
                    <a:lnTo>
                      <a:pt x="74" y="28"/>
                    </a:lnTo>
                    <a:lnTo>
                      <a:pt x="81" y="37"/>
                    </a:lnTo>
                    <a:lnTo>
                      <a:pt x="88" y="24"/>
                    </a:lnTo>
                    <a:lnTo>
                      <a:pt x="94" y="9"/>
                    </a:lnTo>
                    <a:lnTo>
                      <a:pt x="92" y="14"/>
                    </a:lnTo>
                    <a:lnTo>
                      <a:pt x="91" y="19"/>
                    </a:lnTo>
                    <a:lnTo>
                      <a:pt x="88" y="28"/>
                    </a:lnTo>
                    <a:lnTo>
                      <a:pt x="87" y="36"/>
                    </a:lnTo>
                    <a:lnTo>
                      <a:pt x="83" y="44"/>
                    </a:lnTo>
                    <a:lnTo>
                      <a:pt x="88" y="49"/>
                    </a:lnTo>
                    <a:lnTo>
                      <a:pt x="94" y="54"/>
                    </a:lnTo>
                    <a:lnTo>
                      <a:pt x="101" y="60"/>
                    </a:lnTo>
                    <a:lnTo>
                      <a:pt x="111" y="65"/>
                    </a:lnTo>
                    <a:lnTo>
                      <a:pt x="122" y="68"/>
                    </a:lnTo>
                    <a:lnTo>
                      <a:pt x="133" y="68"/>
                    </a:lnTo>
                    <a:lnTo>
                      <a:pt x="142" y="63"/>
                    </a:lnTo>
                    <a:lnTo>
                      <a:pt x="146" y="59"/>
                    </a:lnTo>
                    <a:lnTo>
                      <a:pt x="147" y="55"/>
                    </a:lnTo>
                    <a:lnTo>
                      <a:pt x="149" y="50"/>
                    </a:lnTo>
                    <a:lnTo>
                      <a:pt x="147" y="45"/>
                    </a:lnTo>
                    <a:lnTo>
                      <a:pt x="146" y="41"/>
                    </a:lnTo>
                    <a:lnTo>
                      <a:pt x="143" y="38"/>
                    </a:lnTo>
                    <a:lnTo>
                      <a:pt x="141" y="36"/>
                    </a:lnTo>
                    <a:lnTo>
                      <a:pt x="138" y="35"/>
                    </a:lnTo>
                    <a:lnTo>
                      <a:pt x="135" y="33"/>
                    </a:lnTo>
                    <a:lnTo>
                      <a:pt x="132" y="33"/>
                    </a:lnTo>
                    <a:lnTo>
                      <a:pt x="128" y="35"/>
                    </a:lnTo>
                    <a:lnTo>
                      <a:pt x="126" y="37"/>
                    </a:lnTo>
                    <a:lnTo>
                      <a:pt x="123" y="40"/>
                    </a:lnTo>
                    <a:lnTo>
                      <a:pt x="123" y="44"/>
                    </a:lnTo>
                    <a:lnTo>
                      <a:pt x="124" y="47"/>
                    </a:lnTo>
                    <a:lnTo>
                      <a:pt x="126" y="50"/>
                    </a:lnTo>
                    <a:lnTo>
                      <a:pt x="128" y="54"/>
                    </a:lnTo>
                    <a:lnTo>
                      <a:pt x="132" y="56"/>
                    </a:lnTo>
                    <a:lnTo>
                      <a:pt x="129" y="59"/>
                    </a:lnTo>
                    <a:lnTo>
                      <a:pt x="126" y="60"/>
                    </a:lnTo>
                    <a:lnTo>
                      <a:pt x="122" y="61"/>
                    </a:lnTo>
                    <a:lnTo>
                      <a:pt x="118" y="60"/>
                    </a:lnTo>
                    <a:lnTo>
                      <a:pt x="114" y="60"/>
                    </a:lnTo>
                    <a:lnTo>
                      <a:pt x="109" y="58"/>
                    </a:lnTo>
                    <a:lnTo>
                      <a:pt x="105" y="54"/>
                    </a:lnTo>
                    <a:lnTo>
                      <a:pt x="101" y="49"/>
                    </a:lnTo>
                    <a:lnTo>
                      <a:pt x="100" y="42"/>
                    </a:lnTo>
                    <a:lnTo>
                      <a:pt x="101" y="29"/>
                    </a:lnTo>
                    <a:lnTo>
                      <a:pt x="109" y="21"/>
                    </a:lnTo>
                    <a:lnTo>
                      <a:pt x="120" y="14"/>
                    </a:lnTo>
                    <a:lnTo>
                      <a:pt x="132" y="15"/>
                    </a:lnTo>
                    <a:lnTo>
                      <a:pt x="138" y="17"/>
                    </a:lnTo>
                    <a:lnTo>
                      <a:pt x="143" y="21"/>
                    </a:lnTo>
                    <a:lnTo>
                      <a:pt x="149" y="24"/>
                    </a:lnTo>
                    <a:lnTo>
                      <a:pt x="152" y="29"/>
                    </a:lnTo>
                    <a:lnTo>
                      <a:pt x="154" y="33"/>
                    </a:lnTo>
                    <a:lnTo>
                      <a:pt x="154" y="37"/>
                    </a:lnTo>
                    <a:lnTo>
                      <a:pt x="154" y="41"/>
                    </a:lnTo>
                    <a:lnTo>
                      <a:pt x="152" y="45"/>
                    </a:lnTo>
                    <a:lnTo>
                      <a:pt x="152" y="49"/>
                    </a:lnTo>
                    <a:lnTo>
                      <a:pt x="154" y="50"/>
                    </a:lnTo>
                    <a:lnTo>
                      <a:pt x="155" y="51"/>
                    </a:lnTo>
                    <a:lnTo>
                      <a:pt x="155" y="52"/>
                    </a:lnTo>
                    <a:lnTo>
                      <a:pt x="156" y="55"/>
                    </a:lnTo>
                    <a:lnTo>
                      <a:pt x="151" y="65"/>
                    </a:lnTo>
                    <a:lnTo>
                      <a:pt x="145" y="72"/>
                    </a:lnTo>
                    <a:lnTo>
                      <a:pt x="136" y="75"/>
                    </a:lnTo>
                    <a:lnTo>
                      <a:pt x="124" y="77"/>
                    </a:lnTo>
                    <a:lnTo>
                      <a:pt x="111" y="73"/>
                    </a:lnTo>
                    <a:lnTo>
                      <a:pt x="99" y="66"/>
                    </a:lnTo>
                    <a:lnTo>
                      <a:pt x="88" y="58"/>
                    </a:lnTo>
                    <a:lnTo>
                      <a:pt x="85" y="54"/>
                    </a:lnTo>
                    <a:lnTo>
                      <a:pt x="81" y="50"/>
                    </a:lnTo>
                    <a:lnTo>
                      <a:pt x="77" y="54"/>
                    </a:lnTo>
                    <a:lnTo>
                      <a:pt x="73" y="58"/>
                    </a:lnTo>
                    <a:lnTo>
                      <a:pt x="63" y="66"/>
                    </a:lnTo>
                    <a:lnTo>
                      <a:pt x="50" y="73"/>
                    </a:lnTo>
                    <a:lnTo>
                      <a:pt x="37" y="77"/>
                    </a:lnTo>
                    <a:lnTo>
                      <a:pt x="26" y="75"/>
                    </a:lnTo>
                    <a:lnTo>
                      <a:pt x="15" y="72"/>
                    </a:lnTo>
                    <a:lnTo>
                      <a:pt x="7" y="65"/>
                    </a:lnTo>
                    <a:lnTo>
                      <a:pt x="1" y="55"/>
                    </a:lnTo>
                    <a:lnTo>
                      <a:pt x="0" y="49"/>
                    </a:lnTo>
                    <a:lnTo>
                      <a:pt x="0" y="45"/>
                    </a:lnTo>
                    <a:lnTo>
                      <a:pt x="1" y="40"/>
                    </a:lnTo>
                    <a:lnTo>
                      <a:pt x="3" y="35"/>
                    </a:lnTo>
                    <a:lnTo>
                      <a:pt x="5" y="29"/>
                    </a:lnTo>
                    <a:lnTo>
                      <a:pt x="15" y="21"/>
                    </a:lnTo>
                    <a:lnTo>
                      <a:pt x="27" y="15"/>
                    </a:lnTo>
                    <a:lnTo>
                      <a:pt x="40" y="14"/>
                    </a:lnTo>
                    <a:lnTo>
                      <a:pt x="53" y="21"/>
                    </a:lnTo>
                    <a:lnTo>
                      <a:pt x="60" y="29"/>
                    </a:lnTo>
                    <a:lnTo>
                      <a:pt x="62" y="42"/>
                    </a:lnTo>
                    <a:lnTo>
                      <a:pt x="60" y="49"/>
                    </a:lnTo>
                    <a:lnTo>
                      <a:pt x="56" y="54"/>
                    </a:lnTo>
                    <a:lnTo>
                      <a:pt x="53" y="58"/>
                    </a:lnTo>
                    <a:lnTo>
                      <a:pt x="46" y="60"/>
                    </a:lnTo>
                    <a:lnTo>
                      <a:pt x="44" y="60"/>
                    </a:lnTo>
                    <a:lnTo>
                      <a:pt x="40" y="61"/>
                    </a:lnTo>
                    <a:lnTo>
                      <a:pt x="36" y="60"/>
                    </a:lnTo>
                    <a:lnTo>
                      <a:pt x="32" y="59"/>
                    </a:lnTo>
                    <a:lnTo>
                      <a:pt x="30" y="56"/>
                    </a:lnTo>
                    <a:lnTo>
                      <a:pt x="32" y="54"/>
                    </a:lnTo>
                    <a:lnTo>
                      <a:pt x="36" y="51"/>
                    </a:lnTo>
                    <a:lnTo>
                      <a:pt x="37" y="47"/>
                    </a:lnTo>
                    <a:lnTo>
                      <a:pt x="39" y="44"/>
                    </a:lnTo>
                    <a:lnTo>
                      <a:pt x="39" y="40"/>
                    </a:lnTo>
                    <a:lnTo>
                      <a:pt x="36" y="37"/>
                    </a:lnTo>
                    <a:lnTo>
                      <a:pt x="33" y="35"/>
                    </a:lnTo>
                    <a:lnTo>
                      <a:pt x="30" y="33"/>
                    </a:lnTo>
                    <a:lnTo>
                      <a:pt x="26" y="33"/>
                    </a:lnTo>
                    <a:lnTo>
                      <a:pt x="23" y="35"/>
                    </a:lnTo>
                    <a:lnTo>
                      <a:pt x="19" y="36"/>
                    </a:lnTo>
                    <a:lnTo>
                      <a:pt x="17" y="38"/>
                    </a:lnTo>
                    <a:lnTo>
                      <a:pt x="15" y="41"/>
                    </a:lnTo>
                    <a:lnTo>
                      <a:pt x="14" y="45"/>
                    </a:lnTo>
                    <a:lnTo>
                      <a:pt x="13" y="50"/>
                    </a:lnTo>
                    <a:lnTo>
                      <a:pt x="14" y="55"/>
                    </a:lnTo>
                    <a:lnTo>
                      <a:pt x="15" y="59"/>
                    </a:lnTo>
                    <a:lnTo>
                      <a:pt x="19" y="63"/>
                    </a:lnTo>
                    <a:lnTo>
                      <a:pt x="28" y="68"/>
                    </a:lnTo>
                    <a:lnTo>
                      <a:pt x="39" y="68"/>
                    </a:lnTo>
                    <a:lnTo>
                      <a:pt x="50" y="65"/>
                    </a:lnTo>
                    <a:lnTo>
                      <a:pt x="59" y="60"/>
                    </a:lnTo>
                    <a:lnTo>
                      <a:pt x="68" y="54"/>
                    </a:lnTo>
                    <a:lnTo>
                      <a:pt x="73" y="50"/>
                    </a:lnTo>
                    <a:lnTo>
                      <a:pt x="77" y="44"/>
                    </a:lnTo>
                    <a:lnTo>
                      <a:pt x="71" y="33"/>
                    </a:lnTo>
                    <a:lnTo>
                      <a:pt x="65" y="21"/>
                    </a:lnTo>
                    <a:lnTo>
                      <a:pt x="6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5" name="Freeform 189">
                <a:extLst>
                  <a:ext uri="{FF2B5EF4-FFF2-40B4-BE49-F238E27FC236}">
                    <a16:creationId xmlns:a16="http://schemas.microsoft.com/office/drawing/2014/main" id="{D0DAD654-7634-4691-A9B2-F517D7B1BD8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5" y="110"/>
                <a:ext cx="1" cy="3"/>
              </a:xfrm>
              <a:custGeom>
                <a:avLst/>
                <a:gdLst>
                  <a:gd name="T0" fmla="*/ 0 w 5"/>
                  <a:gd name="T1" fmla="*/ 0 h 11"/>
                  <a:gd name="T2" fmla="*/ 4 w 5"/>
                  <a:gd name="T3" fmla="*/ 0 h 11"/>
                  <a:gd name="T4" fmla="*/ 5 w 5"/>
                  <a:gd name="T5" fmla="*/ 11 h 11"/>
                  <a:gd name="T6" fmla="*/ 3 w 5"/>
                  <a:gd name="T7" fmla="*/ 5 h 11"/>
                  <a:gd name="T8" fmla="*/ 0 w 5"/>
                  <a:gd name="T9" fmla="*/ 0 h 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" h="11">
                    <a:moveTo>
                      <a:pt x="0" y="0"/>
                    </a:moveTo>
                    <a:lnTo>
                      <a:pt x="4" y="0"/>
                    </a:lnTo>
                    <a:lnTo>
                      <a:pt x="5" y="11"/>
                    </a:lnTo>
                    <a:lnTo>
                      <a:pt x="3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6" name="Freeform 190">
                <a:extLst>
                  <a:ext uri="{FF2B5EF4-FFF2-40B4-BE49-F238E27FC236}">
                    <a16:creationId xmlns:a16="http://schemas.microsoft.com/office/drawing/2014/main" id="{D5D36854-ED24-4EF9-A5A5-40835FECA95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4" y="110"/>
                <a:ext cx="1" cy="5"/>
              </a:xfrm>
              <a:custGeom>
                <a:avLst/>
                <a:gdLst>
                  <a:gd name="T0" fmla="*/ 0 w 4"/>
                  <a:gd name="T1" fmla="*/ 0 h 20"/>
                  <a:gd name="T2" fmla="*/ 4 w 4"/>
                  <a:gd name="T3" fmla="*/ 0 h 20"/>
                  <a:gd name="T4" fmla="*/ 3 w 4"/>
                  <a:gd name="T5" fmla="*/ 10 h 20"/>
                  <a:gd name="T6" fmla="*/ 2 w 4"/>
                  <a:gd name="T7" fmla="*/ 20 h 20"/>
                  <a:gd name="T8" fmla="*/ 2 w 4"/>
                  <a:gd name="T9" fmla="*/ 20 h 20"/>
                  <a:gd name="T10" fmla="*/ 0 w 4"/>
                  <a:gd name="T11" fmla="*/ 0 h 2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4" h="20">
                    <a:moveTo>
                      <a:pt x="0" y="0"/>
                    </a:moveTo>
                    <a:lnTo>
                      <a:pt x="4" y="0"/>
                    </a:lnTo>
                    <a:lnTo>
                      <a:pt x="3" y="10"/>
                    </a:lnTo>
                    <a:lnTo>
                      <a:pt x="2" y="20"/>
                    </a:lnTo>
                    <a:lnTo>
                      <a:pt x="2" y="2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7" name="Freeform 191">
                <a:extLst>
                  <a:ext uri="{FF2B5EF4-FFF2-40B4-BE49-F238E27FC236}">
                    <a16:creationId xmlns:a16="http://schemas.microsoft.com/office/drawing/2014/main" id="{EDC701C9-F688-4BCC-A873-5BE82DE1C43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3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4 w 7"/>
                  <a:gd name="T7" fmla="*/ 6 h 9"/>
                  <a:gd name="T8" fmla="*/ 0 w 7"/>
                  <a:gd name="T9" fmla="*/ 9 h 9"/>
                  <a:gd name="T10" fmla="*/ 2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4" y="6"/>
                    </a:lnTo>
                    <a:lnTo>
                      <a:pt x="0" y="9"/>
                    </a:lnTo>
                    <a:lnTo>
                      <a:pt x="2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8" name="Freeform 192">
                <a:extLst>
                  <a:ext uri="{FF2B5EF4-FFF2-40B4-BE49-F238E27FC236}">
                    <a16:creationId xmlns:a16="http://schemas.microsoft.com/office/drawing/2014/main" id="{973EEBDA-AB4B-460A-A3D3-2C3C888090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2" y="122"/>
                <a:ext cx="3" cy="3"/>
              </a:xfrm>
              <a:custGeom>
                <a:avLst/>
                <a:gdLst>
                  <a:gd name="T0" fmla="*/ 3 w 11"/>
                  <a:gd name="T1" fmla="*/ 0 h 10"/>
                  <a:gd name="T2" fmla="*/ 5 w 11"/>
                  <a:gd name="T3" fmla="*/ 0 h 10"/>
                  <a:gd name="T4" fmla="*/ 8 w 11"/>
                  <a:gd name="T5" fmla="*/ 1 h 10"/>
                  <a:gd name="T6" fmla="*/ 9 w 11"/>
                  <a:gd name="T7" fmla="*/ 2 h 10"/>
                  <a:gd name="T8" fmla="*/ 11 w 11"/>
                  <a:gd name="T9" fmla="*/ 5 h 10"/>
                  <a:gd name="T10" fmla="*/ 9 w 11"/>
                  <a:gd name="T11" fmla="*/ 7 h 10"/>
                  <a:gd name="T12" fmla="*/ 9 w 11"/>
                  <a:gd name="T13" fmla="*/ 9 h 10"/>
                  <a:gd name="T14" fmla="*/ 9 w 11"/>
                  <a:gd name="T15" fmla="*/ 9 h 10"/>
                  <a:gd name="T16" fmla="*/ 8 w 11"/>
                  <a:gd name="T17" fmla="*/ 10 h 10"/>
                  <a:gd name="T18" fmla="*/ 5 w 11"/>
                  <a:gd name="T19" fmla="*/ 10 h 10"/>
                  <a:gd name="T20" fmla="*/ 3 w 11"/>
                  <a:gd name="T21" fmla="*/ 9 h 10"/>
                  <a:gd name="T22" fmla="*/ 2 w 11"/>
                  <a:gd name="T23" fmla="*/ 7 h 10"/>
                  <a:gd name="T24" fmla="*/ 0 w 11"/>
                  <a:gd name="T25" fmla="*/ 5 h 10"/>
                  <a:gd name="T26" fmla="*/ 0 w 11"/>
                  <a:gd name="T27" fmla="*/ 2 h 10"/>
                  <a:gd name="T28" fmla="*/ 0 w 11"/>
                  <a:gd name="T29" fmla="*/ 0 h 10"/>
                  <a:gd name="T30" fmla="*/ 3 w 11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1" h="10">
                    <a:moveTo>
                      <a:pt x="3" y="0"/>
                    </a:moveTo>
                    <a:lnTo>
                      <a:pt x="5" y="0"/>
                    </a:lnTo>
                    <a:lnTo>
                      <a:pt x="8" y="1"/>
                    </a:lnTo>
                    <a:lnTo>
                      <a:pt x="9" y="2"/>
                    </a:lnTo>
                    <a:lnTo>
                      <a:pt x="11" y="5"/>
                    </a:lnTo>
                    <a:lnTo>
                      <a:pt x="9" y="7"/>
                    </a:lnTo>
                    <a:lnTo>
                      <a:pt x="9" y="9"/>
                    </a:lnTo>
                    <a:lnTo>
                      <a:pt x="9" y="9"/>
                    </a:lnTo>
                    <a:lnTo>
                      <a:pt x="8" y="10"/>
                    </a:lnTo>
                    <a:lnTo>
                      <a:pt x="5" y="10"/>
                    </a:lnTo>
                    <a:lnTo>
                      <a:pt x="3" y="9"/>
                    </a:lnTo>
                    <a:lnTo>
                      <a:pt x="2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9" name="Freeform 193">
                <a:extLst>
                  <a:ext uri="{FF2B5EF4-FFF2-40B4-BE49-F238E27FC236}">
                    <a16:creationId xmlns:a16="http://schemas.microsoft.com/office/drawing/2014/main" id="{B0239A0B-D282-443A-B190-A8FF524E5FE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" y="110"/>
                <a:ext cx="1" cy="1"/>
              </a:xfrm>
              <a:custGeom>
                <a:avLst/>
                <a:gdLst>
                  <a:gd name="T0" fmla="*/ 0 w 3"/>
                  <a:gd name="T1" fmla="*/ 0 h 4"/>
                  <a:gd name="T2" fmla="*/ 3 w 3"/>
                  <a:gd name="T3" fmla="*/ 0 h 4"/>
                  <a:gd name="T4" fmla="*/ 3 w 3"/>
                  <a:gd name="T5" fmla="*/ 4 h 4"/>
                  <a:gd name="T6" fmla="*/ 0 w 3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3" h="4">
                    <a:moveTo>
                      <a:pt x="0" y="0"/>
                    </a:moveTo>
                    <a:lnTo>
                      <a:pt x="3" y="0"/>
                    </a:lnTo>
                    <a:lnTo>
                      <a:pt x="3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0" name="Freeform 194">
                <a:extLst>
                  <a:ext uri="{FF2B5EF4-FFF2-40B4-BE49-F238E27FC236}">
                    <a16:creationId xmlns:a16="http://schemas.microsoft.com/office/drawing/2014/main" id="{15D41D46-85B6-4F33-8B09-7DC1ACE0B3D4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73" y="110"/>
                <a:ext cx="20" cy="11"/>
              </a:xfrm>
              <a:custGeom>
                <a:avLst/>
                <a:gdLst>
                  <a:gd name="T0" fmla="*/ 42 w 83"/>
                  <a:gd name="T1" fmla="*/ 37 h 43"/>
                  <a:gd name="T2" fmla="*/ 44 w 83"/>
                  <a:gd name="T3" fmla="*/ 37 h 43"/>
                  <a:gd name="T4" fmla="*/ 43 w 83"/>
                  <a:gd name="T5" fmla="*/ 37 h 43"/>
                  <a:gd name="T6" fmla="*/ 41 w 83"/>
                  <a:gd name="T7" fmla="*/ 37 h 43"/>
                  <a:gd name="T8" fmla="*/ 39 w 83"/>
                  <a:gd name="T9" fmla="*/ 7 h 43"/>
                  <a:gd name="T10" fmla="*/ 34 w 83"/>
                  <a:gd name="T11" fmla="*/ 11 h 43"/>
                  <a:gd name="T12" fmla="*/ 33 w 83"/>
                  <a:gd name="T13" fmla="*/ 18 h 43"/>
                  <a:gd name="T14" fmla="*/ 33 w 83"/>
                  <a:gd name="T15" fmla="*/ 26 h 43"/>
                  <a:gd name="T16" fmla="*/ 37 w 83"/>
                  <a:gd name="T17" fmla="*/ 33 h 43"/>
                  <a:gd name="T18" fmla="*/ 44 w 83"/>
                  <a:gd name="T19" fmla="*/ 37 h 43"/>
                  <a:gd name="T20" fmla="*/ 53 w 83"/>
                  <a:gd name="T21" fmla="*/ 34 h 43"/>
                  <a:gd name="T22" fmla="*/ 60 w 83"/>
                  <a:gd name="T23" fmla="*/ 26 h 43"/>
                  <a:gd name="T24" fmla="*/ 60 w 83"/>
                  <a:gd name="T25" fmla="*/ 18 h 43"/>
                  <a:gd name="T26" fmla="*/ 53 w 83"/>
                  <a:gd name="T27" fmla="*/ 10 h 43"/>
                  <a:gd name="T28" fmla="*/ 44 w 83"/>
                  <a:gd name="T29" fmla="*/ 7 h 43"/>
                  <a:gd name="T30" fmla="*/ 33 w 83"/>
                  <a:gd name="T31" fmla="*/ 0 h 43"/>
                  <a:gd name="T32" fmla="*/ 38 w 83"/>
                  <a:gd name="T33" fmla="*/ 2 h 43"/>
                  <a:gd name="T34" fmla="*/ 34 w 83"/>
                  <a:gd name="T35" fmla="*/ 6 h 43"/>
                  <a:gd name="T36" fmla="*/ 41 w 83"/>
                  <a:gd name="T37" fmla="*/ 4 h 43"/>
                  <a:gd name="T38" fmla="*/ 42 w 83"/>
                  <a:gd name="T39" fmla="*/ 2 h 43"/>
                  <a:gd name="T40" fmla="*/ 44 w 83"/>
                  <a:gd name="T41" fmla="*/ 2 h 43"/>
                  <a:gd name="T42" fmla="*/ 43 w 83"/>
                  <a:gd name="T43" fmla="*/ 4 h 43"/>
                  <a:gd name="T44" fmla="*/ 44 w 83"/>
                  <a:gd name="T45" fmla="*/ 4 h 43"/>
                  <a:gd name="T46" fmla="*/ 52 w 83"/>
                  <a:gd name="T47" fmla="*/ 5 h 43"/>
                  <a:gd name="T48" fmla="*/ 60 w 83"/>
                  <a:gd name="T49" fmla="*/ 7 h 43"/>
                  <a:gd name="T50" fmla="*/ 56 w 83"/>
                  <a:gd name="T51" fmla="*/ 0 h 43"/>
                  <a:gd name="T52" fmla="*/ 64 w 83"/>
                  <a:gd name="T53" fmla="*/ 4 h 43"/>
                  <a:gd name="T54" fmla="*/ 69 w 83"/>
                  <a:gd name="T55" fmla="*/ 9 h 43"/>
                  <a:gd name="T56" fmla="*/ 76 w 83"/>
                  <a:gd name="T57" fmla="*/ 10 h 43"/>
                  <a:gd name="T58" fmla="*/ 83 w 83"/>
                  <a:gd name="T59" fmla="*/ 9 h 43"/>
                  <a:gd name="T60" fmla="*/ 78 w 83"/>
                  <a:gd name="T61" fmla="*/ 14 h 43"/>
                  <a:gd name="T62" fmla="*/ 71 w 83"/>
                  <a:gd name="T63" fmla="*/ 15 h 43"/>
                  <a:gd name="T64" fmla="*/ 67 w 83"/>
                  <a:gd name="T65" fmla="*/ 14 h 43"/>
                  <a:gd name="T66" fmla="*/ 65 w 83"/>
                  <a:gd name="T67" fmla="*/ 11 h 43"/>
                  <a:gd name="T68" fmla="*/ 66 w 83"/>
                  <a:gd name="T69" fmla="*/ 19 h 43"/>
                  <a:gd name="T70" fmla="*/ 64 w 83"/>
                  <a:gd name="T71" fmla="*/ 33 h 43"/>
                  <a:gd name="T72" fmla="*/ 44 w 83"/>
                  <a:gd name="T73" fmla="*/ 43 h 43"/>
                  <a:gd name="T74" fmla="*/ 43 w 83"/>
                  <a:gd name="T75" fmla="*/ 43 h 43"/>
                  <a:gd name="T76" fmla="*/ 44 w 83"/>
                  <a:gd name="T77" fmla="*/ 43 h 43"/>
                  <a:gd name="T78" fmla="*/ 42 w 83"/>
                  <a:gd name="T79" fmla="*/ 43 h 43"/>
                  <a:gd name="T80" fmla="*/ 41 w 83"/>
                  <a:gd name="T81" fmla="*/ 43 h 43"/>
                  <a:gd name="T82" fmla="*/ 33 w 83"/>
                  <a:gd name="T83" fmla="*/ 39 h 43"/>
                  <a:gd name="T84" fmla="*/ 29 w 83"/>
                  <a:gd name="T85" fmla="*/ 33 h 43"/>
                  <a:gd name="T86" fmla="*/ 28 w 83"/>
                  <a:gd name="T87" fmla="*/ 24 h 43"/>
                  <a:gd name="T88" fmla="*/ 29 w 83"/>
                  <a:gd name="T89" fmla="*/ 16 h 43"/>
                  <a:gd name="T90" fmla="*/ 28 w 83"/>
                  <a:gd name="T91" fmla="*/ 15 h 43"/>
                  <a:gd name="T92" fmla="*/ 19 w 83"/>
                  <a:gd name="T93" fmla="*/ 18 h 43"/>
                  <a:gd name="T94" fmla="*/ 10 w 83"/>
                  <a:gd name="T95" fmla="*/ 15 h 43"/>
                  <a:gd name="T96" fmla="*/ 2 w 83"/>
                  <a:gd name="T97" fmla="*/ 7 h 43"/>
                  <a:gd name="T98" fmla="*/ 3 w 83"/>
                  <a:gd name="T99" fmla="*/ 6 h 43"/>
                  <a:gd name="T100" fmla="*/ 11 w 83"/>
                  <a:gd name="T101" fmla="*/ 10 h 43"/>
                  <a:gd name="T102" fmla="*/ 19 w 83"/>
                  <a:gd name="T103" fmla="*/ 10 h 43"/>
                  <a:gd name="T104" fmla="*/ 28 w 83"/>
                  <a:gd name="T105" fmla="*/ 6 h 43"/>
                  <a:gd name="T106" fmla="*/ 33 w 83"/>
                  <a:gd name="T107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83" h="43">
                    <a:moveTo>
                      <a:pt x="41" y="37"/>
                    </a:moveTo>
                    <a:lnTo>
                      <a:pt x="42" y="37"/>
                    </a:lnTo>
                    <a:lnTo>
                      <a:pt x="43" y="37"/>
                    </a:lnTo>
                    <a:lnTo>
                      <a:pt x="44" y="37"/>
                    </a:lnTo>
                    <a:lnTo>
                      <a:pt x="44" y="37"/>
                    </a:lnTo>
                    <a:lnTo>
                      <a:pt x="43" y="37"/>
                    </a:lnTo>
                    <a:lnTo>
                      <a:pt x="42" y="37"/>
                    </a:lnTo>
                    <a:lnTo>
                      <a:pt x="41" y="37"/>
                    </a:lnTo>
                    <a:close/>
                    <a:moveTo>
                      <a:pt x="43" y="7"/>
                    </a:moveTo>
                    <a:lnTo>
                      <a:pt x="39" y="7"/>
                    </a:lnTo>
                    <a:lnTo>
                      <a:pt x="37" y="10"/>
                    </a:lnTo>
                    <a:lnTo>
                      <a:pt x="34" y="11"/>
                    </a:lnTo>
                    <a:lnTo>
                      <a:pt x="33" y="15"/>
                    </a:lnTo>
                    <a:lnTo>
                      <a:pt x="33" y="18"/>
                    </a:lnTo>
                    <a:lnTo>
                      <a:pt x="32" y="21"/>
                    </a:lnTo>
                    <a:lnTo>
                      <a:pt x="33" y="26"/>
                    </a:lnTo>
                    <a:lnTo>
                      <a:pt x="34" y="30"/>
                    </a:lnTo>
                    <a:lnTo>
                      <a:pt x="37" y="33"/>
                    </a:lnTo>
                    <a:lnTo>
                      <a:pt x="39" y="35"/>
                    </a:lnTo>
                    <a:lnTo>
                      <a:pt x="44" y="37"/>
                    </a:lnTo>
                    <a:lnTo>
                      <a:pt x="48" y="35"/>
                    </a:lnTo>
                    <a:lnTo>
                      <a:pt x="53" y="34"/>
                    </a:lnTo>
                    <a:lnTo>
                      <a:pt x="57" y="30"/>
                    </a:lnTo>
                    <a:lnTo>
                      <a:pt x="60" y="26"/>
                    </a:lnTo>
                    <a:lnTo>
                      <a:pt x="61" y="23"/>
                    </a:lnTo>
                    <a:lnTo>
                      <a:pt x="60" y="18"/>
                    </a:lnTo>
                    <a:lnTo>
                      <a:pt x="57" y="14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4" y="7"/>
                    </a:lnTo>
                    <a:lnTo>
                      <a:pt x="43" y="7"/>
                    </a:lnTo>
                    <a:close/>
                    <a:moveTo>
                      <a:pt x="33" y="0"/>
                    </a:moveTo>
                    <a:lnTo>
                      <a:pt x="39" y="0"/>
                    </a:lnTo>
                    <a:lnTo>
                      <a:pt x="38" y="2"/>
                    </a:lnTo>
                    <a:lnTo>
                      <a:pt x="37" y="4"/>
                    </a:lnTo>
                    <a:lnTo>
                      <a:pt x="34" y="6"/>
                    </a:lnTo>
                    <a:lnTo>
                      <a:pt x="38" y="4"/>
                    </a:lnTo>
                    <a:lnTo>
                      <a:pt x="41" y="4"/>
                    </a:lnTo>
                    <a:lnTo>
                      <a:pt x="41" y="2"/>
                    </a:lnTo>
                    <a:lnTo>
                      <a:pt x="42" y="2"/>
                    </a:lnTo>
                    <a:lnTo>
                      <a:pt x="43" y="2"/>
                    </a:lnTo>
                    <a:lnTo>
                      <a:pt x="44" y="2"/>
                    </a:lnTo>
                    <a:lnTo>
                      <a:pt x="42" y="2"/>
                    </a:lnTo>
                    <a:lnTo>
                      <a:pt x="43" y="4"/>
                    </a:lnTo>
                    <a:lnTo>
                      <a:pt x="44" y="4"/>
                    </a:lnTo>
                    <a:lnTo>
                      <a:pt x="44" y="4"/>
                    </a:lnTo>
                    <a:lnTo>
                      <a:pt x="48" y="4"/>
                    </a:lnTo>
                    <a:lnTo>
                      <a:pt x="52" y="5"/>
                    </a:lnTo>
                    <a:lnTo>
                      <a:pt x="57" y="6"/>
                    </a:lnTo>
                    <a:lnTo>
                      <a:pt x="60" y="7"/>
                    </a:lnTo>
                    <a:lnTo>
                      <a:pt x="57" y="4"/>
                    </a:lnTo>
                    <a:lnTo>
                      <a:pt x="56" y="0"/>
                    </a:lnTo>
                    <a:lnTo>
                      <a:pt x="62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6" y="10"/>
                    </a:lnTo>
                    <a:lnTo>
                      <a:pt x="80" y="10"/>
                    </a:lnTo>
                    <a:lnTo>
                      <a:pt x="83" y="9"/>
                    </a:lnTo>
                    <a:lnTo>
                      <a:pt x="81" y="11"/>
                    </a:lnTo>
                    <a:lnTo>
                      <a:pt x="78" y="14"/>
                    </a:lnTo>
                    <a:lnTo>
                      <a:pt x="75" y="15"/>
                    </a:lnTo>
                    <a:lnTo>
                      <a:pt x="71" y="15"/>
                    </a:lnTo>
                    <a:lnTo>
                      <a:pt x="69" y="15"/>
                    </a:lnTo>
                    <a:lnTo>
                      <a:pt x="67" y="14"/>
                    </a:lnTo>
                    <a:lnTo>
                      <a:pt x="66" y="12"/>
                    </a:lnTo>
                    <a:lnTo>
                      <a:pt x="65" y="11"/>
                    </a:lnTo>
                    <a:lnTo>
                      <a:pt x="66" y="15"/>
                    </a:lnTo>
                    <a:lnTo>
                      <a:pt x="66" y="19"/>
                    </a:lnTo>
                    <a:lnTo>
                      <a:pt x="67" y="23"/>
                    </a:lnTo>
                    <a:lnTo>
                      <a:pt x="64" y="33"/>
                    </a:lnTo>
                    <a:lnTo>
                      <a:pt x="56" y="40"/>
                    </a:lnTo>
                    <a:lnTo>
                      <a:pt x="44" y="43"/>
                    </a:lnTo>
                    <a:lnTo>
                      <a:pt x="44" y="43"/>
                    </a:lnTo>
                    <a:lnTo>
                      <a:pt x="43" y="43"/>
                    </a:lnTo>
                    <a:lnTo>
                      <a:pt x="42" y="43"/>
                    </a:lnTo>
                    <a:lnTo>
                      <a:pt x="44" y="43"/>
                    </a:lnTo>
                    <a:lnTo>
                      <a:pt x="43" y="43"/>
                    </a:lnTo>
                    <a:lnTo>
                      <a:pt x="42" y="43"/>
                    </a:lnTo>
                    <a:lnTo>
                      <a:pt x="41" y="43"/>
                    </a:lnTo>
                    <a:lnTo>
                      <a:pt x="41" y="43"/>
                    </a:lnTo>
                    <a:lnTo>
                      <a:pt x="37" y="42"/>
                    </a:lnTo>
                    <a:lnTo>
                      <a:pt x="33" y="39"/>
                    </a:lnTo>
                    <a:lnTo>
                      <a:pt x="30" y="37"/>
                    </a:lnTo>
                    <a:lnTo>
                      <a:pt x="29" y="33"/>
                    </a:lnTo>
                    <a:lnTo>
                      <a:pt x="28" y="28"/>
                    </a:lnTo>
                    <a:lnTo>
                      <a:pt x="28" y="24"/>
                    </a:lnTo>
                    <a:lnTo>
                      <a:pt x="28" y="20"/>
                    </a:lnTo>
                    <a:lnTo>
                      <a:pt x="29" y="16"/>
                    </a:lnTo>
                    <a:lnTo>
                      <a:pt x="30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19" y="18"/>
                    </a:lnTo>
                    <a:lnTo>
                      <a:pt x="14" y="16"/>
                    </a:lnTo>
                    <a:lnTo>
                      <a:pt x="10" y="15"/>
                    </a:lnTo>
                    <a:lnTo>
                      <a:pt x="5" y="11"/>
                    </a:lnTo>
                    <a:lnTo>
                      <a:pt x="2" y="7"/>
                    </a:lnTo>
                    <a:lnTo>
                      <a:pt x="0" y="4"/>
                    </a:lnTo>
                    <a:lnTo>
                      <a:pt x="3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5" y="10"/>
                    </a:lnTo>
                    <a:lnTo>
                      <a:pt x="19" y="10"/>
                    </a:lnTo>
                    <a:lnTo>
                      <a:pt x="24" y="9"/>
                    </a:lnTo>
                    <a:lnTo>
                      <a:pt x="28" y="6"/>
                    </a:lnTo>
                    <a:lnTo>
                      <a:pt x="30" y="4"/>
                    </a:lnTo>
                    <a:lnTo>
                      <a:pt x="3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1" name="Freeform 195">
                <a:extLst>
                  <a:ext uri="{FF2B5EF4-FFF2-40B4-BE49-F238E27FC236}">
                    <a16:creationId xmlns:a16="http://schemas.microsoft.com/office/drawing/2014/main" id="{7C9A3726-B18E-4DFC-91EE-01CEF42168A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9" y="110"/>
                <a:ext cx="4" cy="1"/>
              </a:xfrm>
              <a:custGeom>
                <a:avLst/>
                <a:gdLst>
                  <a:gd name="T0" fmla="*/ 0 w 16"/>
                  <a:gd name="T1" fmla="*/ 0 h 5"/>
                  <a:gd name="T2" fmla="*/ 16 w 16"/>
                  <a:gd name="T3" fmla="*/ 0 h 5"/>
                  <a:gd name="T4" fmla="*/ 15 w 16"/>
                  <a:gd name="T5" fmla="*/ 2 h 5"/>
                  <a:gd name="T6" fmla="*/ 13 w 16"/>
                  <a:gd name="T7" fmla="*/ 4 h 5"/>
                  <a:gd name="T8" fmla="*/ 12 w 16"/>
                  <a:gd name="T9" fmla="*/ 4 h 5"/>
                  <a:gd name="T10" fmla="*/ 9 w 16"/>
                  <a:gd name="T11" fmla="*/ 5 h 5"/>
                  <a:gd name="T12" fmla="*/ 7 w 16"/>
                  <a:gd name="T13" fmla="*/ 4 h 5"/>
                  <a:gd name="T14" fmla="*/ 3 w 16"/>
                  <a:gd name="T15" fmla="*/ 2 h 5"/>
                  <a:gd name="T16" fmla="*/ 0 w 16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6" h="5">
                    <a:moveTo>
                      <a:pt x="0" y="0"/>
                    </a:moveTo>
                    <a:lnTo>
                      <a:pt x="16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2" name="Freeform 196">
                <a:extLst>
                  <a:ext uri="{FF2B5EF4-FFF2-40B4-BE49-F238E27FC236}">
                    <a16:creationId xmlns:a16="http://schemas.microsoft.com/office/drawing/2014/main" id="{C2CD6932-6F95-4EAF-8AA5-FFE41231076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9" y="110"/>
                <a:ext cx="5" cy="9"/>
              </a:xfrm>
              <a:custGeom>
                <a:avLst/>
                <a:gdLst>
                  <a:gd name="T0" fmla="*/ 0 w 19"/>
                  <a:gd name="T1" fmla="*/ 0 h 38"/>
                  <a:gd name="T2" fmla="*/ 19 w 19"/>
                  <a:gd name="T3" fmla="*/ 0 h 38"/>
                  <a:gd name="T4" fmla="*/ 19 w 19"/>
                  <a:gd name="T5" fmla="*/ 5 h 38"/>
                  <a:gd name="T6" fmla="*/ 17 w 19"/>
                  <a:gd name="T7" fmla="*/ 9 h 38"/>
                  <a:gd name="T8" fmla="*/ 16 w 19"/>
                  <a:gd name="T9" fmla="*/ 14 h 38"/>
                  <a:gd name="T10" fmla="*/ 15 w 19"/>
                  <a:gd name="T11" fmla="*/ 23 h 38"/>
                  <a:gd name="T12" fmla="*/ 12 w 19"/>
                  <a:gd name="T13" fmla="*/ 30 h 38"/>
                  <a:gd name="T14" fmla="*/ 6 w 19"/>
                  <a:gd name="T15" fmla="*/ 38 h 38"/>
                  <a:gd name="T16" fmla="*/ 3 w 19"/>
                  <a:gd name="T17" fmla="*/ 26 h 38"/>
                  <a:gd name="T18" fmla="*/ 0 w 19"/>
                  <a:gd name="T19" fmla="*/ 15 h 38"/>
                  <a:gd name="T20" fmla="*/ 0 w 19"/>
                  <a:gd name="T21" fmla="*/ 10 h 38"/>
                  <a:gd name="T22" fmla="*/ 0 w 19"/>
                  <a:gd name="T23" fmla="*/ 5 h 38"/>
                  <a:gd name="T24" fmla="*/ 0 w 19"/>
                  <a:gd name="T25" fmla="*/ 0 h 3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</a:cxnLst>
                <a:rect l="0" t="0" r="r" b="b"/>
                <a:pathLst>
                  <a:path w="19" h="38">
                    <a:moveTo>
                      <a:pt x="0" y="0"/>
                    </a:moveTo>
                    <a:lnTo>
                      <a:pt x="19" y="0"/>
                    </a:lnTo>
                    <a:lnTo>
                      <a:pt x="19" y="5"/>
                    </a:lnTo>
                    <a:lnTo>
                      <a:pt x="17" y="9"/>
                    </a:lnTo>
                    <a:lnTo>
                      <a:pt x="16" y="14"/>
                    </a:lnTo>
                    <a:lnTo>
                      <a:pt x="15" y="23"/>
                    </a:lnTo>
                    <a:lnTo>
                      <a:pt x="12" y="30"/>
                    </a:lnTo>
                    <a:lnTo>
                      <a:pt x="6" y="38"/>
                    </a:lnTo>
                    <a:lnTo>
                      <a:pt x="3" y="26"/>
                    </a:lnTo>
                    <a:lnTo>
                      <a:pt x="0" y="15"/>
                    </a:lnTo>
                    <a:lnTo>
                      <a:pt x="0" y="10"/>
                    </a:lnTo>
                    <a:lnTo>
                      <a:pt x="0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3" name="Freeform 197">
                <a:extLst>
                  <a:ext uri="{FF2B5EF4-FFF2-40B4-BE49-F238E27FC236}">
                    <a16:creationId xmlns:a16="http://schemas.microsoft.com/office/drawing/2014/main" id="{9B55F22B-3480-49DA-836E-B782A840DFA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5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9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9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4" name="Freeform 198">
                <a:extLst>
                  <a:ext uri="{FF2B5EF4-FFF2-40B4-BE49-F238E27FC236}">
                    <a16:creationId xmlns:a16="http://schemas.microsoft.com/office/drawing/2014/main" id="{EC05A7CD-8814-4A24-B961-9108AABC203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6" y="122"/>
                <a:ext cx="2" cy="3"/>
              </a:xfrm>
              <a:custGeom>
                <a:avLst/>
                <a:gdLst>
                  <a:gd name="T0" fmla="*/ 3 w 11"/>
                  <a:gd name="T1" fmla="*/ 0 h 10"/>
                  <a:gd name="T2" fmla="*/ 6 w 11"/>
                  <a:gd name="T3" fmla="*/ 0 h 10"/>
                  <a:gd name="T4" fmla="*/ 8 w 11"/>
                  <a:gd name="T5" fmla="*/ 1 h 10"/>
                  <a:gd name="T6" fmla="*/ 9 w 11"/>
                  <a:gd name="T7" fmla="*/ 2 h 10"/>
                  <a:gd name="T8" fmla="*/ 11 w 11"/>
                  <a:gd name="T9" fmla="*/ 5 h 10"/>
                  <a:gd name="T10" fmla="*/ 11 w 11"/>
                  <a:gd name="T11" fmla="*/ 7 h 10"/>
                  <a:gd name="T12" fmla="*/ 9 w 11"/>
                  <a:gd name="T13" fmla="*/ 9 h 10"/>
                  <a:gd name="T14" fmla="*/ 9 w 11"/>
                  <a:gd name="T15" fmla="*/ 9 h 10"/>
                  <a:gd name="T16" fmla="*/ 8 w 11"/>
                  <a:gd name="T17" fmla="*/ 10 h 10"/>
                  <a:gd name="T18" fmla="*/ 6 w 11"/>
                  <a:gd name="T19" fmla="*/ 10 h 10"/>
                  <a:gd name="T20" fmla="*/ 3 w 11"/>
                  <a:gd name="T21" fmla="*/ 9 h 10"/>
                  <a:gd name="T22" fmla="*/ 2 w 11"/>
                  <a:gd name="T23" fmla="*/ 7 h 10"/>
                  <a:gd name="T24" fmla="*/ 0 w 11"/>
                  <a:gd name="T25" fmla="*/ 5 h 10"/>
                  <a:gd name="T26" fmla="*/ 0 w 11"/>
                  <a:gd name="T27" fmla="*/ 2 h 10"/>
                  <a:gd name="T28" fmla="*/ 0 w 11"/>
                  <a:gd name="T29" fmla="*/ 0 h 10"/>
                  <a:gd name="T30" fmla="*/ 3 w 11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1" h="10">
                    <a:moveTo>
                      <a:pt x="3" y="0"/>
                    </a:moveTo>
                    <a:lnTo>
                      <a:pt x="6" y="0"/>
                    </a:lnTo>
                    <a:lnTo>
                      <a:pt x="8" y="1"/>
                    </a:lnTo>
                    <a:lnTo>
                      <a:pt x="9" y="2"/>
                    </a:lnTo>
                    <a:lnTo>
                      <a:pt x="11" y="5"/>
                    </a:lnTo>
                    <a:lnTo>
                      <a:pt x="11" y="7"/>
                    </a:lnTo>
                    <a:lnTo>
                      <a:pt x="9" y="9"/>
                    </a:lnTo>
                    <a:lnTo>
                      <a:pt x="9" y="9"/>
                    </a:lnTo>
                    <a:lnTo>
                      <a:pt x="8" y="10"/>
                    </a:lnTo>
                    <a:lnTo>
                      <a:pt x="6" y="10"/>
                    </a:lnTo>
                    <a:lnTo>
                      <a:pt x="3" y="9"/>
                    </a:lnTo>
                    <a:lnTo>
                      <a:pt x="2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5" name="Freeform 199">
                <a:extLst>
                  <a:ext uri="{FF2B5EF4-FFF2-40B4-BE49-F238E27FC236}">
                    <a16:creationId xmlns:a16="http://schemas.microsoft.com/office/drawing/2014/main" id="{9DECB1D4-A3CD-4AFD-8D11-CA37C8F3A43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2" y="122"/>
                <a:ext cx="2" cy="3"/>
              </a:xfrm>
              <a:custGeom>
                <a:avLst/>
                <a:gdLst>
                  <a:gd name="T0" fmla="*/ 7 w 11"/>
                  <a:gd name="T1" fmla="*/ 0 h 10"/>
                  <a:gd name="T2" fmla="*/ 9 w 11"/>
                  <a:gd name="T3" fmla="*/ 0 h 10"/>
                  <a:gd name="T4" fmla="*/ 11 w 11"/>
                  <a:gd name="T5" fmla="*/ 2 h 10"/>
                  <a:gd name="T6" fmla="*/ 11 w 11"/>
                  <a:gd name="T7" fmla="*/ 5 h 10"/>
                  <a:gd name="T8" fmla="*/ 9 w 11"/>
                  <a:gd name="T9" fmla="*/ 7 h 10"/>
                  <a:gd name="T10" fmla="*/ 7 w 11"/>
                  <a:gd name="T11" fmla="*/ 9 h 10"/>
                  <a:gd name="T12" fmla="*/ 6 w 11"/>
                  <a:gd name="T13" fmla="*/ 10 h 10"/>
                  <a:gd name="T14" fmla="*/ 3 w 11"/>
                  <a:gd name="T15" fmla="*/ 10 h 10"/>
                  <a:gd name="T16" fmla="*/ 0 w 11"/>
                  <a:gd name="T17" fmla="*/ 9 h 10"/>
                  <a:gd name="T18" fmla="*/ 0 w 11"/>
                  <a:gd name="T19" fmla="*/ 9 h 10"/>
                  <a:gd name="T20" fmla="*/ 0 w 11"/>
                  <a:gd name="T21" fmla="*/ 7 h 10"/>
                  <a:gd name="T22" fmla="*/ 0 w 11"/>
                  <a:gd name="T23" fmla="*/ 5 h 10"/>
                  <a:gd name="T24" fmla="*/ 0 w 11"/>
                  <a:gd name="T25" fmla="*/ 2 h 10"/>
                  <a:gd name="T26" fmla="*/ 3 w 11"/>
                  <a:gd name="T27" fmla="*/ 1 h 10"/>
                  <a:gd name="T28" fmla="*/ 4 w 11"/>
                  <a:gd name="T29" fmla="*/ 0 h 10"/>
                  <a:gd name="T30" fmla="*/ 7 w 11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1" h="10">
                    <a:moveTo>
                      <a:pt x="7" y="0"/>
                    </a:moveTo>
                    <a:lnTo>
                      <a:pt x="9" y="0"/>
                    </a:lnTo>
                    <a:lnTo>
                      <a:pt x="11" y="2"/>
                    </a:lnTo>
                    <a:lnTo>
                      <a:pt x="11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6" y="10"/>
                    </a:lnTo>
                    <a:lnTo>
                      <a:pt x="3" y="10"/>
                    </a:lnTo>
                    <a:lnTo>
                      <a:pt x="0" y="9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6" name="Freeform 200">
                <a:extLst>
                  <a:ext uri="{FF2B5EF4-FFF2-40B4-BE49-F238E27FC236}">
                    <a16:creationId xmlns:a16="http://schemas.microsoft.com/office/drawing/2014/main" id="{ECBC4B66-CABC-4DDA-AD63-6AB93FA094B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5" y="122"/>
                <a:ext cx="2" cy="3"/>
              </a:xfrm>
              <a:custGeom>
                <a:avLst/>
                <a:gdLst>
                  <a:gd name="T0" fmla="*/ 6 w 10"/>
                  <a:gd name="T1" fmla="*/ 0 h 10"/>
                  <a:gd name="T2" fmla="*/ 8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8 w 10"/>
                  <a:gd name="T9" fmla="*/ 7 h 10"/>
                  <a:gd name="T10" fmla="*/ 6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0 w 10"/>
                  <a:gd name="T17" fmla="*/ 9 h 10"/>
                  <a:gd name="T18" fmla="*/ 0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6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6" y="0"/>
                    </a:moveTo>
                    <a:lnTo>
                      <a:pt x="8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8" y="7"/>
                    </a:lnTo>
                    <a:lnTo>
                      <a:pt x="6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0" y="9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7" name="Freeform 201">
                <a:extLst>
                  <a:ext uri="{FF2B5EF4-FFF2-40B4-BE49-F238E27FC236}">
                    <a16:creationId xmlns:a16="http://schemas.microsoft.com/office/drawing/2014/main" id="{C190450C-9CDF-44E4-9367-DD9C8BC7CDE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5" y="122"/>
                <a:ext cx="2" cy="3"/>
              </a:xfrm>
              <a:custGeom>
                <a:avLst/>
                <a:gdLst>
                  <a:gd name="T0" fmla="*/ 8 w 10"/>
                  <a:gd name="T1" fmla="*/ 0 h 10"/>
                  <a:gd name="T2" fmla="*/ 10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8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1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8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8" y="0"/>
                    </a:moveTo>
                    <a:lnTo>
                      <a:pt x="10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8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8" name="Freeform 202">
                <a:extLst>
                  <a:ext uri="{FF2B5EF4-FFF2-40B4-BE49-F238E27FC236}">
                    <a16:creationId xmlns:a16="http://schemas.microsoft.com/office/drawing/2014/main" id="{98EEE6F0-F929-483B-B170-5F54AA9BFE3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9" y="110"/>
                <a:ext cx="4" cy="1"/>
              </a:xfrm>
              <a:custGeom>
                <a:avLst/>
                <a:gdLst>
                  <a:gd name="T0" fmla="*/ 0 w 19"/>
                  <a:gd name="T1" fmla="*/ 0 h 5"/>
                  <a:gd name="T2" fmla="*/ 19 w 19"/>
                  <a:gd name="T3" fmla="*/ 0 h 5"/>
                  <a:gd name="T4" fmla="*/ 16 w 19"/>
                  <a:gd name="T5" fmla="*/ 2 h 5"/>
                  <a:gd name="T6" fmla="*/ 14 w 19"/>
                  <a:gd name="T7" fmla="*/ 4 h 5"/>
                  <a:gd name="T8" fmla="*/ 10 w 19"/>
                  <a:gd name="T9" fmla="*/ 5 h 5"/>
                  <a:gd name="T10" fmla="*/ 6 w 19"/>
                  <a:gd name="T11" fmla="*/ 4 h 5"/>
                  <a:gd name="T12" fmla="*/ 3 w 19"/>
                  <a:gd name="T13" fmla="*/ 2 h 5"/>
                  <a:gd name="T14" fmla="*/ 0 w 19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9" h="5">
                    <a:moveTo>
                      <a:pt x="0" y="0"/>
                    </a:moveTo>
                    <a:lnTo>
                      <a:pt x="19" y="0"/>
                    </a:lnTo>
                    <a:lnTo>
                      <a:pt x="16" y="2"/>
                    </a:lnTo>
                    <a:lnTo>
                      <a:pt x="14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9" name="Freeform 203">
                <a:extLst>
                  <a:ext uri="{FF2B5EF4-FFF2-40B4-BE49-F238E27FC236}">
                    <a16:creationId xmlns:a16="http://schemas.microsoft.com/office/drawing/2014/main" id="{2961970E-6F1C-433E-9BDC-07C3C40D5FF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8" y="110"/>
                <a:ext cx="40" cy="22"/>
              </a:xfrm>
              <a:custGeom>
                <a:avLst/>
                <a:gdLst>
                  <a:gd name="T0" fmla="*/ 90 w 160"/>
                  <a:gd name="T1" fmla="*/ 5 h 88"/>
                  <a:gd name="T2" fmla="*/ 86 w 160"/>
                  <a:gd name="T3" fmla="*/ 23 h 88"/>
                  <a:gd name="T4" fmla="*/ 77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2 w 160"/>
                  <a:gd name="T19" fmla="*/ 79 h 88"/>
                  <a:gd name="T20" fmla="*/ 146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2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9 w 160"/>
                  <a:gd name="T33" fmla="*/ 70 h 88"/>
                  <a:gd name="T34" fmla="*/ 118 w 160"/>
                  <a:gd name="T35" fmla="*/ 71 h 88"/>
                  <a:gd name="T36" fmla="*/ 105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1 w 160"/>
                  <a:gd name="T49" fmla="*/ 84 h 88"/>
                  <a:gd name="T50" fmla="*/ 84 w 160"/>
                  <a:gd name="T51" fmla="*/ 65 h 88"/>
                  <a:gd name="T52" fmla="*/ 63 w 160"/>
                  <a:gd name="T53" fmla="*/ 77 h 88"/>
                  <a:gd name="T54" fmla="*/ 26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2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6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3 w 160"/>
                  <a:gd name="T75" fmla="*/ 46 h 88"/>
                  <a:gd name="T76" fmla="*/ 23 w 160"/>
                  <a:gd name="T77" fmla="*/ 46 h 88"/>
                  <a:gd name="T78" fmla="*/ 15 w 160"/>
                  <a:gd name="T79" fmla="*/ 52 h 88"/>
                  <a:gd name="T80" fmla="*/ 14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90" y="0"/>
                    </a:lnTo>
                    <a:lnTo>
                      <a:pt x="90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3" y="30"/>
                    </a:lnTo>
                    <a:lnTo>
                      <a:pt x="77" y="38"/>
                    </a:lnTo>
                    <a:lnTo>
                      <a:pt x="77" y="34"/>
                    </a:lnTo>
                    <a:lnTo>
                      <a:pt x="74" y="30"/>
                    </a:lnTo>
                    <a:lnTo>
                      <a:pt x="72" y="26"/>
                    </a:lnTo>
                    <a:lnTo>
                      <a:pt x="69" y="21"/>
                    </a:lnTo>
                    <a:lnTo>
                      <a:pt x="68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1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5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2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6" y="70"/>
                    </a:lnTo>
                    <a:lnTo>
                      <a:pt x="147" y="66"/>
                    </a:lnTo>
                    <a:lnTo>
                      <a:pt x="148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2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6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60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9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3" y="77"/>
                    </a:lnTo>
                    <a:lnTo>
                      <a:pt x="50" y="84"/>
                    </a:lnTo>
                    <a:lnTo>
                      <a:pt x="37" y="88"/>
                    </a:lnTo>
                    <a:lnTo>
                      <a:pt x="26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3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2" y="32"/>
                    </a:lnTo>
                    <a:lnTo>
                      <a:pt x="60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4" y="71"/>
                    </a:lnTo>
                    <a:lnTo>
                      <a:pt x="40" y="72"/>
                    </a:lnTo>
                    <a:lnTo>
                      <a:pt x="36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6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3" y="46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4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50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5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35" name="Freeform 205">
              <a:extLst>
                <a:ext uri="{FF2B5EF4-FFF2-40B4-BE49-F238E27FC236}">
                  <a16:creationId xmlns:a16="http://schemas.microsoft.com/office/drawing/2014/main" id="{5126A110-C0D1-4D3E-B545-7CA5AFF05291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552" y="110"/>
              <a:ext cx="25" cy="11"/>
            </a:xfrm>
            <a:custGeom>
              <a:avLst/>
              <a:gdLst>
                <a:gd name="T0" fmla="*/ 45 w 98"/>
                <a:gd name="T1" fmla="*/ 10 h 43"/>
                <a:gd name="T2" fmla="*/ 37 w 98"/>
                <a:gd name="T3" fmla="*/ 15 h 43"/>
                <a:gd name="T4" fmla="*/ 34 w 98"/>
                <a:gd name="T5" fmla="*/ 23 h 43"/>
                <a:gd name="T6" fmla="*/ 37 w 98"/>
                <a:gd name="T7" fmla="*/ 32 h 43"/>
                <a:gd name="T8" fmla="*/ 45 w 98"/>
                <a:gd name="T9" fmla="*/ 37 h 43"/>
                <a:gd name="T10" fmla="*/ 49 w 98"/>
                <a:gd name="T11" fmla="*/ 37 h 43"/>
                <a:gd name="T12" fmla="*/ 54 w 98"/>
                <a:gd name="T13" fmla="*/ 37 h 43"/>
                <a:gd name="T14" fmla="*/ 61 w 98"/>
                <a:gd name="T15" fmla="*/ 32 h 43"/>
                <a:gd name="T16" fmla="*/ 64 w 98"/>
                <a:gd name="T17" fmla="*/ 23 h 43"/>
                <a:gd name="T18" fmla="*/ 61 w 98"/>
                <a:gd name="T19" fmla="*/ 15 h 43"/>
                <a:gd name="T20" fmla="*/ 54 w 98"/>
                <a:gd name="T21" fmla="*/ 10 h 43"/>
                <a:gd name="T22" fmla="*/ 49 w 98"/>
                <a:gd name="T23" fmla="*/ 9 h 43"/>
                <a:gd name="T24" fmla="*/ 0 w 98"/>
                <a:gd name="T25" fmla="*/ 0 h 43"/>
                <a:gd name="T26" fmla="*/ 8 w 98"/>
                <a:gd name="T27" fmla="*/ 4 h 43"/>
                <a:gd name="T28" fmla="*/ 13 w 98"/>
                <a:gd name="T29" fmla="*/ 9 h 43"/>
                <a:gd name="T30" fmla="*/ 20 w 98"/>
                <a:gd name="T31" fmla="*/ 10 h 43"/>
                <a:gd name="T32" fmla="*/ 28 w 98"/>
                <a:gd name="T33" fmla="*/ 9 h 43"/>
                <a:gd name="T34" fmla="*/ 33 w 98"/>
                <a:gd name="T35" fmla="*/ 4 h 43"/>
                <a:gd name="T36" fmla="*/ 41 w 98"/>
                <a:gd name="T37" fmla="*/ 0 h 43"/>
                <a:gd name="T38" fmla="*/ 40 w 98"/>
                <a:gd name="T39" fmla="*/ 4 h 43"/>
                <a:gd name="T40" fmla="*/ 43 w 98"/>
                <a:gd name="T41" fmla="*/ 4 h 43"/>
                <a:gd name="T42" fmla="*/ 49 w 98"/>
                <a:gd name="T43" fmla="*/ 4 h 43"/>
                <a:gd name="T44" fmla="*/ 54 w 98"/>
                <a:gd name="T45" fmla="*/ 4 h 43"/>
                <a:gd name="T46" fmla="*/ 61 w 98"/>
                <a:gd name="T47" fmla="*/ 7 h 43"/>
                <a:gd name="T48" fmla="*/ 58 w 98"/>
                <a:gd name="T49" fmla="*/ 0 h 43"/>
                <a:gd name="T50" fmla="*/ 64 w 98"/>
                <a:gd name="T51" fmla="*/ 4 h 43"/>
                <a:gd name="T52" fmla="*/ 69 w 98"/>
                <a:gd name="T53" fmla="*/ 7 h 43"/>
                <a:gd name="T54" fmla="*/ 75 w 98"/>
                <a:gd name="T55" fmla="*/ 9 h 43"/>
                <a:gd name="T56" fmla="*/ 83 w 98"/>
                <a:gd name="T57" fmla="*/ 6 h 43"/>
                <a:gd name="T58" fmla="*/ 87 w 98"/>
                <a:gd name="T59" fmla="*/ 0 h 43"/>
                <a:gd name="T60" fmla="*/ 97 w 98"/>
                <a:gd name="T61" fmla="*/ 5 h 43"/>
                <a:gd name="T62" fmla="*/ 91 w 98"/>
                <a:gd name="T63" fmla="*/ 11 h 43"/>
                <a:gd name="T64" fmla="*/ 83 w 98"/>
                <a:gd name="T65" fmla="*/ 15 h 43"/>
                <a:gd name="T66" fmla="*/ 72 w 98"/>
                <a:gd name="T67" fmla="*/ 14 h 43"/>
                <a:gd name="T68" fmla="*/ 69 w 98"/>
                <a:gd name="T69" fmla="*/ 18 h 43"/>
                <a:gd name="T70" fmla="*/ 68 w 98"/>
                <a:gd name="T71" fmla="*/ 33 h 43"/>
                <a:gd name="T72" fmla="*/ 50 w 98"/>
                <a:gd name="T73" fmla="*/ 43 h 43"/>
                <a:gd name="T74" fmla="*/ 49 w 98"/>
                <a:gd name="T75" fmla="*/ 43 h 43"/>
                <a:gd name="T76" fmla="*/ 31 w 98"/>
                <a:gd name="T77" fmla="*/ 34 h 43"/>
                <a:gd name="T78" fmla="*/ 29 w 98"/>
                <a:gd name="T79" fmla="*/ 20 h 43"/>
                <a:gd name="T80" fmla="*/ 32 w 98"/>
                <a:gd name="T81" fmla="*/ 12 h 43"/>
                <a:gd name="T82" fmla="*/ 24 w 98"/>
                <a:gd name="T83" fmla="*/ 16 h 43"/>
                <a:gd name="T84" fmla="*/ 14 w 98"/>
                <a:gd name="T85" fmla="*/ 16 h 43"/>
                <a:gd name="T86" fmla="*/ 5 w 98"/>
                <a:gd name="T87" fmla="*/ 10 h 43"/>
                <a:gd name="T88" fmla="*/ 0 w 98"/>
                <a:gd name="T89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</a:cxnLst>
              <a:rect l="0" t="0" r="r" b="b"/>
              <a:pathLst>
                <a:path w="98" h="43">
                  <a:moveTo>
                    <a:pt x="49" y="9"/>
                  </a:moveTo>
                  <a:lnTo>
                    <a:pt x="45" y="10"/>
                  </a:lnTo>
                  <a:lnTo>
                    <a:pt x="41" y="11"/>
                  </a:lnTo>
                  <a:lnTo>
                    <a:pt x="37" y="15"/>
                  </a:lnTo>
                  <a:lnTo>
                    <a:pt x="36" y="19"/>
                  </a:lnTo>
                  <a:lnTo>
                    <a:pt x="34" y="23"/>
                  </a:lnTo>
                  <a:lnTo>
                    <a:pt x="36" y="28"/>
                  </a:lnTo>
                  <a:lnTo>
                    <a:pt x="37" y="32"/>
                  </a:lnTo>
                  <a:lnTo>
                    <a:pt x="41" y="34"/>
                  </a:lnTo>
                  <a:lnTo>
                    <a:pt x="45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0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4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50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0" y="0"/>
                  </a:moveTo>
                  <a:lnTo>
                    <a:pt x="6" y="0"/>
                  </a:lnTo>
                  <a:lnTo>
                    <a:pt x="8" y="4"/>
                  </a:lnTo>
                  <a:lnTo>
                    <a:pt x="10" y="6"/>
                  </a:lnTo>
                  <a:lnTo>
                    <a:pt x="13" y="9"/>
                  </a:lnTo>
                  <a:lnTo>
                    <a:pt x="17" y="10"/>
                  </a:lnTo>
                  <a:lnTo>
                    <a:pt x="20" y="10"/>
                  </a:lnTo>
                  <a:lnTo>
                    <a:pt x="24" y="10"/>
                  </a:lnTo>
                  <a:lnTo>
                    <a:pt x="28" y="9"/>
                  </a:lnTo>
                  <a:lnTo>
                    <a:pt x="31" y="6"/>
                  </a:lnTo>
                  <a:lnTo>
                    <a:pt x="33" y="4"/>
                  </a:lnTo>
                  <a:lnTo>
                    <a:pt x="34" y="0"/>
                  </a:lnTo>
                  <a:lnTo>
                    <a:pt x="41" y="0"/>
                  </a:lnTo>
                  <a:lnTo>
                    <a:pt x="40" y="2"/>
                  </a:lnTo>
                  <a:lnTo>
                    <a:pt x="40" y="4"/>
                  </a:lnTo>
                  <a:lnTo>
                    <a:pt x="37" y="6"/>
                  </a:lnTo>
                  <a:lnTo>
                    <a:pt x="43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50" y="4"/>
                  </a:lnTo>
                  <a:lnTo>
                    <a:pt x="54" y="4"/>
                  </a:lnTo>
                  <a:lnTo>
                    <a:pt x="58" y="5"/>
                  </a:lnTo>
                  <a:lnTo>
                    <a:pt x="61" y="7"/>
                  </a:lnTo>
                  <a:lnTo>
                    <a:pt x="59" y="4"/>
                  </a:lnTo>
                  <a:lnTo>
                    <a:pt x="58" y="0"/>
                  </a:lnTo>
                  <a:lnTo>
                    <a:pt x="63" y="0"/>
                  </a:lnTo>
                  <a:lnTo>
                    <a:pt x="64" y="4"/>
                  </a:lnTo>
                  <a:lnTo>
                    <a:pt x="66" y="6"/>
                  </a:lnTo>
                  <a:lnTo>
                    <a:pt x="69" y="7"/>
                  </a:lnTo>
                  <a:lnTo>
                    <a:pt x="72" y="9"/>
                  </a:lnTo>
                  <a:lnTo>
                    <a:pt x="75" y="9"/>
                  </a:lnTo>
                  <a:lnTo>
                    <a:pt x="79" y="7"/>
                  </a:lnTo>
                  <a:lnTo>
                    <a:pt x="83" y="6"/>
                  </a:lnTo>
                  <a:lnTo>
                    <a:pt x="86" y="4"/>
                  </a:lnTo>
                  <a:lnTo>
                    <a:pt x="87" y="0"/>
                  </a:lnTo>
                  <a:lnTo>
                    <a:pt x="98" y="0"/>
                  </a:lnTo>
                  <a:lnTo>
                    <a:pt x="97" y="5"/>
                  </a:lnTo>
                  <a:lnTo>
                    <a:pt x="95" y="9"/>
                  </a:lnTo>
                  <a:lnTo>
                    <a:pt x="91" y="11"/>
                  </a:lnTo>
                  <a:lnTo>
                    <a:pt x="87" y="14"/>
                  </a:lnTo>
                  <a:lnTo>
                    <a:pt x="83" y="15"/>
                  </a:lnTo>
                  <a:lnTo>
                    <a:pt x="78" y="15"/>
                  </a:lnTo>
                  <a:lnTo>
                    <a:pt x="72" y="14"/>
                  </a:lnTo>
                  <a:lnTo>
                    <a:pt x="66" y="11"/>
                  </a:lnTo>
                  <a:lnTo>
                    <a:pt x="69" y="18"/>
                  </a:lnTo>
                  <a:lnTo>
                    <a:pt x="70" y="23"/>
                  </a:lnTo>
                  <a:lnTo>
                    <a:pt x="68" y="33"/>
                  </a:lnTo>
                  <a:lnTo>
                    <a:pt x="60" y="40"/>
                  </a:lnTo>
                  <a:lnTo>
                    <a:pt x="50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8" y="40"/>
                  </a:lnTo>
                  <a:lnTo>
                    <a:pt x="31" y="34"/>
                  </a:lnTo>
                  <a:lnTo>
                    <a:pt x="28" y="24"/>
                  </a:lnTo>
                  <a:lnTo>
                    <a:pt x="29" y="20"/>
                  </a:lnTo>
                  <a:lnTo>
                    <a:pt x="31" y="16"/>
                  </a:lnTo>
                  <a:lnTo>
                    <a:pt x="32" y="12"/>
                  </a:lnTo>
                  <a:lnTo>
                    <a:pt x="28" y="15"/>
                  </a:lnTo>
                  <a:lnTo>
                    <a:pt x="24" y="16"/>
                  </a:lnTo>
                  <a:lnTo>
                    <a:pt x="20" y="18"/>
                  </a:lnTo>
                  <a:lnTo>
                    <a:pt x="14" y="16"/>
                  </a:lnTo>
                  <a:lnTo>
                    <a:pt x="9" y="14"/>
                  </a:lnTo>
                  <a:lnTo>
                    <a:pt x="5" y="10"/>
                  </a:lnTo>
                  <a:lnTo>
                    <a:pt x="2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6" name="Freeform 206">
              <a:extLst>
                <a:ext uri="{FF2B5EF4-FFF2-40B4-BE49-F238E27FC236}">
                  <a16:creationId xmlns:a16="http://schemas.microsoft.com/office/drawing/2014/main" id="{737F793F-2829-4929-91A8-76FCE5ACA20B}"/>
                </a:ext>
              </a:extLst>
            </xdr:cNvPr>
            <xdr:cNvSpPr>
              <a:spLocks/>
            </xdr:cNvSpPr>
          </xdr:nvSpPr>
          <xdr:spPr bwMode="auto">
            <a:xfrm>
              <a:off x="508" y="110"/>
              <a:ext cx="6" cy="1"/>
            </a:xfrm>
            <a:custGeom>
              <a:avLst/>
              <a:gdLst>
                <a:gd name="T0" fmla="*/ 0 w 22"/>
                <a:gd name="T1" fmla="*/ 0 h 5"/>
                <a:gd name="T2" fmla="*/ 22 w 22"/>
                <a:gd name="T3" fmla="*/ 0 h 5"/>
                <a:gd name="T4" fmla="*/ 19 w 22"/>
                <a:gd name="T5" fmla="*/ 2 h 5"/>
                <a:gd name="T6" fmla="*/ 17 w 22"/>
                <a:gd name="T7" fmla="*/ 4 h 5"/>
                <a:gd name="T8" fmla="*/ 13 w 22"/>
                <a:gd name="T9" fmla="*/ 5 h 5"/>
                <a:gd name="T10" fmla="*/ 11 w 22"/>
                <a:gd name="T11" fmla="*/ 4 h 5"/>
                <a:gd name="T12" fmla="*/ 7 w 22"/>
                <a:gd name="T13" fmla="*/ 4 h 5"/>
                <a:gd name="T14" fmla="*/ 4 w 22"/>
                <a:gd name="T15" fmla="*/ 2 h 5"/>
                <a:gd name="T16" fmla="*/ 0 w 22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22" h="5">
                  <a:moveTo>
                    <a:pt x="0" y="0"/>
                  </a:moveTo>
                  <a:lnTo>
                    <a:pt x="22" y="0"/>
                  </a:lnTo>
                  <a:lnTo>
                    <a:pt x="19" y="2"/>
                  </a:lnTo>
                  <a:lnTo>
                    <a:pt x="17" y="4"/>
                  </a:lnTo>
                  <a:lnTo>
                    <a:pt x="13" y="5"/>
                  </a:lnTo>
                  <a:lnTo>
                    <a:pt x="11" y="4"/>
                  </a:lnTo>
                  <a:lnTo>
                    <a:pt x="7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7" name="Freeform 207">
              <a:extLst>
                <a:ext uri="{FF2B5EF4-FFF2-40B4-BE49-F238E27FC236}">
                  <a16:creationId xmlns:a16="http://schemas.microsoft.com/office/drawing/2014/main" id="{30C0A7EB-8E5D-4714-AED5-0F189FE90E43}"/>
                </a:ext>
              </a:extLst>
            </xdr:cNvPr>
            <xdr:cNvSpPr>
              <a:spLocks/>
            </xdr:cNvSpPr>
          </xdr:nvSpPr>
          <xdr:spPr bwMode="auto">
            <a:xfrm>
              <a:off x="489" y="110"/>
              <a:ext cx="4" cy="1"/>
            </a:xfrm>
            <a:custGeom>
              <a:avLst/>
              <a:gdLst>
                <a:gd name="T0" fmla="*/ 0 w 17"/>
                <a:gd name="T1" fmla="*/ 0 h 5"/>
                <a:gd name="T2" fmla="*/ 17 w 17"/>
                <a:gd name="T3" fmla="*/ 0 h 5"/>
                <a:gd name="T4" fmla="*/ 16 w 17"/>
                <a:gd name="T5" fmla="*/ 2 h 5"/>
                <a:gd name="T6" fmla="*/ 13 w 17"/>
                <a:gd name="T7" fmla="*/ 4 h 5"/>
                <a:gd name="T8" fmla="*/ 9 w 17"/>
                <a:gd name="T9" fmla="*/ 5 h 5"/>
                <a:gd name="T10" fmla="*/ 6 w 17"/>
                <a:gd name="T11" fmla="*/ 4 h 5"/>
                <a:gd name="T12" fmla="*/ 3 w 17"/>
                <a:gd name="T13" fmla="*/ 2 h 5"/>
                <a:gd name="T14" fmla="*/ 0 w 17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17" h="5">
                  <a:moveTo>
                    <a:pt x="0" y="0"/>
                  </a:moveTo>
                  <a:lnTo>
                    <a:pt x="17" y="0"/>
                  </a:lnTo>
                  <a:lnTo>
                    <a:pt x="16" y="2"/>
                  </a:lnTo>
                  <a:lnTo>
                    <a:pt x="13" y="4"/>
                  </a:lnTo>
                  <a:lnTo>
                    <a:pt x="9" y="5"/>
                  </a:lnTo>
                  <a:lnTo>
                    <a:pt x="6" y="4"/>
                  </a:lnTo>
                  <a:lnTo>
                    <a:pt x="3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8" name="Freeform 208">
              <a:extLst>
                <a:ext uri="{FF2B5EF4-FFF2-40B4-BE49-F238E27FC236}">
                  <a16:creationId xmlns:a16="http://schemas.microsoft.com/office/drawing/2014/main" id="{BD8E778C-C5EE-411F-88CA-193E34E3E103}"/>
                </a:ext>
              </a:extLst>
            </xdr:cNvPr>
            <xdr:cNvSpPr>
              <a:spLocks/>
            </xdr:cNvSpPr>
          </xdr:nvSpPr>
          <xdr:spPr bwMode="auto">
            <a:xfrm>
              <a:off x="498" y="127"/>
              <a:ext cx="5" cy="10"/>
            </a:xfrm>
            <a:custGeom>
              <a:avLst/>
              <a:gdLst>
                <a:gd name="T0" fmla="*/ 9 w 18"/>
                <a:gd name="T1" fmla="*/ 0 h 41"/>
                <a:gd name="T2" fmla="*/ 12 w 18"/>
                <a:gd name="T3" fmla="*/ 3 h 41"/>
                <a:gd name="T4" fmla="*/ 15 w 18"/>
                <a:gd name="T5" fmla="*/ 7 h 41"/>
                <a:gd name="T6" fmla="*/ 16 w 18"/>
                <a:gd name="T7" fmla="*/ 10 h 41"/>
                <a:gd name="T8" fmla="*/ 16 w 18"/>
                <a:gd name="T9" fmla="*/ 16 h 41"/>
                <a:gd name="T10" fmla="*/ 18 w 18"/>
                <a:gd name="T11" fmla="*/ 21 h 41"/>
                <a:gd name="T12" fmla="*/ 16 w 18"/>
                <a:gd name="T13" fmla="*/ 26 h 41"/>
                <a:gd name="T14" fmla="*/ 16 w 18"/>
                <a:gd name="T15" fmla="*/ 31 h 41"/>
                <a:gd name="T16" fmla="*/ 15 w 18"/>
                <a:gd name="T17" fmla="*/ 35 h 41"/>
                <a:gd name="T18" fmla="*/ 12 w 18"/>
                <a:gd name="T19" fmla="*/ 38 h 41"/>
                <a:gd name="T20" fmla="*/ 9 w 18"/>
                <a:gd name="T21" fmla="*/ 41 h 41"/>
                <a:gd name="T22" fmla="*/ 9 w 18"/>
                <a:gd name="T23" fmla="*/ 41 h 41"/>
                <a:gd name="T24" fmla="*/ 7 w 18"/>
                <a:gd name="T25" fmla="*/ 38 h 41"/>
                <a:gd name="T26" fmla="*/ 6 w 18"/>
                <a:gd name="T27" fmla="*/ 36 h 41"/>
                <a:gd name="T28" fmla="*/ 5 w 18"/>
                <a:gd name="T29" fmla="*/ 32 h 41"/>
                <a:gd name="T30" fmla="*/ 2 w 18"/>
                <a:gd name="T31" fmla="*/ 28 h 41"/>
                <a:gd name="T32" fmla="*/ 1 w 18"/>
                <a:gd name="T33" fmla="*/ 24 h 41"/>
                <a:gd name="T34" fmla="*/ 0 w 18"/>
                <a:gd name="T35" fmla="*/ 21 h 41"/>
                <a:gd name="T36" fmla="*/ 1 w 18"/>
                <a:gd name="T37" fmla="*/ 17 h 41"/>
                <a:gd name="T38" fmla="*/ 2 w 18"/>
                <a:gd name="T39" fmla="*/ 13 h 41"/>
                <a:gd name="T40" fmla="*/ 5 w 18"/>
                <a:gd name="T41" fmla="*/ 9 h 41"/>
                <a:gd name="T42" fmla="*/ 6 w 18"/>
                <a:gd name="T43" fmla="*/ 5 h 41"/>
                <a:gd name="T44" fmla="*/ 7 w 18"/>
                <a:gd name="T45" fmla="*/ 3 h 41"/>
                <a:gd name="T46" fmla="*/ 9 w 18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8" h="41">
                  <a:moveTo>
                    <a:pt x="9" y="0"/>
                  </a:moveTo>
                  <a:lnTo>
                    <a:pt x="12" y="3"/>
                  </a:lnTo>
                  <a:lnTo>
                    <a:pt x="15" y="7"/>
                  </a:lnTo>
                  <a:lnTo>
                    <a:pt x="16" y="10"/>
                  </a:lnTo>
                  <a:lnTo>
                    <a:pt x="16" y="16"/>
                  </a:lnTo>
                  <a:lnTo>
                    <a:pt x="18" y="21"/>
                  </a:lnTo>
                  <a:lnTo>
                    <a:pt x="16" y="26"/>
                  </a:lnTo>
                  <a:lnTo>
                    <a:pt x="16" y="31"/>
                  </a:lnTo>
                  <a:lnTo>
                    <a:pt x="15" y="35"/>
                  </a:lnTo>
                  <a:lnTo>
                    <a:pt x="12" y="38"/>
                  </a:lnTo>
                  <a:lnTo>
                    <a:pt x="9" y="41"/>
                  </a:lnTo>
                  <a:lnTo>
                    <a:pt x="9" y="41"/>
                  </a:lnTo>
                  <a:lnTo>
                    <a:pt x="7" y="38"/>
                  </a:lnTo>
                  <a:lnTo>
                    <a:pt x="6" y="36"/>
                  </a:lnTo>
                  <a:lnTo>
                    <a:pt x="5" y="32"/>
                  </a:lnTo>
                  <a:lnTo>
                    <a:pt x="2" y="28"/>
                  </a:lnTo>
                  <a:lnTo>
                    <a:pt x="1" y="24"/>
                  </a:lnTo>
                  <a:lnTo>
                    <a:pt x="0" y="21"/>
                  </a:lnTo>
                  <a:lnTo>
                    <a:pt x="1" y="17"/>
                  </a:lnTo>
                  <a:lnTo>
                    <a:pt x="2" y="13"/>
                  </a:lnTo>
                  <a:lnTo>
                    <a:pt x="5" y="9"/>
                  </a:lnTo>
                  <a:lnTo>
                    <a:pt x="6" y="5"/>
                  </a:lnTo>
                  <a:lnTo>
                    <a:pt x="7" y="3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9" name="Freeform 209">
              <a:extLst>
                <a:ext uri="{FF2B5EF4-FFF2-40B4-BE49-F238E27FC236}">
                  <a16:creationId xmlns:a16="http://schemas.microsoft.com/office/drawing/2014/main" id="{58829B85-CC83-4E18-87FE-5E2EFBBF249D}"/>
                </a:ext>
              </a:extLst>
            </xdr:cNvPr>
            <xdr:cNvSpPr>
              <a:spLocks/>
            </xdr:cNvSpPr>
          </xdr:nvSpPr>
          <xdr:spPr bwMode="auto">
            <a:xfrm>
              <a:off x="481" y="110"/>
              <a:ext cx="40" cy="22"/>
            </a:xfrm>
            <a:custGeom>
              <a:avLst/>
              <a:gdLst>
                <a:gd name="T0" fmla="*/ 88 w 160"/>
                <a:gd name="T1" fmla="*/ 5 h 88"/>
                <a:gd name="T2" fmla="*/ 84 w 160"/>
                <a:gd name="T3" fmla="*/ 23 h 88"/>
                <a:gd name="T4" fmla="*/ 75 w 160"/>
                <a:gd name="T5" fmla="*/ 34 h 88"/>
                <a:gd name="T6" fmla="*/ 69 w 160"/>
                <a:gd name="T7" fmla="*/ 21 h 88"/>
                <a:gd name="T8" fmla="*/ 73 w 160"/>
                <a:gd name="T9" fmla="*/ 34 h 88"/>
                <a:gd name="T10" fmla="*/ 93 w 160"/>
                <a:gd name="T11" fmla="*/ 20 h 88"/>
                <a:gd name="T12" fmla="*/ 102 w 160"/>
                <a:gd name="T13" fmla="*/ 0 h 88"/>
                <a:gd name="T14" fmla="*/ 91 w 160"/>
                <a:gd name="T15" fmla="*/ 43 h 88"/>
                <a:gd name="T16" fmla="*/ 93 w 160"/>
                <a:gd name="T17" fmla="*/ 65 h 88"/>
                <a:gd name="T18" fmla="*/ 121 w 160"/>
                <a:gd name="T19" fmla="*/ 79 h 88"/>
                <a:gd name="T20" fmla="*/ 144 w 160"/>
                <a:gd name="T21" fmla="*/ 70 h 88"/>
                <a:gd name="T22" fmla="*/ 147 w 160"/>
                <a:gd name="T23" fmla="*/ 56 h 88"/>
                <a:gd name="T24" fmla="*/ 141 w 160"/>
                <a:gd name="T25" fmla="*/ 47 h 88"/>
                <a:gd name="T26" fmla="*/ 130 w 160"/>
                <a:gd name="T27" fmla="*/ 44 h 88"/>
                <a:gd name="T28" fmla="*/ 123 w 160"/>
                <a:gd name="T29" fmla="*/ 51 h 88"/>
                <a:gd name="T30" fmla="*/ 125 w 160"/>
                <a:gd name="T31" fmla="*/ 61 h 88"/>
                <a:gd name="T32" fmla="*/ 128 w 160"/>
                <a:gd name="T33" fmla="*/ 70 h 88"/>
                <a:gd name="T34" fmla="*/ 118 w 160"/>
                <a:gd name="T35" fmla="*/ 71 h 88"/>
                <a:gd name="T36" fmla="*/ 103 w 160"/>
                <a:gd name="T37" fmla="*/ 65 h 88"/>
                <a:gd name="T38" fmla="*/ 101 w 160"/>
                <a:gd name="T39" fmla="*/ 40 h 88"/>
                <a:gd name="T40" fmla="*/ 133 w 160"/>
                <a:gd name="T41" fmla="*/ 26 h 88"/>
                <a:gd name="T42" fmla="*/ 157 w 160"/>
                <a:gd name="T43" fmla="*/ 46 h 88"/>
                <a:gd name="T44" fmla="*/ 160 w 160"/>
                <a:gd name="T45" fmla="*/ 60 h 88"/>
                <a:gd name="T46" fmla="*/ 146 w 160"/>
                <a:gd name="T47" fmla="*/ 83 h 88"/>
                <a:gd name="T48" fmla="*/ 110 w 160"/>
                <a:gd name="T49" fmla="*/ 84 h 88"/>
                <a:gd name="T50" fmla="*/ 83 w 160"/>
                <a:gd name="T51" fmla="*/ 65 h 88"/>
                <a:gd name="T52" fmla="*/ 61 w 160"/>
                <a:gd name="T53" fmla="*/ 77 h 88"/>
                <a:gd name="T54" fmla="*/ 24 w 160"/>
                <a:gd name="T55" fmla="*/ 86 h 88"/>
                <a:gd name="T56" fmla="*/ 1 w 160"/>
                <a:gd name="T57" fmla="*/ 66 h 88"/>
                <a:gd name="T58" fmla="*/ 1 w 160"/>
                <a:gd name="T59" fmla="*/ 51 h 88"/>
                <a:gd name="T60" fmla="*/ 14 w 160"/>
                <a:gd name="T61" fmla="*/ 32 h 88"/>
                <a:gd name="T62" fmla="*/ 51 w 160"/>
                <a:gd name="T63" fmla="*/ 32 h 88"/>
                <a:gd name="T64" fmla="*/ 59 w 160"/>
                <a:gd name="T65" fmla="*/ 60 h 88"/>
                <a:gd name="T66" fmla="*/ 46 w 160"/>
                <a:gd name="T67" fmla="*/ 71 h 88"/>
                <a:gd name="T68" fmla="*/ 34 w 160"/>
                <a:gd name="T69" fmla="*/ 71 h 88"/>
                <a:gd name="T70" fmla="*/ 32 w 160"/>
                <a:gd name="T71" fmla="*/ 65 h 88"/>
                <a:gd name="T72" fmla="*/ 38 w 160"/>
                <a:gd name="T73" fmla="*/ 55 h 88"/>
                <a:gd name="T74" fmla="*/ 32 w 160"/>
                <a:gd name="T75" fmla="*/ 46 h 88"/>
                <a:gd name="T76" fmla="*/ 22 w 160"/>
                <a:gd name="T77" fmla="*/ 46 h 88"/>
                <a:gd name="T78" fmla="*/ 15 w 160"/>
                <a:gd name="T79" fmla="*/ 52 h 88"/>
                <a:gd name="T80" fmla="*/ 13 w 160"/>
                <a:gd name="T81" fmla="*/ 66 h 88"/>
                <a:gd name="T82" fmla="*/ 28 w 160"/>
                <a:gd name="T83" fmla="*/ 79 h 88"/>
                <a:gd name="T84" fmla="*/ 59 w 160"/>
                <a:gd name="T85" fmla="*/ 71 h 88"/>
                <a:gd name="T86" fmla="*/ 77 w 160"/>
                <a:gd name="T87" fmla="*/ 55 h 88"/>
                <a:gd name="T88" fmla="*/ 60 w 160"/>
                <a:gd name="T89" fmla="*/ 16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</a:cxnLst>
              <a:rect l="0" t="0" r="r" b="b"/>
              <a:pathLst>
                <a:path w="160" h="88">
                  <a:moveTo>
                    <a:pt x="57" y="0"/>
                  </a:moveTo>
                  <a:lnTo>
                    <a:pt x="89" y="0"/>
                  </a:lnTo>
                  <a:lnTo>
                    <a:pt x="88" y="5"/>
                  </a:lnTo>
                  <a:lnTo>
                    <a:pt x="88" y="9"/>
                  </a:lnTo>
                  <a:lnTo>
                    <a:pt x="87" y="14"/>
                  </a:lnTo>
                  <a:lnTo>
                    <a:pt x="84" y="23"/>
                  </a:lnTo>
                  <a:lnTo>
                    <a:pt x="82" y="30"/>
                  </a:lnTo>
                  <a:lnTo>
                    <a:pt x="77" y="38"/>
                  </a:lnTo>
                  <a:lnTo>
                    <a:pt x="75" y="34"/>
                  </a:lnTo>
                  <a:lnTo>
                    <a:pt x="74" y="30"/>
                  </a:lnTo>
                  <a:lnTo>
                    <a:pt x="71" y="26"/>
                  </a:lnTo>
                  <a:lnTo>
                    <a:pt x="69" y="21"/>
                  </a:lnTo>
                  <a:lnTo>
                    <a:pt x="66" y="18"/>
                  </a:lnTo>
                  <a:lnTo>
                    <a:pt x="68" y="19"/>
                  </a:lnTo>
                  <a:lnTo>
                    <a:pt x="73" y="34"/>
                  </a:lnTo>
                  <a:lnTo>
                    <a:pt x="80" y="48"/>
                  </a:lnTo>
                  <a:lnTo>
                    <a:pt x="88" y="34"/>
                  </a:lnTo>
                  <a:lnTo>
                    <a:pt x="93" y="20"/>
                  </a:lnTo>
                  <a:lnTo>
                    <a:pt x="94" y="10"/>
                  </a:lnTo>
                  <a:lnTo>
                    <a:pt x="96" y="0"/>
                  </a:lnTo>
                  <a:lnTo>
                    <a:pt x="102" y="0"/>
                  </a:lnTo>
                  <a:lnTo>
                    <a:pt x="100" y="15"/>
                  </a:lnTo>
                  <a:lnTo>
                    <a:pt x="96" y="30"/>
                  </a:lnTo>
                  <a:lnTo>
                    <a:pt x="91" y="43"/>
                  </a:lnTo>
                  <a:lnTo>
                    <a:pt x="83" y="55"/>
                  </a:lnTo>
                  <a:lnTo>
                    <a:pt x="88" y="60"/>
                  </a:lnTo>
                  <a:lnTo>
                    <a:pt x="93" y="65"/>
                  </a:lnTo>
                  <a:lnTo>
                    <a:pt x="101" y="71"/>
                  </a:lnTo>
                  <a:lnTo>
                    <a:pt x="111" y="76"/>
                  </a:lnTo>
                  <a:lnTo>
                    <a:pt x="121" y="79"/>
                  </a:lnTo>
                  <a:lnTo>
                    <a:pt x="132" y="79"/>
                  </a:lnTo>
                  <a:lnTo>
                    <a:pt x="142" y="74"/>
                  </a:lnTo>
                  <a:lnTo>
                    <a:pt x="144" y="70"/>
                  </a:lnTo>
                  <a:lnTo>
                    <a:pt x="147" y="66"/>
                  </a:lnTo>
                  <a:lnTo>
                    <a:pt x="147" y="61"/>
                  </a:lnTo>
                  <a:lnTo>
                    <a:pt x="147" y="56"/>
                  </a:lnTo>
                  <a:lnTo>
                    <a:pt x="146" y="52"/>
                  </a:lnTo>
                  <a:lnTo>
                    <a:pt x="143" y="49"/>
                  </a:lnTo>
                  <a:lnTo>
                    <a:pt x="141" y="47"/>
                  </a:lnTo>
                  <a:lnTo>
                    <a:pt x="138" y="46"/>
                  </a:lnTo>
                  <a:lnTo>
                    <a:pt x="134" y="44"/>
                  </a:lnTo>
                  <a:lnTo>
                    <a:pt x="130" y="44"/>
                  </a:lnTo>
                  <a:lnTo>
                    <a:pt x="128" y="46"/>
                  </a:lnTo>
                  <a:lnTo>
                    <a:pt x="125" y="48"/>
                  </a:lnTo>
                  <a:lnTo>
                    <a:pt x="123" y="51"/>
                  </a:lnTo>
                  <a:lnTo>
                    <a:pt x="121" y="55"/>
                  </a:lnTo>
                  <a:lnTo>
                    <a:pt x="123" y="58"/>
                  </a:lnTo>
                  <a:lnTo>
                    <a:pt x="125" y="61"/>
                  </a:lnTo>
                  <a:lnTo>
                    <a:pt x="128" y="65"/>
                  </a:lnTo>
                  <a:lnTo>
                    <a:pt x="130" y="67"/>
                  </a:lnTo>
                  <a:lnTo>
                    <a:pt x="128" y="70"/>
                  </a:lnTo>
                  <a:lnTo>
                    <a:pt x="125" y="71"/>
                  </a:lnTo>
                  <a:lnTo>
                    <a:pt x="121" y="72"/>
                  </a:lnTo>
                  <a:lnTo>
                    <a:pt x="118" y="71"/>
                  </a:lnTo>
                  <a:lnTo>
                    <a:pt x="114" y="71"/>
                  </a:lnTo>
                  <a:lnTo>
                    <a:pt x="109" y="69"/>
                  </a:lnTo>
                  <a:lnTo>
                    <a:pt x="103" y="65"/>
                  </a:lnTo>
                  <a:lnTo>
                    <a:pt x="101" y="60"/>
                  </a:lnTo>
                  <a:lnTo>
                    <a:pt x="100" y="53"/>
                  </a:lnTo>
                  <a:lnTo>
                    <a:pt x="101" y="40"/>
                  </a:lnTo>
                  <a:lnTo>
                    <a:pt x="109" y="32"/>
                  </a:lnTo>
                  <a:lnTo>
                    <a:pt x="120" y="25"/>
                  </a:lnTo>
                  <a:lnTo>
                    <a:pt x="133" y="26"/>
                  </a:lnTo>
                  <a:lnTo>
                    <a:pt x="146" y="32"/>
                  </a:lnTo>
                  <a:lnTo>
                    <a:pt x="155" y="40"/>
                  </a:lnTo>
                  <a:lnTo>
                    <a:pt x="157" y="46"/>
                  </a:lnTo>
                  <a:lnTo>
                    <a:pt x="158" y="51"/>
                  </a:lnTo>
                  <a:lnTo>
                    <a:pt x="160" y="56"/>
                  </a:lnTo>
                  <a:lnTo>
                    <a:pt x="160" y="60"/>
                  </a:lnTo>
                  <a:lnTo>
                    <a:pt x="158" y="66"/>
                  </a:lnTo>
                  <a:lnTo>
                    <a:pt x="153" y="76"/>
                  </a:lnTo>
                  <a:lnTo>
                    <a:pt x="146" y="83"/>
                  </a:lnTo>
                  <a:lnTo>
                    <a:pt x="135" y="86"/>
                  </a:lnTo>
                  <a:lnTo>
                    <a:pt x="124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8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3" y="69"/>
                  </a:lnTo>
                  <a:lnTo>
                    <a:pt x="61" y="77"/>
                  </a:lnTo>
                  <a:lnTo>
                    <a:pt x="50" y="84"/>
                  </a:lnTo>
                  <a:lnTo>
                    <a:pt x="36" y="88"/>
                  </a:lnTo>
                  <a:lnTo>
                    <a:pt x="24" y="86"/>
                  </a:lnTo>
                  <a:lnTo>
                    <a:pt x="14" y="83"/>
                  </a:lnTo>
                  <a:lnTo>
                    <a:pt x="6" y="76"/>
                  </a:lnTo>
                  <a:lnTo>
                    <a:pt x="1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1" y="51"/>
                  </a:lnTo>
                  <a:lnTo>
                    <a:pt x="2" y="46"/>
                  </a:lnTo>
                  <a:lnTo>
                    <a:pt x="5" y="40"/>
                  </a:lnTo>
                  <a:lnTo>
                    <a:pt x="14" y="32"/>
                  </a:lnTo>
                  <a:lnTo>
                    <a:pt x="27" y="26"/>
                  </a:lnTo>
                  <a:lnTo>
                    <a:pt x="39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1" y="53"/>
                  </a:lnTo>
                  <a:lnTo>
                    <a:pt x="59" y="60"/>
                  </a:lnTo>
                  <a:lnTo>
                    <a:pt x="56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2" y="71"/>
                  </a:lnTo>
                  <a:lnTo>
                    <a:pt x="38" y="72"/>
                  </a:lnTo>
                  <a:lnTo>
                    <a:pt x="34" y="71"/>
                  </a:lnTo>
                  <a:lnTo>
                    <a:pt x="32" y="70"/>
                  </a:lnTo>
                  <a:lnTo>
                    <a:pt x="29" y="67"/>
                  </a:lnTo>
                  <a:lnTo>
                    <a:pt x="32" y="65"/>
                  </a:lnTo>
                  <a:lnTo>
                    <a:pt x="34" y="62"/>
                  </a:lnTo>
                  <a:lnTo>
                    <a:pt x="37" y="58"/>
                  </a:lnTo>
                  <a:lnTo>
                    <a:pt x="38" y="55"/>
                  </a:lnTo>
                  <a:lnTo>
                    <a:pt x="37" y="51"/>
                  </a:lnTo>
                  <a:lnTo>
                    <a:pt x="36" y="48"/>
                  </a:lnTo>
                  <a:lnTo>
                    <a:pt x="32" y="46"/>
                  </a:lnTo>
                  <a:lnTo>
                    <a:pt x="29" y="44"/>
                  </a:lnTo>
                  <a:lnTo>
                    <a:pt x="25" y="44"/>
                  </a:lnTo>
                  <a:lnTo>
                    <a:pt x="22" y="46"/>
                  </a:lnTo>
                  <a:lnTo>
                    <a:pt x="19" y="47"/>
                  </a:lnTo>
                  <a:lnTo>
                    <a:pt x="16" y="49"/>
                  </a:lnTo>
                  <a:lnTo>
                    <a:pt x="15" y="52"/>
                  </a:lnTo>
                  <a:lnTo>
                    <a:pt x="14" y="56"/>
                  </a:lnTo>
                  <a:lnTo>
                    <a:pt x="13" y="61"/>
                  </a:lnTo>
                  <a:lnTo>
                    <a:pt x="13" y="66"/>
                  </a:lnTo>
                  <a:lnTo>
                    <a:pt x="15" y="70"/>
                  </a:lnTo>
                  <a:lnTo>
                    <a:pt x="18" y="74"/>
                  </a:lnTo>
                  <a:lnTo>
                    <a:pt x="28" y="79"/>
                  </a:lnTo>
                  <a:lnTo>
                    <a:pt x="38" y="79"/>
                  </a:lnTo>
                  <a:lnTo>
                    <a:pt x="48" y="76"/>
                  </a:lnTo>
                  <a:lnTo>
                    <a:pt x="59" y="71"/>
                  </a:lnTo>
                  <a:lnTo>
                    <a:pt x="68" y="65"/>
                  </a:lnTo>
                  <a:lnTo>
                    <a:pt x="73" y="61"/>
                  </a:lnTo>
                  <a:lnTo>
                    <a:pt x="77" y="55"/>
                  </a:lnTo>
                  <a:lnTo>
                    <a:pt x="70" y="44"/>
                  </a:lnTo>
                  <a:lnTo>
                    <a:pt x="64" y="32"/>
                  </a:lnTo>
                  <a:lnTo>
                    <a:pt x="60" y="16"/>
                  </a:lnTo>
                  <a:lnTo>
                    <a:pt x="5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0" name="Freeform 210">
              <a:extLst>
                <a:ext uri="{FF2B5EF4-FFF2-40B4-BE49-F238E27FC236}">
                  <a16:creationId xmlns:a16="http://schemas.microsoft.com/office/drawing/2014/main" id="{04DAB6CC-1F60-43B8-8C16-83647430EE3F}"/>
                </a:ext>
              </a:extLst>
            </xdr:cNvPr>
            <xdr:cNvSpPr>
              <a:spLocks/>
            </xdr:cNvSpPr>
          </xdr:nvSpPr>
          <xdr:spPr bwMode="auto">
            <a:xfrm>
              <a:off x="625" y="127"/>
              <a:ext cx="5" cy="10"/>
            </a:xfrm>
            <a:custGeom>
              <a:avLst/>
              <a:gdLst>
                <a:gd name="T0" fmla="*/ 9 w 18"/>
                <a:gd name="T1" fmla="*/ 0 h 41"/>
                <a:gd name="T2" fmla="*/ 13 w 18"/>
                <a:gd name="T3" fmla="*/ 3 h 41"/>
                <a:gd name="T4" fmla="*/ 16 w 18"/>
                <a:gd name="T5" fmla="*/ 7 h 41"/>
                <a:gd name="T6" fmla="*/ 17 w 18"/>
                <a:gd name="T7" fmla="*/ 10 h 41"/>
                <a:gd name="T8" fmla="*/ 17 w 18"/>
                <a:gd name="T9" fmla="*/ 16 h 41"/>
                <a:gd name="T10" fmla="*/ 18 w 18"/>
                <a:gd name="T11" fmla="*/ 21 h 41"/>
                <a:gd name="T12" fmla="*/ 17 w 18"/>
                <a:gd name="T13" fmla="*/ 26 h 41"/>
                <a:gd name="T14" fmla="*/ 17 w 18"/>
                <a:gd name="T15" fmla="*/ 31 h 41"/>
                <a:gd name="T16" fmla="*/ 16 w 18"/>
                <a:gd name="T17" fmla="*/ 35 h 41"/>
                <a:gd name="T18" fmla="*/ 13 w 18"/>
                <a:gd name="T19" fmla="*/ 38 h 41"/>
                <a:gd name="T20" fmla="*/ 9 w 18"/>
                <a:gd name="T21" fmla="*/ 41 h 41"/>
                <a:gd name="T22" fmla="*/ 8 w 18"/>
                <a:gd name="T23" fmla="*/ 38 h 41"/>
                <a:gd name="T24" fmla="*/ 7 w 18"/>
                <a:gd name="T25" fmla="*/ 36 h 41"/>
                <a:gd name="T26" fmla="*/ 4 w 18"/>
                <a:gd name="T27" fmla="*/ 32 h 41"/>
                <a:gd name="T28" fmla="*/ 3 w 18"/>
                <a:gd name="T29" fmla="*/ 28 h 41"/>
                <a:gd name="T30" fmla="*/ 2 w 18"/>
                <a:gd name="T31" fmla="*/ 24 h 41"/>
                <a:gd name="T32" fmla="*/ 0 w 18"/>
                <a:gd name="T33" fmla="*/ 21 h 41"/>
                <a:gd name="T34" fmla="*/ 2 w 18"/>
                <a:gd name="T35" fmla="*/ 17 h 41"/>
                <a:gd name="T36" fmla="*/ 3 w 18"/>
                <a:gd name="T37" fmla="*/ 13 h 41"/>
                <a:gd name="T38" fmla="*/ 4 w 18"/>
                <a:gd name="T39" fmla="*/ 9 h 41"/>
                <a:gd name="T40" fmla="*/ 7 w 18"/>
                <a:gd name="T41" fmla="*/ 5 h 41"/>
                <a:gd name="T42" fmla="*/ 8 w 18"/>
                <a:gd name="T43" fmla="*/ 3 h 41"/>
                <a:gd name="T44" fmla="*/ 9 w 18"/>
                <a:gd name="T45" fmla="*/ 0 h 41"/>
                <a:gd name="T46" fmla="*/ 9 w 18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8" h="41">
                  <a:moveTo>
                    <a:pt x="9" y="0"/>
                  </a:moveTo>
                  <a:lnTo>
                    <a:pt x="13" y="3"/>
                  </a:lnTo>
                  <a:lnTo>
                    <a:pt x="16" y="7"/>
                  </a:lnTo>
                  <a:lnTo>
                    <a:pt x="17" y="10"/>
                  </a:lnTo>
                  <a:lnTo>
                    <a:pt x="17" y="16"/>
                  </a:lnTo>
                  <a:lnTo>
                    <a:pt x="18" y="21"/>
                  </a:lnTo>
                  <a:lnTo>
                    <a:pt x="17" y="26"/>
                  </a:lnTo>
                  <a:lnTo>
                    <a:pt x="17" y="31"/>
                  </a:lnTo>
                  <a:lnTo>
                    <a:pt x="16" y="35"/>
                  </a:lnTo>
                  <a:lnTo>
                    <a:pt x="13" y="38"/>
                  </a:lnTo>
                  <a:lnTo>
                    <a:pt x="9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2" y="24"/>
                  </a:lnTo>
                  <a:lnTo>
                    <a:pt x="0" y="21"/>
                  </a:lnTo>
                  <a:lnTo>
                    <a:pt x="2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9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1" name="Freeform 211">
              <a:extLst>
                <a:ext uri="{FF2B5EF4-FFF2-40B4-BE49-F238E27FC236}">
                  <a16:creationId xmlns:a16="http://schemas.microsoft.com/office/drawing/2014/main" id="{27C843A0-C1D2-4F72-AD8A-D72298010121}"/>
                </a:ext>
              </a:extLst>
            </xdr:cNvPr>
            <xdr:cNvSpPr>
              <a:spLocks/>
            </xdr:cNvSpPr>
          </xdr:nvSpPr>
          <xdr:spPr bwMode="auto">
            <a:xfrm>
              <a:off x="636" y="110"/>
              <a:ext cx="4" cy="1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4 w 14"/>
                <a:gd name="T5" fmla="*/ 2 h 5"/>
                <a:gd name="T6" fmla="*/ 13 w 14"/>
                <a:gd name="T7" fmla="*/ 4 h 5"/>
                <a:gd name="T8" fmla="*/ 12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3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4" y="2"/>
                  </a:lnTo>
                  <a:lnTo>
                    <a:pt x="13" y="4"/>
                  </a:lnTo>
                  <a:lnTo>
                    <a:pt x="12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3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2" name="Freeform 212">
              <a:extLst>
                <a:ext uri="{FF2B5EF4-FFF2-40B4-BE49-F238E27FC236}">
                  <a16:creationId xmlns:a16="http://schemas.microsoft.com/office/drawing/2014/main" id="{2049DB42-4FF3-47F5-A72C-0CA2CD930559}"/>
                </a:ext>
              </a:extLst>
            </xdr:cNvPr>
            <xdr:cNvSpPr>
              <a:spLocks/>
            </xdr:cNvSpPr>
          </xdr:nvSpPr>
          <xdr:spPr bwMode="auto">
            <a:xfrm>
              <a:off x="616" y="110"/>
              <a:ext cx="4" cy="1"/>
            </a:xfrm>
            <a:custGeom>
              <a:avLst/>
              <a:gdLst>
                <a:gd name="T0" fmla="*/ 0 w 18"/>
                <a:gd name="T1" fmla="*/ 0 h 5"/>
                <a:gd name="T2" fmla="*/ 18 w 18"/>
                <a:gd name="T3" fmla="*/ 0 h 5"/>
                <a:gd name="T4" fmla="*/ 17 w 18"/>
                <a:gd name="T5" fmla="*/ 2 h 5"/>
                <a:gd name="T6" fmla="*/ 13 w 18"/>
                <a:gd name="T7" fmla="*/ 4 h 5"/>
                <a:gd name="T8" fmla="*/ 10 w 18"/>
                <a:gd name="T9" fmla="*/ 5 h 5"/>
                <a:gd name="T10" fmla="*/ 6 w 18"/>
                <a:gd name="T11" fmla="*/ 4 h 5"/>
                <a:gd name="T12" fmla="*/ 3 w 18"/>
                <a:gd name="T13" fmla="*/ 2 h 5"/>
                <a:gd name="T14" fmla="*/ 0 w 18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18" h="5">
                  <a:moveTo>
                    <a:pt x="0" y="0"/>
                  </a:moveTo>
                  <a:lnTo>
                    <a:pt x="18" y="0"/>
                  </a:lnTo>
                  <a:lnTo>
                    <a:pt x="17" y="2"/>
                  </a:lnTo>
                  <a:lnTo>
                    <a:pt x="13" y="4"/>
                  </a:lnTo>
                  <a:lnTo>
                    <a:pt x="10" y="5"/>
                  </a:lnTo>
                  <a:lnTo>
                    <a:pt x="6" y="4"/>
                  </a:lnTo>
                  <a:lnTo>
                    <a:pt x="3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3" name="Freeform 213">
              <a:extLst>
                <a:ext uri="{FF2B5EF4-FFF2-40B4-BE49-F238E27FC236}">
                  <a16:creationId xmlns:a16="http://schemas.microsoft.com/office/drawing/2014/main" id="{5739EF9F-3452-400A-96E3-9817553E94C4}"/>
                </a:ext>
              </a:extLst>
            </xdr:cNvPr>
            <xdr:cNvSpPr>
              <a:spLocks/>
            </xdr:cNvSpPr>
          </xdr:nvSpPr>
          <xdr:spPr bwMode="auto">
            <a:xfrm>
              <a:off x="447" y="110"/>
              <a:ext cx="2" cy="2"/>
            </a:xfrm>
            <a:custGeom>
              <a:avLst/>
              <a:gdLst>
                <a:gd name="T0" fmla="*/ 2 w 7"/>
                <a:gd name="T1" fmla="*/ 0 h 9"/>
                <a:gd name="T2" fmla="*/ 7 w 7"/>
                <a:gd name="T3" fmla="*/ 0 h 9"/>
                <a:gd name="T4" fmla="*/ 6 w 7"/>
                <a:gd name="T5" fmla="*/ 4 h 9"/>
                <a:gd name="T6" fmla="*/ 3 w 7"/>
                <a:gd name="T7" fmla="*/ 6 h 9"/>
                <a:gd name="T8" fmla="*/ 0 w 7"/>
                <a:gd name="T9" fmla="*/ 9 h 9"/>
                <a:gd name="T10" fmla="*/ 1 w 7"/>
                <a:gd name="T11" fmla="*/ 5 h 9"/>
                <a:gd name="T12" fmla="*/ 2 w 7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7" h="9">
                  <a:moveTo>
                    <a:pt x="2" y="0"/>
                  </a:moveTo>
                  <a:lnTo>
                    <a:pt x="7" y="0"/>
                  </a:lnTo>
                  <a:lnTo>
                    <a:pt x="6" y="4"/>
                  </a:lnTo>
                  <a:lnTo>
                    <a:pt x="3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4" name="Freeform 214">
              <a:extLst>
                <a:ext uri="{FF2B5EF4-FFF2-40B4-BE49-F238E27FC236}">
                  <a16:creationId xmlns:a16="http://schemas.microsoft.com/office/drawing/2014/main" id="{B59999BC-45B6-447F-A759-ABA84493856B}"/>
                </a:ext>
              </a:extLst>
            </xdr:cNvPr>
            <xdr:cNvSpPr>
              <a:spLocks/>
            </xdr:cNvSpPr>
          </xdr:nvSpPr>
          <xdr:spPr bwMode="auto">
            <a:xfrm>
              <a:off x="425" y="110"/>
              <a:ext cx="1" cy="1"/>
            </a:xfrm>
            <a:custGeom>
              <a:avLst/>
              <a:gdLst>
                <a:gd name="T0" fmla="*/ 0 w 2"/>
                <a:gd name="T1" fmla="*/ 0 h 4"/>
                <a:gd name="T2" fmla="*/ 1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1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5" name="Freeform 215">
              <a:extLst>
                <a:ext uri="{FF2B5EF4-FFF2-40B4-BE49-F238E27FC236}">
                  <a16:creationId xmlns:a16="http://schemas.microsoft.com/office/drawing/2014/main" id="{40379487-F5EC-4225-AA2B-B8ACC85C263B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26" y="110"/>
              <a:ext cx="21" cy="11"/>
            </a:xfrm>
            <a:custGeom>
              <a:avLst/>
              <a:gdLst>
                <a:gd name="T0" fmla="*/ 44 w 84"/>
                <a:gd name="T1" fmla="*/ 10 h 43"/>
                <a:gd name="T2" fmla="*/ 37 w 84"/>
                <a:gd name="T3" fmla="*/ 15 h 43"/>
                <a:gd name="T4" fmla="*/ 35 w 84"/>
                <a:gd name="T5" fmla="*/ 23 h 43"/>
                <a:gd name="T6" fmla="*/ 37 w 84"/>
                <a:gd name="T7" fmla="*/ 32 h 43"/>
                <a:gd name="T8" fmla="*/ 44 w 84"/>
                <a:gd name="T9" fmla="*/ 37 h 43"/>
                <a:gd name="T10" fmla="*/ 49 w 84"/>
                <a:gd name="T11" fmla="*/ 37 h 43"/>
                <a:gd name="T12" fmla="*/ 53 w 84"/>
                <a:gd name="T13" fmla="*/ 37 h 43"/>
                <a:gd name="T14" fmla="*/ 60 w 84"/>
                <a:gd name="T15" fmla="*/ 32 h 43"/>
                <a:gd name="T16" fmla="*/ 63 w 84"/>
                <a:gd name="T17" fmla="*/ 23 h 43"/>
                <a:gd name="T18" fmla="*/ 60 w 84"/>
                <a:gd name="T19" fmla="*/ 15 h 43"/>
                <a:gd name="T20" fmla="*/ 53 w 84"/>
                <a:gd name="T21" fmla="*/ 10 h 43"/>
                <a:gd name="T22" fmla="*/ 49 w 84"/>
                <a:gd name="T23" fmla="*/ 9 h 43"/>
                <a:gd name="T24" fmla="*/ 34 w 84"/>
                <a:gd name="T25" fmla="*/ 0 h 43"/>
                <a:gd name="T26" fmla="*/ 40 w 84"/>
                <a:gd name="T27" fmla="*/ 2 h 43"/>
                <a:gd name="T28" fmla="*/ 37 w 84"/>
                <a:gd name="T29" fmla="*/ 6 h 43"/>
                <a:gd name="T30" fmla="*/ 48 w 84"/>
                <a:gd name="T31" fmla="*/ 2 h 43"/>
                <a:gd name="T32" fmla="*/ 49 w 84"/>
                <a:gd name="T33" fmla="*/ 4 h 43"/>
                <a:gd name="T34" fmla="*/ 57 w 84"/>
                <a:gd name="T35" fmla="*/ 5 h 43"/>
                <a:gd name="T36" fmla="*/ 58 w 84"/>
                <a:gd name="T37" fmla="*/ 4 h 43"/>
                <a:gd name="T38" fmla="*/ 63 w 84"/>
                <a:gd name="T39" fmla="*/ 0 h 43"/>
                <a:gd name="T40" fmla="*/ 67 w 84"/>
                <a:gd name="T41" fmla="*/ 6 h 43"/>
                <a:gd name="T42" fmla="*/ 73 w 84"/>
                <a:gd name="T43" fmla="*/ 10 h 43"/>
                <a:gd name="T44" fmla="*/ 81 w 84"/>
                <a:gd name="T45" fmla="*/ 10 h 43"/>
                <a:gd name="T46" fmla="*/ 82 w 84"/>
                <a:gd name="T47" fmla="*/ 11 h 43"/>
                <a:gd name="T48" fmla="*/ 76 w 84"/>
                <a:gd name="T49" fmla="*/ 15 h 43"/>
                <a:gd name="T50" fmla="*/ 69 w 84"/>
                <a:gd name="T51" fmla="*/ 15 h 43"/>
                <a:gd name="T52" fmla="*/ 68 w 84"/>
                <a:gd name="T53" fmla="*/ 14 h 43"/>
                <a:gd name="T54" fmla="*/ 66 w 84"/>
                <a:gd name="T55" fmla="*/ 11 h 43"/>
                <a:gd name="T56" fmla="*/ 69 w 84"/>
                <a:gd name="T57" fmla="*/ 23 h 43"/>
                <a:gd name="T58" fmla="*/ 59 w 84"/>
                <a:gd name="T59" fmla="*/ 40 h 43"/>
                <a:gd name="T60" fmla="*/ 49 w 84"/>
                <a:gd name="T61" fmla="*/ 43 h 43"/>
                <a:gd name="T62" fmla="*/ 37 w 84"/>
                <a:gd name="T63" fmla="*/ 40 h 43"/>
                <a:gd name="T64" fmla="*/ 27 w 84"/>
                <a:gd name="T65" fmla="*/ 24 h 43"/>
                <a:gd name="T66" fmla="*/ 30 w 84"/>
                <a:gd name="T67" fmla="*/ 16 h 43"/>
                <a:gd name="T68" fmla="*/ 27 w 84"/>
                <a:gd name="T69" fmla="*/ 15 h 43"/>
                <a:gd name="T70" fmla="*/ 20 w 84"/>
                <a:gd name="T71" fmla="*/ 18 h 43"/>
                <a:gd name="T72" fmla="*/ 9 w 84"/>
                <a:gd name="T73" fmla="*/ 15 h 43"/>
                <a:gd name="T74" fmla="*/ 3 w 84"/>
                <a:gd name="T75" fmla="*/ 7 h 43"/>
                <a:gd name="T76" fmla="*/ 4 w 84"/>
                <a:gd name="T77" fmla="*/ 6 h 43"/>
                <a:gd name="T78" fmla="*/ 11 w 84"/>
                <a:gd name="T79" fmla="*/ 10 h 43"/>
                <a:gd name="T80" fmla="*/ 20 w 84"/>
                <a:gd name="T81" fmla="*/ 10 h 43"/>
                <a:gd name="T82" fmla="*/ 28 w 84"/>
                <a:gd name="T83" fmla="*/ 6 h 43"/>
                <a:gd name="T84" fmla="*/ 34 w 84"/>
                <a:gd name="T85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</a:cxnLst>
              <a:rect l="0" t="0" r="r" b="b"/>
              <a:pathLst>
                <a:path w="84" h="43">
                  <a:moveTo>
                    <a:pt x="48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7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7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8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3" y="37"/>
                  </a:lnTo>
                  <a:lnTo>
                    <a:pt x="57" y="34"/>
                  </a:lnTo>
                  <a:lnTo>
                    <a:pt x="60" y="32"/>
                  </a:lnTo>
                  <a:lnTo>
                    <a:pt x="62" y="28"/>
                  </a:lnTo>
                  <a:lnTo>
                    <a:pt x="63" y="23"/>
                  </a:lnTo>
                  <a:lnTo>
                    <a:pt x="62" y="19"/>
                  </a:lnTo>
                  <a:lnTo>
                    <a:pt x="60" y="15"/>
                  </a:lnTo>
                  <a:lnTo>
                    <a:pt x="57" y="11"/>
                  </a:lnTo>
                  <a:lnTo>
                    <a:pt x="53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8" y="9"/>
                  </a:lnTo>
                  <a:close/>
                  <a:moveTo>
                    <a:pt x="34" y="0"/>
                  </a:moveTo>
                  <a:lnTo>
                    <a:pt x="40" y="0"/>
                  </a:lnTo>
                  <a:lnTo>
                    <a:pt x="40" y="2"/>
                  </a:lnTo>
                  <a:lnTo>
                    <a:pt x="39" y="4"/>
                  </a:lnTo>
                  <a:lnTo>
                    <a:pt x="37" y="6"/>
                  </a:lnTo>
                  <a:lnTo>
                    <a:pt x="43" y="4"/>
                  </a:lnTo>
                  <a:lnTo>
                    <a:pt x="48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0" y="7"/>
                  </a:lnTo>
                  <a:lnTo>
                    <a:pt x="58" y="4"/>
                  </a:lnTo>
                  <a:lnTo>
                    <a:pt x="57" y="0"/>
                  </a:lnTo>
                  <a:lnTo>
                    <a:pt x="63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69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4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69" y="15"/>
                  </a:lnTo>
                  <a:lnTo>
                    <a:pt x="68" y="15"/>
                  </a:lnTo>
                  <a:lnTo>
                    <a:pt x="68" y="14"/>
                  </a:lnTo>
                  <a:lnTo>
                    <a:pt x="67" y="12"/>
                  </a:lnTo>
                  <a:lnTo>
                    <a:pt x="66" y="11"/>
                  </a:lnTo>
                  <a:lnTo>
                    <a:pt x="68" y="18"/>
                  </a:lnTo>
                  <a:lnTo>
                    <a:pt x="69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8" y="43"/>
                  </a:lnTo>
                  <a:lnTo>
                    <a:pt x="37" y="40"/>
                  </a:lnTo>
                  <a:lnTo>
                    <a:pt x="31" y="34"/>
                  </a:lnTo>
                  <a:lnTo>
                    <a:pt x="27" y="24"/>
                  </a:lnTo>
                  <a:lnTo>
                    <a:pt x="28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7" y="15"/>
                  </a:lnTo>
                  <a:lnTo>
                    <a:pt x="23" y="16"/>
                  </a:lnTo>
                  <a:lnTo>
                    <a:pt x="20" y="18"/>
                  </a:lnTo>
                  <a:lnTo>
                    <a:pt x="14" y="16"/>
                  </a:lnTo>
                  <a:lnTo>
                    <a:pt x="9" y="15"/>
                  </a:lnTo>
                  <a:lnTo>
                    <a:pt x="5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7" y="9"/>
                  </a:lnTo>
                  <a:lnTo>
                    <a:pt x="11" y="10"/>
                  </a:lnTo>
                  <a:lnTo>
                    <a:pt x="14" y="10"/>
                  </a:lnTo>
                  <a:lnTo>
                    <a:pt x="20" y="10"/>
                  </a:lnTo>
                  <a:lnTo>
                    <a:pt x="23" y="9"/>
                  </a:lnTo>
                  <a:lnTo>
                    <a:pt x="28" y="6"/>
                  </a:lnTo>
                  <a:lnTo>
                    <a:pt x="31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6" name="Freeform 216">
              <a:extLst>
                <a:ext uri="{FF2B5EF4-FFF2-40B4-BE49-F238E27FC236}">
                  <a16:creationId xmlns:a16="http://schemas.microsoft.com/office/drawing/2014/main" id="{B84AF340-99FF-40BA-A9E0-CE5AD0907CD6}"/>
                </a:ext>
              </a:extLst>
            </xdr:cNvPr>
            <xdr:cNvSpPr>
              <a:spLocks/>
            </xdr:cNvSpPr>
          </xdr:nvSpPr>
          <xdr:spPr bwMode="auto">
            <a:xfrm>
              <a:off x="372" y="127"/>
              <a:ext cx="4" cy="10"/>
            </a:xfrm>
            <a:custGeom>
              <a:avLst/>
              <a:gdLst>
                <a:gd name="T0" fmla="*/ 9 w 18"/>
                <a:gd name="T1" fmla="*/ 0 h 41"/>
                <a:gd name="T2" fmla="*/ 13 w 18"/>
                <a:gd name="T3" fmla="*/ 3 h 41"/>
                <a:gd name="T4" fmla="*/ 15 w 18"/>
                <a:gd name="T5" fmla="*/ 7 h 41"/>
                <a:gd name="T6" fmla="*/ 16 w 18"/>
                <a:gd name="T7" fmla="*/ 10 h 41"/>
                <a:gd name="T8" fmla="*/ 18 w 18"/>
                <a:gd name="T9" fmla="*/ 16 h 41"/>
                <a:gd name="T10" fmla="*/ 18 w 18"/>
                <a:gd name="T11" fmla="*/ 21 h 41"/>
                <a:gd name="T12" fmla="*/ 18 w 18"/>
                <a:gd name="T13" fmla="*/ 26 h 41"/>
                <a:gd name="T14" fmla="*/ 16 w 18"/>
                <a:gd name="T15" fmla="*/ 31 h 41"/>
                <a:gd name="T16" fmla="*/ 15 w 18"/>
                <a:gd name="T17" fmla="*/ 35 h 41"/>
                <a:gd name="T18" fmla="*/ 13 w 18"/>
                <a:gd name="T19" fmla="*/ 38 h 41"/>
                <a:gd name="T20" fmla="*/ 9 w 18"/>
                <a:gd name="T21" fmla="*/ 41 h 41"/>
                <a:gd name="T22" fmla="*/ 9 w 18"/>
                <a:gd name="T23" fmla="*/ 38 h 41"/>
                <a:gd name="T24" fmla="*/ 6 w 18"/>
                <a:gd name="T25" fmla="*/ 36 h 41"/>
                <a:gd name="T26" fmla="*/ 5 w 18"/>
                <a:gd name="T27" fmla="*/ 32 h 41"/>
                <a:gd name="T28" fmla="*/ 2 w 18"/>
                <a:gd name="T29" fmla="*/ 28 h 41"/>
                <a:gd name="T30" fmla="*/ 1 w 18"/>
                <a:gd name="T31" fmla="*/ 24 h 41"/>
                <a:gd name="T32" fmla="*/ 0 w 18"/>
                <a:gd name="T33" fmla="*/ 21 h 41"/>
                <a:gd name="T34" fmla="*/ 1 w 18"/>
                <a:gd name="T35" fmla="*/ 17 h 41"/>
                <a:gd name="T36" fmla="*/ 2 w 18"/>
                <a:gd name="T37" fmla="*/ 13 h 41"/>
                <a:gd name="T38" fmla="*/ 5 w 18"/>
                <a:gd name="T39" fmla="*/ 9 h 41"/>
                <a:gd name="T40" fmla="*/ 6 w 18"/>
                <a:gd name="T41" fmla="*/ 5 h 41"/>
                <a:gd name="T42" fmla="*/ 9 w 18"/>
                <a:gd name="T43" fmla="*/ 3 h 41"/>
                <a:gd name="T44" fmla="*/ 9 w 18"/>
                <a:gd name="T45" fmla="*/ 0 h 41"/>
                <a:gd name="T46" fmla="*/ 9 w 18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8" h="41">
                  <a:moveTo>
                    <a:pt x="9" y="0"/>
                  </a:moveTo>
                  <a:lnTo>
                    <a:pt x="13" y="3"/>
                  </a:lnTo>
                  <a:lnTo>
                    <a:pt x="15" y="7"/>
                  </a:lnTo>
                  <a:lnTo>
                    <a:pt x="16" y="10"/>
                  </a:lnTo>
                  <a:lnTo>
                    <a:pt x="18" y="16"/>
                  </a:lnTo>
                  <a:lnTo>
                    <a:pt x="18" y="21"/>
                  </a:lnTo>
                  <a:lnTo>
                    <a:pt x="18" y="26"/>
                  </a:lnTo>
                  <a:lnTo>
                    <a:pt x="16" y="31"/>
                  </a:lnTo>
                  <a:lnTo>
                    <a:pt x="15" y="35"/>
                  </a:lnTo>
                  <a:lnTo>
                    <a:pt x="13" y="38"/>
                  </a:lnTo>
                  <a:lnTo>
                    <a:pt x="9" y="41"/>
                  </a:lnTo>
                  <a:lnTo>
                    <a:pt x="9" y="38"/>
                  </a:lnTo>
                  <a:lnTo>
                    <a:pt x="6" y="36"/>
                  </a:lnTo>
                  <a:lnTo>
                    <a:pt x="5" y="32"/>
                  </a:lnTo>
                  <a:lnTo>
                    <a:pt x="2" y="28"/>
                  </a:lnTo>
                  <a:lnTo>
                    <a:pt x="1" y="24"/>
                  </a:lnTo>
                  <a:lnTo>
                    <a:pt x="0" y="21"/>
                  </a:lnTo>
                  <a:lnTo>
                    <a:pt x="1" y="17"/>
                  </a:lnTo>
                  <a:lnTo>
                    <a:pt x="2" y="13"/>
                  </a:lnTo>
                  <a:lnTo>
                    <a:pt x="5" y="9"/>
                  </a:lnTo>
                  <a:lnTo>
                    <a:pt x="6" y="5"/>
                  </a:lnTo>
                  <a:lnTo>
                    <a:pt x="9" y="3"/>
                  </a:lnTo>
                  <a:lnTo>
                    <a:pt x="9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7" name="Freeform 217">
              <a:extLst>
                <a:ext uri="{FF2B5EF4-FFF2-40B4-BE49-F238E27FC236}">
                  <a16:creationId xmlns:a16="http://schemas.microsoft.com/office/drawing/2014/main" id="{27B6375B-26D4-47D9-8CE7-372BE9002641}"/>
                </a:ext>
              </a:extLst>
            </xdr:cNvPr>
            <xdr:cNvSpPr>
              <a:spLocks/>
            </xdr:cNvSpPr>
          </xdr:nvSpPr>
          <xdr:spPr bwMode="auto">
            <a:xfrm>
              <a:off x="255" y="110"/>
              <a:ext cx="5" cy="1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8 w 20"/>
                <a:gd name="T5" fmla="*/ 2 h 5"/>
                <a:gd name="T6" fmla="*/ 15 w 20"/>
                <a:gd name="T7" fmla="*/ 4 h 5"/>
                <a:gd name="T8" fmla="*/ 11 w 20"/>
                <a:gd name="T9" fmla="*/ 5 h 5"/>
                <a:gd name="T10" fmla="*/ 9 w 20"/>
                <a:gd name="T11" fmla="*/ 4 h 5"/>
                <a:gd name="T12" fmla="*/ 5 w 20"/>
                <a:gd name="T13" fmla="*/ 4 h 5"/>
                <a:gd name="T14" fmla="*/ 2 w 20"/>
                <a:gd name="T15" fmla="*/ 2 h 5"/>
                <a:gd name="T16" fmla="*/ 0 w 20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8" y="2"/>
                  </a:lnTo>
                  <a:lnTo>
                    <a:pt x="15" y="4"/>
                  </a:lnTo>
                  <a:lnTo>
                    <a:pt x="11" y="5"/>
                  </a:lnTo>
                  <a:lnTo>
                    <a:pt x="9" y="4"/>
                  </a:lnTo>
                  <a:lnTo>
                    <a:pt x="5" y="4"/>
                  </a:lnTo>
                  <a:lnTo>
                    <a:pt x="2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8" name="Freeform 218">
              <a:extLst>
                <a:ext uri="{FF2B5EF4-FFF2-40B4-BE49-F238E27FC236}">
                  <a16:creationId xmlns:a16="http://schemas.microsoft.com/office/drawing/2014/main" id="{A5C3511A-4F26-41E5-B987-8F903680B6C7}"/>
                </a:ext>
              </a:extLst>
            </xdr:cNvPr>
            <xdr:cNvSpPr>
              <a:spLocks/>
            </xdr:cNvSpPr>
          </xdr:nvSpPr>
          <xdr:spPr bwMode="auto">
            <a:xfrm>
              <a:off x="236" y="110"/>
              <a:ext cx="4" cy="1"/>
            </a:xfrm>
            <a:custGeom>
              <a:avLst/>
              <a:gdLst>
                <a:gd name="T0" fmla="*/ 0 w 18"/>
                <a:gd name="T1" fmla="*/ 0 h 5"/>
                <a:gd name="T2" fmla="*/ 18 w 18"/>
                <a:gd name="T3" fmla="*/ 0 h 5"/>
                <a:gd name="T4" fmla="*/ 15 w 18"/>
                <a:gd name="T5" fmla="*/ 2 h 5"/>
                <a:gd name="T6" fmla="*/ 13 w 18"/>
                <a:gd name="T7" fmla="*/ 4 h 5"/>
                <a:gd name="T8" fmla="*/ 9 w 18"/>
                <a:gd name="T9" fmla="*/ 5 h 5"/>
                <a:gd name="T10" fmla="*/ 5 w 18"/>
                <a:gd name="T11" fmla="*/ 4 h 5"/>
                <a:gd name="T12" fmla="*/ 2 w 18"/>
                <a:gd name="T13" fmla="*/ 2 h 5"/>
                <a:gd name="T14" fmla="*/ 0 w 18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18" h="5">
                  <a:moveTo>
                    <a:pt x="0" y="0"/>
                  </a:moveTo>
                  <a:lnTo>
                    <a:pt x="18" y="0"/>
                  </a:lnTo>
                  <a:lnTo>
                    <a:pt x="15" y="2"/>
                  </a:lnTo>
                  <a:lnTo>
                    <a:pt x="13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2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9" name="Freeform 219">
              <a:extLst>
                <a:ext uri="{FF2B5EF4-FFF2-40B4-BE49-F238E27FC236}">
                  <a16:creationId xmlns:a16="http://schemas.microsoft.com/office/drawing/2014/main" id="{B3F94B4D-217B-4BD8-A4E3-8C3F47DE686E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99" y="110"/>
              <a:ext cx="25" cy="11"/>
            </a:xfrm>
            <a:custGeom>
              <a:avLst/>
              <a:gdLst>
                <a:gd name="T0" fmla="*/ 44 w 98"/>
                <a:gd name="T1" fmla="*/ 10 h 43"/>
                <a:gd name="T2" fmla="*/ 38 w 98"/>
                <a:gd name="T3" fmla="*/ 15 h 43"/>
                <a:gd name="T4" fmla="*/ 35 w 98"/>
                <a:gd name="T5" fmla="*/ 23 h 43"/>
                <a:gd name="T6" fmla="*/ 38 w 98"/>
                <a:gd name="T7" fmla="*/ 32 h 43"/>
                <a:gd name="T8" fmla="*/ 44 w 98"/>
                <a:gd name="T9" fmla="*/ 37 h 43"/>
                <a:gd name="T10" fmla="*/ 49 w 98"/>
                <a:gd name="T11" fmla="*/ 37 h 43"/>
                <a:gd name="T12" fmla="*/ 53 w 98"/>
                <a:gd name="T13" fmla="*/ 37 h 43"/>
                <a:gd name="T14" fmla="*/ 61 w 98"/>
                <a:gd name="T15" fmla="*/ 32 h 43"/>
                <a:gd name="T16" fmla="*/ 63 w 98"/>
                <a:gd name="T17" fmla="*/ 23 h 43"/>
                <a:gd name="T18" fmla="*/ 61 w 98"/>
                <a:gd name="T19" fmla="*/ 15 h 43"/>
                <a:gd name="T20" fmla="*/ 53 w 98"/>
                <a:gd name="T21" fmla="*/ 10 h 43"/>
                <a:gd name="T22" fmla="*/ 49 w 98"/>
                <a:gd name="T23" fmla="*/ 9 h 43"/>
                <a:gd name="T24" fmla="*/ 0 w 98"/>
                <a:gd name="T25" fmla="*/ 0 h 43"/>
                <a:gd name="T26" fmla="*/ 7 w 98"/>
                <a:gd name="T27" fmla="*/ 4 h 43"/>
                <a:gd name="T28" fmla="*/ 12 w 98"/>
                <a:gd name="T29" fmla="*/ 9 h 43"/>
                <a:gd name="T30" fmla="*/ 20 w 98"/>
                <a:gd name="T31" fmla="*/ 10 h 43"/>
                <a:gd name="T32" fmla="*/ 27 w 98"/>
                <a:gd name="T33" fmla="*/ 9 h 43"/>
                <a:gd name="T34" fmla="*/ 32 w 98"/>
                <a:gd name="T35" fmla="*/ 4 h 43"/>
                <a:gd name="T36" fmla="*/ 40 w 98"/>
                <a:gd name="T37" fmla="*/ 0 h 43"/>
                <a:gd name="T38" fmla="*/ 39 w 98"/>
                <a:gd name="T39" fmla="*/ 4 h 43"/>
                <a:gd name="T40" fmla="*/ 43 w 98"/>
                <a:gd name="T41" fmla="*/ 4 h 43"/>
                <a:gd name="T42" fmla="*/ 49 w 98"/>
                <a:gd name="T43" fmla="*/ 4 h 43"/>
                <a:gd name="T44" fmla="*/ 53 w 98"/>
                <a:gd name="T45" fmla="*/ 4 h 43"/>
                <a:gd name="T46" fmla="*/ 61 w 98"/>
                <a:gd name="T47" fmla="*/ 7 h 43"/>
                <a:gd name="T48" fmla="*/ 57 w 98"/>
                <a:gd name="T49" fmla="*/ 0 h 43"/>
                <a:gd name="T50" fmla="*/ 63 w 98"/>
                <a:gd name="T51" fmla="*/ 4 h 43"/>
                <a:gd name="T52" fmla="*/ 68 w 98"/>
                <a:gd name="T53" fmla="*/ 7 h 43"/>
                <a:gd name="T54" fmla="*/ 75 w 98"/>
                <a:gd name="T55" fmla="*/ 9 h 43"/>
                <a:gd name="T56" fmla="*/ 82 w 98"/>
                <a:gd name="T57" fmla="*/ 6 h 43"/>
                <a:gd name="T58" fmla="*/ 86 w 98"/>
                <a:gd name="T59" fmla="*/ 0 h 43"/>
                <a:gd name="T60" fmla="*/ 96 w 98"/>
                <a:gd name="T61" fmla="*/ 5 h 43"/>
                <a:gd name="T62" fmla="*/ 91 w 98"/>
                <a:gd name="T63" fmla="*/ 11 h 43"/>
                <a:gd name="T64" fmla="*/ 82 w 98"/>
                <a:gd name="T65" fmla="*/ 15 h 43"/>
                <a:gd name="T66" fmla="*/ 71 w 98"/>
                <a:gd name="T67" fmla="*/ 14 h 43"/>
                <a:gd name="T68" fmla="*/ 68 w 98"/>
                <a:gd name="T69" fmla="*/ 18 h 43"/>
                <a:gd name="T70" fmla="*/ 67 w 98"/>
                <a:gd name="T71" fmla="*/ 33 h 43"/>
                <a:gd name="T72" fmla="*/ 49 w 98"/>
                <a:gd name="T73" fmla="*/ 43 h 43"/>
                <a:gd name="T74" fmla="*/ 49 w 98"/>
                <a:gd name="T75" fmla="*/ 43 h 43"/>
                <a:gd name="T76" fmla="*/ 31 w 98"/>
                <a:gd name="T77" fmla="*/ 34 h 43"/>
                <a:gd name="T78" fmla="*/ 29 w 98"/>
                <a:gd name="T79" fmla="*/ 20 h 43"/>
                <a:gd name="T80" fmla="*/ 31 w 98"/>
                <a:gd name="T81" fmla="*/ 12 h 43"/>
                <a:gd name="T82" fmla="*/ 25 w 98"/>
                <a:gd name="T83" fmla="*/ 16 h 43"/>
                <a:gd name="T84" fmla="*/ 15 w 98"/>
                <a:gd name="T85" fmla="*/ 16 h 43"/>
                <a:gd name="T86" fmla="*/ 4 w 98"/>
                <a:gd name="T87" fmla="*/ 10 h 43"/>
                <a:gd name="T88" fmla="*/ 0 w 98"/>
                <a:gd name="T89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</a:cxnLst>
              <a:rect l="0" t="0" r="r" b="b"/>
              <a:pathLst>
                <a:path w="98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3" y="37"/>
                  </a:lnTo>
                  <a:lnTo>
                    <a:pt x="57" y="34"/>
                  </a:lnTo>
                  <a:lnTo>
                    <a:pt x="61" y="32"/>
                  </a:lnTo>
                  <a:lnTo>
                    <a:pt x="62" y="28"/>
                  </a:lnTo>
                  <a:lnTo>
                    <a:pt x="63" y="23"/>
                  </a:lnTo>
                  <a:lnTo>
                    <a:pt x="62" y="19"/>
                  </a:lnTo>
                  <a:lnTo>
                    <a:pt x="61" y="15"/>
                  </a:lnTo>
                  <a:lnTo>
                    <a:pt x="57" y="11"/>
                  </a:lnTo>
                  <a:lnTo>
                    <a:pt x="53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0" y="0"/>
                  </a:moveTo>
                  <a:lnTo>
                    <a:pt x="7" y="0"/>
                  </a:lnTo>
                  <a:lnTo>
                    <a:pt x="7" y="4"/>
                  </a:lnTo>
                  <a:lnTo>
                    <a:pt x="9" y="6"/>
                  </a:lnTo>
                  <a:lnTo>
                    <a:pt x="12" y="9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3" y="10"/>
                  </a:lnTo>
                  <a:lnTo>
                    <a:pt x="27" y="9"/>
                  </a:lnTo>
                  <a:lnTo>
                    <a:pt x="30" y="6"/>
                  </a:lnTo>
                  <a:lnTo>
                    <a:pt x="32" y="4"/>
                  </a:lnTo>
                  <a:lnTo>
                    <a:pt x="34" y="0"/>
                  </a:lnTo>
                  <a:lnTo>
                    <a:pt x="40" y="0"/>
                  </a:lnTo>
                  <a:lnTo>
                    <a:pt x="40" y="2"/>
                  </a:lnTo>
                  <a:lnTo>
                    <a:pt x="39" y="4"/>
                  </a:lnTo>
                  <a:lnTo>
                    <a:pt x="38" y="6"/>
                  </a:lnTo>
                  <a:lnTo>
                    <a:pt x="43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7" y="0"/>
                  </a:lnTo>
                  <a:lnTo>
                    <a:pt x="63" y="0"/>
                  </a:lnTo>
                  <a:lnTo>
                    <a:pt x="63" y="4"/>
                  </a:lnTo>
                  <a:lnTo>
                    <a:pt x="66" y="6"/>
                  </a:lnTo>
                  <a:lnTo>
                    <a:pt x="68" y="7"/>
                  </a:lnTo>
                  <a:lnTo>
                    <a:pt x="71" y="9"/>
                  </a:lnTo>
                  <a:lnTo>
                    <a:pt x="75" y="9"/>
                  </a:lnTo>
                  <a:lnTo>
                    <a:pt x="80" y="7"/>
                  </a:lnTo>
                  <a:lnTo>
                    <a:pt x="82" y="6"/>
                  </a:lnTo>
                  <a:lnTo>
                    <a:pt x="85" y="4"/>
                  </a:lnTo>
                  <a:lnTo>
                    <a:pt x="86" y="0"/>
                  </a:lnTo>
                  <a:lnTo>
                    <a:pt x="98" y="0"/>
                  </a:lnTo>
                  <a:lnTo>
                    <a:pt x="96" y="5"/>
                  </a:lnTo>
                  <a:lnTo>
                    <a:pt x="94" y="9"/>
                  </a:lnTo>
                  <a:lnTo>
                    <a:pt x="91" y="11"/>
                  </a:lnTo>
                  <a:lnTo>
                    <a:pt x="87" y="14"/>
                  </a:lnTo>
                  <a:lnTo>
                    <a:pt x="82" y="15"/>
                  </a:lnTo>
                  <a:lnTo>
                    <a:pt x="77" y="15"/>
                  </a:lnTo>
                  <a:lnTo>
                    <a:pt x="71" y="14"/>
                  </a:lnTo>
                  <a:lnTo>
                    <a:pt x="66" y="11"/>
                  </a:lnTo>
                  <a:lnTo>
                    <a:pt x="68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8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0" y="18"/>
                  </a:lnTo>
                  <a:lnTo>
                    <a:pt x="15" y="16"/>
                  </a:lnTo>
                  <a:lnTo>
                    <a:pt x="9" y="14"/>
                  </a:lnTo>
                  <a:lnTo>
                    <a:pt x="4" y="10"/>
                  </a:lnTo>
                  <a:lnTo>
                    <a:pt x="2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0" name="Freeform 220">
              <a:extLst>
                <a:ext uri="{FF2B5EF4-FFF2-40B4-BE49-F238E27FC236}">
                  <a16:creationId xmlns:a16="http://schemas.microsoft.com/office/drawing/2014/main" id="{4E58A919-E9C8-46BE-A159-E394AA429F4B}"/>
                </a:ext>
              </a:extLst>
            </xdr:cNvPr>
            <xdr:cNvSpPr>
              <a:spLocks/>
            </xdr:cNvSpPr>
          </xdr:nvSpPr>
          <xdr:spPr bwMode="auto">
            <a:xfrm>
              <a:off x="383" y="110"/>
              <a:ext cx="3" cy="1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4 w 14"/>
                <a:gd name="T5" fmla="*/ 2 h 5"/>
                <a:gd name="T6" fmla="*/ 13 w 14"/>
                <a:gd name="T7" fmla="*/ 4 h 5"/>
                <a:gd name="T8" fmla="*/ 12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3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4" y="2"/>
                  </a:lnTo>
                  <a:lnTo>
                    <a:pt x="13" y="4"/>
                  </a:lnTo>
                  <a:lnTo>
                    <a:pt x="12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3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1" name="Freeform 221">
              <a:extLst>
                <a:ext uri="{FF2B5EF4-FFF2-40B4-BE49-F238E27FC236}">
                  <a16:creationId xmlns:a16="http://schemas.microsoft.com/office/drawing/2014/main" id="{995B2616-0EAC-4021-84A2-C75F70E19A7C}"/>
                </a:ext>
              </a:extLst>
            </xdr:cNvPr>
            <xdr:cNvSpPr>
              <a:spLocks/>
            </xdr:cNvSpPr>
          </xdr:nvSpPr>
          <xdr:spPr bwMode="auto">
            <a:xfrm>
              <a:off x="362" y="110"/>
              <a:ext cx="5" cy="1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4 w 20"/>
                <a:gd name="T7" fmla="*/ 4 h 5"/>
                <a:gd name="T8" fmla="*/ 11 w 20"/>
                <a:gd name="T9" fmla="*/ 5 h 5"/>
                <a:gd name="T10" fmla="*/ 7 w 20"/>
                <a:gd name="T11" fmla="*/ 4 h 5"/>
                <a:gd name="T12" fmla="*/ 3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4" y="4"/>
                  </a:lnTo>
                  <a:lnTo>
                    <a:pt x="11" y="5"/>
                  </a:lnTo>
                  <a:lnTo>
                    <a:pt x="7" y="4"/>
                  </a:lnTo>
                  <a:lnTo>
                    <a:pt x="3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2" name="Freeform 222">
              <a:extLst>
                <a:ext uri="{FF2B5EF4-FFF2-40B4-BE49-F238E27FC236}">
                  <a16:creationId xmlns:a16="http://schemas.microsoft.com/office/drawing/2014/main" id="{FBD4015B-D67B-429C-99B3-E85799B2F8A6}"/>
                </a:ext>
              </a:extLst>
            </xdr:cNvPr>
            <xdr:cNvSpPr>
              <a:spLocks/>
            </xdr:cNvSpPr>
          </xdr:nvSpPr>
          <xdr:spPr bwMode="auto">
            <a:xfrm>
              <a:off x="355" y="110"/>
              <a:ext cx="40" cy="22"/>
            </a:xfrm>
            <a:custGeom>
              <a:avLst/>
              <a:gdLst>
                <a:gd name="T0" fmla="*/ 65 w 160"/>
                <a:gd name="T1" fmla="*/ 6 h 88"/>
                <a:gd name="T2" fmla="*/ 72 w 160"/>
                <a:gd name="T3" fmla="*/ 34 h 88"/>
                <a:gd name="T4" fmla="*/ 91 w 160"/>
                <a:gd name="T5" fmla="*/ 18 h 88"/>
                <a:gd name="T6" fmla="*/ 88 w 160"/>
                <a:gd name="T7" fmla="*/ 5 h 88"/>
                <a:gd name="T8" fmla="*/ 86 w 160"/>
                <a:gd name="T9" fmla="*/ 23 h 88"/>
                <a:gd name="T10" fmla="*/ 74 w 160"/>
                <a:gd name="T11" fmla="*/ 26 h 88"/>
                <a:gd name="T12" fmla="*/ 70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7 w 160"/>
                <a:gd name="T23" fmla="*/ 66 h 88"/>
                <a:gd name="T24" fmla="*/ 146 w 160"/>
                <a:gd name="T25" fmla="*/ 52 h 88"/>
                <a:gd name="T26" fmla="*/ 138 w 160"/>
                <a:gd name="T27" fmla="*/ 46 h 88"/>
                <a:gd name="T28" fmla="*/ 128 w 160"/>
                <a:gd name="T29" fmla="*/ 46 h 88"/>
                <a:gd name="T30" fmla="*/ 123 w 160"/>
                <a:gd name="T31" fmla="*/ 55 h 88"/>
                <a:gd name="T32" fmla="*/ 128 w 160"/>
                <a:gd name="T33" fmla="*/ 65 h 88"/>
                <a:gd name="T34" fmla="*/ 125 w 160"/>
                <a:gd name="T35" fmla="*/ 71 h 88"/>
                <a:gd name="T36" fmla="*/ 114 w 160"/>
                <a:gd name="T37" fmla="*/ 71 h 88"/>
                <a:gd name="T38" fmla="*/ 101 w 160"/>
                <a:gd name="T39" fmla="*/ 60 h 88"/>
                <a:gd name="T40" fmla="*/ 109 w 160"/>
                <a:gd name="T41" fmla="*/ 32 h 88"/>
                <a:gd name="T42" fmla="*/ 146 w 160"/>
                <a:gd name="T43" fmla="*/ 32 h 88"/>
                <a:gd name="T44" fmla="*/ 160 w 160"/>
                <a:gd name="T45" fmla="*/ 51 h 88"/>
                <a:gd name="T46" fmla="*/ 159 w 160"/>
                <a:gd name="T47" fmla="*/ 66 h 88"/>
                <a:gd name="T48" fmla="*/ 136 w 160"/>
                <a:gd name="T49" fmla="*/ 86 h 88"/>
                <a:gd name="T50" fmla="*/ 98 w 160"/>
                <a:gd name="T51" fmla="*/ 77 h 88"/>
                <a:gd name="T52" fmla="*/ 81 w 160"/>
                <a:gd name="T53" fmla="*/ 61 h 88"/>
                <a:gd name="T54" fmla="*/ 50 w 160"/>
                <a:gd name="T55" fmla="*/ 84 h 88"/>
                <a:gd name="T56" fmla="*/ 14 w 160"/>
                <a:gd name="T57" fmla="*/ 83 h 88"/>
                <a:gd name="T58" fmla="*/ 0 w 160"/>
                <a:gd name="T59" fmla="*/ 60 h 88"/>
                <a:gd name="T60" fmla="*/ 2 w 160"/>
                <a:gd name="T61" fmla="*/ 46 h 88"/>
                <a:gd name="T62" fmla="*/ 27 w 160"/>
                <a:gd name="T63" fmla="*/ 26 h 88"/>
                <a:gd name="T64" fmla="*/ 59 w 160"/>
                <a:gd name="T65" fmla="*/ 40 h 88"/>
                <a:gd name="T66" fmla="*/ 56 w 160"/>
                <a:gd name="T67" fmla="*/ 65 h 88"/>
                <a:gd name="T68" fmla="*/ 42 w 160"/>
                <a:gd name="T69" fmla="*/ 71 h 88"/>
                <a:gd name="T70" fmla="*/ 32 w 160"/>
                <a:gd name="T71" fmla="*/ 70 h 88"/>
                <a:gd name="T72" fmla="*/ 34 w 160"/>
                <a:gd name="T73" fmla="*/ 62 h 88"/>
                <a:gd name="T74" fmla="*/ 37 w 160"/>
                <a:gd name="T75" fmla="*/ 51 h 88"/>
                <a:gd name="T76" fmla="*/ 29 w 160"/>
                <a:gd name="T77" fmla="*/ 44 h 88"/>
                <a:gd name="T78" fmla="*/ 19 w 160"/>
                <a:gd name="T79" fmla="*/ 47 h 88"/>
                <a:gd name="T80" fmla="*/ 14 w 160"/>
                <a:gd name="T81" fmla="*/ 56 h 88"/>
                <a:gd name="T82" fmla="*/ 15 w 160"/>
                <a:gd name="T83" fmla="*/ 70 h 88"/>
                <a:gd name="T84" fmla="*/ 38 w 160"/>
                <a:gd name="T85" fmla="*/ 79 h 88"/>
                <a:gd name="T86" fmla="*/ 68 w 160"/>
                <a:gd name="T87" fmla="*/ 65 h 88"/>
                <a:gd name="T88" fmla="*/ 70 w 160"/>
                <a:gd name="T89" fmla="*/ 44 h 88"/>
                <a:gd name="T90" fmla="*/ 59 w 160"/>
                <a:gd name="T91" fmla="*/ 0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9" y="0"/>
                  </a:moveTo>
                  <a:lnTo>
                    <a:pt x="64" y="0"/>
                  </a:lnTo>
                  <a:lnTo>
                    <a:pt x="65" y="6"/>
                  </a:lnTo>
                  <a:lnTo>
                    <a:pt x="65" y="12"/>
                  </a:lnTo>
                  <a:lnTo>
                    <a:pt x="66" y="18"/>
                  </a:lnTo>
                  <a:lnTo>
                    <a:pt x="72" y="34"/>
                  </a:lnTo>
                  <a:lnTo>
                    <a:pt x="79" y="48"/>
                  </a:lnTo>
                  <a:lnTo>
                    <a:pt x="87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89" y="9"/>
                  </a:lnTo>
                  <a:lnTo>
                    <a:pt x="88" y="5"/>
                  </a:lnTo>
                  <a:lnTo>
                    <a:pt x="88" y="9"/>
                  </a:lnTo>
                  <a:lnTo>
                    <a:pt x="87" y="14"/>
                  </a:lnTo>
                  <a:lnTo>
                    <a:pt x="86" y="23"/>
                  </a:lnTo>
                  <a:lnTo>
                    <a:pt x="82" y="30"/>
                  </a:lnTo>
                  <a:lnTo>
                    <a:pt x="77" y="38"/>
                  </a:lnTo>
                  <a:lnTo>
                    <a:pt x="74" y="26"/>
                  </a:lnTo>
                  <a:lnTo>
                    <a:pt x="70" y="15"/>
                  </a:lnTo>
                  <a:lnTo>
                    <a:pt x="69" y="10"/>
                  </a:lnTo>
                  <a:lnTo>
                    <a:pt x="70" y="5"/>
                  </a:lnTo>
                  <a:lnTo>
                    <a:pt x="70" y="0"/>
                  </a:lnTo>
                  <a:lnTo>
                    <a:pt x="102" y="0"/>
                  </a:lnTo>
                  <a:lnTo>
                    <a:pt x="100" y="15"/>
                  </a:lnTo>
                  <a:lnTo>
                    <a:pt x="96" y="30"/>
                  </a:lnTo>
                  <a:lnTo>
                    <a:pt x="91" y="43"/>
                  </a:lnTo>
                  <a:lnTo>
                    <a:pt x="83" y="55"/>
                  </a:lnTo>
                  <a:lnTo>
                    <a:pt x="88" y="60"/>
                  </a:lnTo>
                  <a:lnTo>
                    <a:pt x="93" y="65"/>
                  </a:lnTo>
                  <a:lnTo>
                    <a:pt x="101" y="71"/>
                  </a:lnTo>
                  <a:lnTo>
                    <a:pt x="111" y="76"/>
                  </a:lnTo>
                  <a:lnTo>
                    <a:pt x="121" y="79"/>
                  </a:lnTo>
                  <a:lnTo>
                    <a:pt x="132" y="79"/>
                  </a:lnTo>
                  <a:lnTo>
                    <a:pt x="142" y="74"/>
                  </a:lnTo>
                  <a:lnTo>
                    <a:pt x="145" y="70"/>
                  </a:lnTo>
                  <a:lnTo>
                    <a:pt x="147" y="66"/>
                  </a:lnTo>
                  <a:lnTo>
                    <a:pt x="147" y="61"/>
                  </a:lnTo>
                  <a:lnTo>
                    <a:pt x="147" y="56"/>
                  </a:lnTo>
                  <a:lnTo>
                    <a:pt x="146" y="52"/>
                  </a:lnTo>
                  <a:lnTo>
                    <a:pt x="143" y="49"/>
                  </a:lnTo>
                  <a:lnTo>
                    <a:pt x="141" y="47"/>
                  </a:lnTo>
                  <a:lnTo>
                    <a:pt x="138" y="46"/>
                  </a:lnTo>
                  <a:lnTo>
                    <a:pt x="134" y="44"/>
                  </a:lnTo>
                  <a:lnTo>
                    <a:pt x="132" y="44"/>
                  </a:lnTo>
                  <a:lnTo>
                    <a:pt x="128" y="46"/>
                  </a:lnTo>
                  <a:lnTo>
                    <a:pt x="125" y="48"/>
                  </a:lnTo>
                  <a:lnTo>
                    <a:pt x="123" y="51"/>
                  </a:lnTo>
                  <a:lnTo>
                    <a:pt x="123" y="55"/>
                  </a:lnTo>
                  <a:lnTo>
                    <a:pt x="123" y="58"/>
                  </a:lnTo>
                  <a:lnTo>
                    <a:pt x="125" y="61"/>
                  </a:lnTo>
                  <a:lnTo>
                    <a:pt x="128" y="65"/>
                  </a:lnTo>
                  <a:lnTo>
                    <a:pt x="132" y="67"/>
                  </a:lnTo>
                  <a:lnTo>
                    <a:pt x="129" y="70"/>
                  </a:lnTo>
                  <a:lnTo>
                    <a:pt x="125" y="71"/>
                  </a:lnTo>
                  <a:lnTo>
                    <a:pt x="121" y="72"/>
                  </a:lnTo>
                  <a:lnTo>
                    <a:pt x="118" y="71"/>
                  </a:lnTo>
                  <a:lnTo>
                    <a:pt x="114" y="71"/>
                  </a:lnTo>
                  <a:lnTo>
                    <a:pt x="109" y="69"/>
                  </a:lnTo>
                  <a:lnTo>
                    <a:pt x="105" y="65"/>
                  </a:lnTo>
                  <a:lnTo>
                    <a:pt x="101" y="60"/>
                  </a:lnTo>
                  <a:lnTo>
                    <a:pt x="100" y="53"/>
                  </a:lnTo>
                  <a:lnTo>
                    <a:pt x="101" y="40"/>
                  </a:lnTo>
                  <a:lnTo>
                    <a:pt x="109" y="32"/>
                  </a:lnTo>
                  <a:lnTo>
                    <a:pt x="120" y="25"/>
                  </a:lnTo>
                  <a:lnTo>
                    <a:pt x="133" y="26"/>
                  </a:lnTo>
                  <a:lnTo>
                    <a:pt x="146" y="32"/>
                  </a:lnTo>
                  <a:lnTo>
                    <a:pt x="155" y="40"/>
                  </a:lnTo>
                  <a:lnTo>
                    <a:pt x="157" y="46"/>
                  </a:lnTo>
                  <a:lnTo>
                    <a:pt x="160" y="51"/>
                  </a:lnTo>
                  <a:lnTo>
                    <a:pt x="160" y="56"/>
                  </a:lnTo>
                  <a:lnTo>
                    <a:pt x="160" y="60"/>
                  </a:lnTo>
                  <a:lnTo>
                    <a:pt x="159" y="66"/>
                  </a:lnTo>
                  <a:lnTo>
                    <a:pt x="155" y="76"/>
                  </a:lnTo>
                  <a:lnTo>
                    <a:pt x="146" y="83"/>
                  </a:lnTo>
                  <a:lnTo>
                    <a:pt x="136" y="86"/>
                  </a:lnTo>
                  <a:lnTo>
                    <a:pt x="124" y="88"/>
                  </a:lnTo>
                  <a:lnTo>
                    <a:pt x="111" y="84"/>
                  </a:lnTo>
                  <a:lnTo>
                    <a:pt x="98" y="77"/>
                  </a:lnTo>
                  <a:lnTo>
                    <a:pt x="88" y="69"/>
                  </a:lnTo>
                  <a:lnTo>
                    <a:pt x="84" y="65"/>
                  </a:lnTo>
                  <a:lnTo>
                    <a:pt x="81" y="61"/>
                  </a:lnTo>
                  <a:lnTo>
                    <a:pt x="73" y="69"/>
                  </a:lnTo>
                  <a:lnTo>
                    <a:pt x="61" y="77"/>
                  </a:lnTo>
                  <a:lnTo>
                    <a:pt x="50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6" y="76"/>
                  </a:lnTo>
                  <a:lnTo>
                    <a:pt x="1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1" y="51"/>
                  </a:lnTo>
                  <a:lnTo>
                    <a:pt x="2" y="46"/>
                  </a:lnTo>
                  <a:lnTo>
                    <a:pt x="5" y="40"/>
                  </a:lnTo>
                  <a:lnTo>
                    <a:pt x="14" y="32"/>
                  </a:lnTo>
                  <a:lnTo>
                    <a:pt x="27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1" y="53"/>
                  </a:lnTo>
                  <a:lnTo>
                    <a:pt x="59" y="60"/>
                  </a:lnTo>
                  <a:lnTo>
                    <a:pt x="56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2" y="71"/>
                  </a:lnTo>
                  <a:lnTo>
                    <a:pt x="38" y="72"/>
                  </a:lnTo>
                  <a:lnTo>
                    <a:pt x="34" y="71"/>
                  </a:lnTo>
                  <a:lnTo>
                    <a:pt x="32" y="70"/>
                  </a:lnTo>
                  <a:lnTo>
                    <a:pt x="29" y="67"/>
                  </a:lnTo>
                  <a:lnTo>
                    <a:pt x="32" y="65"/>
                  </a:lnTo>
                  <a:lnTo>
                    <a:pt x="34" y="62"/>
                  </a:lnTo>
                  <a:lnTo>
                    <a:pt x="37" y="58"/>
                  </a:lnTo>
                  <a:lnTo>
                    <a:pt x="38" y="55"/>
                  </a:lnTo>
                  <a:lnTo>
                    <a:pt x="37" y="51"/>
                  </a:lnTo>
                  <a:lnTo>
                    <a:pt x="36" y="48"/>
                  </a:lnTo>
                  <a:lnTo>
                    <a:pt x="32" y="46"/>
                  </a:lnTo>
                  <a:lnTo>
                    <a:pt x="29" y="44"/>
                  </a:lnTo>
                  <a:lnTo>
                    <a:pt x="25" y="44"/>
                  </a:lnTo>
                  <a:lnTo>
                    <a:pt x="22" y="46"/>
                  </a:lnTo>
                  <a:lnTo>
                    <a:pt x="19" y="47"/>
                  </a:lnTo>
                  <a:lnTo>
                    <a:pt x="17" y="49"/>
                  </a:lnTo>
                  <a:lnTo>
                    <a:pt x="15" y="52"/>
                  </a:lnTo>
                  <a:lnTo>
                    <a:pt x="14" y="56"/>
                  </a:lnTo>
                  <a:lnTo>
                    <a:pt x="13" y="61"/>
                  </a:lnTo>
                  <a:lnTo>
                    <a:pt x="13" y="66"/>
                  </a:lnTo>
                  <a:lnTo>
                    <a:pt x="15" y="70"/>
                  </a:lnTo>
                  <a:lnTo>
                    <a:pt x="19" y="74"/>
                  </a:lnTo>
                  <a:lnTo>
                    <a:pt x="28" y="79"/>
                  </a:lnTo>
                  <a:lnTo>
                    <a:pt x="38" y="79"/>
                  </a:lnTo>
                  <a:lnTo>
                    <a:pt x="49" y="76"/>
                  </a:lnTo>
                  <a:lnTo>
                    <a:pt x="59" y="71"/>
                  </a:lnTo>
                  <a:lnTo>
                    <a:pt x="68" y="65"/>
                  </a:lnTo>
                  <a:lnTo>
                    <a:pt x="73" y="61"/>
                  </a:lnTo>
                  <a:lnTo>
                    <a:pt x="77" y="55"/>
                  </a:lnTo>
                  <a:lnTo>
                    <a:pt x="70" y="44"/>
                  </a:lnTo>
                  <a:lnTo>
                    <a:pt x="64" y="32"/>
                  </a:lnTo>
                  <a:lnTo>
                    <a:pt x="60" y="16"/>
                  </a:lnTo>
                  <a:lnTo>
                    <a:pt x="5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3" name="Freeform 223">
              <a:extLst>
                <a:ext uri="{FF2B5EF4-FFF2-40B4-BE49-F238E27FC236}">
                  <a16:creationId xmlns:a16="http://schemas.microsoft.com/office/drawing/2014/main" id="{3D198657-A97E-4AEC-A721-235A19CC5C6C}"/>
                </a:ext>
              </a:extLst>
            </xdr:cNvPr>
            <xdr:cNvSpPr>
              <a:spLocks/>
            </xdr:cNvSpPr>
          </xdr:nvSpPr>
          <xdr:spPr bwMode="auto">
            <a:xfrm>
              <a:off x="608" y="110"/>
              <a:ext cx="40" cy="22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8 w 160"/>
                <a:gd name="T7" fmla="*/ 5 h 88"/>
                <a:gd name="T8" fmla="*/ 84 w 160"/>
                <a:gd name="T9" fmla="*/ 23 h 88"/>
                <a:gd name="T10" fmla="*/ 74 w 160"/>
                <a:gd name="T11" fmla="*/ 26 h 88"/>
                <a:gd name="T12" fmla="*/ 69 w 160"/>
                <a:gd name="T13" fmla="*/ 5 h 88"/>
                <a:gd name="T14" fmla="*/ 99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1 w 160"/>
                <a:gd name="T21" fmla="*/ 79 h 88"/>
                <a:gd name="T22" fmla="*/ 147 w 160"/>
                <a:gd name="T23" fmla="*/ 66 h 88"/>
                <a:gd name="T24" fmla="*/ 144 w 160"/>
                <a:gd name="T25" fmla="*/ 52 h 88"/>
                <a:gd name="T26" fmla="*/ 138 w 160"/>
                <a:gd name="T27" fmla="*/ 46 h 88"/>
                <a:gd name="T28" fmla="*/ 128 w 160"/>
                <a:gd name="T29" fmla="*/ 46 h 88"/>
                <a:gd name="T30" fmla="*/ 121 w 160"/>
                <a:gd name="T31" fmla="*/ 55 h 88"/>
                <a:gd name="T32" fmla="*/ 128 w 160"/>
                <a:gd name="T33" fmla="*/ 65 h 88"/>
                <a:gd name="T34" fmla="*/ 125 w 160"/>
                <a:gd name="T35" fmla="*/ 71 h 88"/>
                <a:gd name="T36" fmla="*/ 114 w 160"/>
                <a:gd name="T37" fmla="*/ 71 h 88"/>
                <a:gd name="T38" fmla="*/ 101 w 160"/>
                <a:gd name="T39" fmla="*/ 60 h 88"/>
                <a:gd name="T40" fmla="*/ 108 w 160"/>
                <a:gd name="T41" fmla="*/ 32 h 88"/>
                <a:gd name="T42" fmla="*/ 146 w 160"/>
                <a:gd name="T43" fmla="*/ 32 h 88"/>
                <a:gd name="T44" fmla="*/ 158 w 160"/>
                <a:gd name="T45" fmla="*/ 51 h 88"/>
                <a:gd name="T46" fmla="*/ 158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79 w 160"/>
                <a:gd name="T53" fmla="*/ 61 h 88"/>
                <a:gd name="T54" fmla="*/ 50 w 160"/>
                <a:gd name="T55" fmla="*/ 84 h 88"/>
                <a:gd name="T56" fmla="*/ 14 w 160"/>
                <a:gd name="T57" fmla="*/ 83 h 88"/>
                <a:gd name="T58" fmla="*/ 0 w 160"/>
                <a:gd name="T59" fmla="*/ 60 h 88"/>
                <a:gd name="T60" fmla="*/ 2 w 160"/>
                <a:gd name="T61" fmla="*/ 46 h 88"/>
                <a:gd name="T62" fmla="*/ 27 w 160"/>
                <a:gd name="T63" fmla="*/ 26 h 88"/>
                <a:gd name="T64" fmla="*/ 59 w 160"/>
                <a:gd name="T65" fmla="*/ 40 h 88"/>
                <a:gd name="T66" fmla="*/ 56 w 160"/>
                <a:gd name="T67" fmla="*/ 65 h 88"/>
                <a:gd name="T68" fmla="*/ 42 w 160"/>
                <a:gd name="T69" fmla="*/ 71 h 88"/>
                <a:gd name="T70" fmla="*/ 32 w 160"/>
                <a:gd name="T71" fmla="*/ 70 h 88"/>
                <a:gd name="T72" fmla="*/ 34 w 160"/>
                <a:gd name="T73" fmla="*/ 61 h 88"/>
                <a:gd name="T74" fmla="*/ 37 w 160"/>
                <a:gd name="T75" fmla="*/ 51 h 88"/>
                <a:gd name="T76" fmla="*/ 29 w 160"/>
                <a:gd name="T77" fmla="*/ 44 h 88"/>
                <a:gd name="T78" fmla="*/ 19 w 160"/>
                <a:gd name="T79" fmla="*/ 47 h 88"/>
                <a:gd name="T80" fmla="*/ 12 w 160"/>
                <a:gd name="T81" fmla="*/ 56 h 88"/>
                <a:gd name="T82" fmla="*/ 14 w 160"/>
                <a:gd name="T83" fmla="*/ 70 h 88"/>
                <a:gd name="T84" fmla="*/ 38 w 160"/>
                <a:gd name="T85" fmla="*/ 79 h 88"/>
                <a:gd name="T86" fmla="*/ 66 w 160"/>
                <a:gd name="T87" fmla="*/ 65 h 88"/>
                <a:gd name="T88" fmla="*/ 67 w 160"/>
                <a:gd name="T89" fmla="*/ 43 h 88"/>
                <a:gd name="T90" fmla="*/ 53 w 160"/>
                <a:gd name="T91" fmla="*/ 0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3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5" y="12"/>
                  </a:lnTo>
                  <a:lnTo>
                    <a:pt x="66" y="18"/>
                  </a:lnTo>
                  <a:lnTo>
                    <a:pt x="71" y="34"/>
                  </a:lnTo>
                  <a:lnTo>
                    <a:pt x="79" y="48"/>
                  </a:lnTo>
                  <a:lnTo>
                    <a:pt x="85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89" y="9"/>
                  </a:lnTo>
                  <a:lnTo>
                    <a:pt x="88" y="5"/>
                  </a:lnTo>
                  <a:lnTo>
                    <a:pt x="87" y="9"/>
                  </a:lnTo>
                  <a:lnTo>
                    <a:pt x="87" y="14"/>
                  </a:lnTo>
                  <a:lnTo>
                    <a:pt x="84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4" y="26"/>
                  </a:lnTo>
                  <a:lnTo>
                    <a:pt x="70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2" y="0"/>
                  </a:lnTo>
                  <a:lnTo>
                    <a:pt x="99" y="15"/>
                  </a:lnTo>
                  <a:lnTo>
                    <a:pt x="96" y="30"/>
                  </a:lnTo>
                  <a:lnTo>
                    <a:pt x="89" y="43"/>
                  </a:lnTo>
                  <a:lnTo>
                    <a:pt x="83" y="55"/>
                  </a:lnTo>
                  <a:lnTo>
                    <a:pt x="88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1" y="76"/>
                  </a:lnTo>
                  <a:lnTo>
                    <a:pt x="121" y="79"/>
                  </a:lnTo>
                  <a:lnTo>
                    <a:pt x="131" y="79"/>
                  </a:lnTo>
                  <a:lnTo>
                    <a:pt x="142" y="74"/>
                  </a:lnTo>
                  <a:lnTo>
                    <a:pt x="144" y="70"/>
                  </a:lnTo>
                  <a:lnTo>
                    <a:pt x="147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4" y="52"/>
                  </a:lnTo>
                  <a:lnTo>
                    <a:pt x="143" y="49"/>
                  </a:lnTo>
                  <a:lnTo>
                    <a:pt x="140" y="47"/>
                  </a:lnTo>
                  <a:lnTo>
                    <a:pt x="138" y="46"/>
                  </a:lnTo>
                  <a:lnTo>
                    <a:pt x="134" y="44"/>
                  </a:lnTo>
                  <a:lnTo>
                    <a:pt x="130" y="44"/>
                  </a:lnTo>
                  <a:lnTo>
                    <a:pt x="128" y="46"/>
                  </a:lnTo>
                  <a:lnTo>
                    <a:pt x="124" y="48"/>
                  </a:lnTo>
                  <a:lnTo>
                    <a:pt x="123" y="51"/>
                  </a:lnTo>
                  <a:lnTo>
                    <a:pt x="121" y="55"/>
                  </a:lnTo>
                  <a:lnTo>
                    <a:pt x="123" y="58"/>
                  </a:lnTo>
                  <a:lnTo>
                    <a:pt x="125" y="61"/>
                  </a:lnTo>
                  <a:lnTo>
                    <a:pt x="128" y="65"/>
                  </a:lnTo>
                  <a:lnTo>
                    <a:pt x="130" y="67"/>
                  </a:lnTo>
                  <a:lnTo>
                    <a:pt x="128" y="70"/>
                  </a:lnTo>
                  <a:lnTo>
                    <a:pt x="125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3" y="65"/>
                  </a:lnTo>
                  <a:lnTo>
                    <a:pt x="101" y="60"/>
                  </a:lnTo>
                  <a:lnTo>
                    <a:pt x="98" y="53"/>
                  </a:lnTo>
                  <a:lnTo>
                    <a:pt x="101" y="40"/>
                  </a:lnTo>
                  <a:lnTo>
                    <a:pt x="108" y="32"/>
                  </a:lnTo>
                  <a:lnTo>
                    <a:pt x="120" y="25"/>
                  </a:lnTo>
                  <a:lnTo>
                    <a:pt x="133" y="26"/>
                  </a:lnTo>
                  <a:lnTo>
                    <a:pt x="146" y="32"/>
                  </a:lnTo>
                  <a:lnTo>
                    <a:pt x="155" y="40"/>
                  </a:lnTo>
                  <a:lnTo>
                    <a:pt x="157" y="46"/>
                  </a:lnTo>
                  <a:lnTo>
                    <a:pt x="158" y="51"/>
                  </a:lnTo>
                  <a:lnTo>
                    <a:pt x="160" y="56"/>
                  </a:lnTo>
                  <a:lnTo>
                    <a:pt x="160" y="60"/>
                  </a:lnTo>
                  <a:lnTo>
                    <a:pt x="158" y="66"/>
                  </a:lnTo>
                  <a:lnTo>
                    <a:pt x="153" y="76"/>
                  </a:lnTo>
                  <a:lnTo>
                    <a:pt x="146" y="83"/>
                  </a:lnTo>
                  <a:lnTo>
                    <a:pt x="135" y="86"/>
                  </a:lnTo>
                  <a:lnTo>
                    <a:pt x="124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79" y="61"/>
                  </a:lnTo>
                  <a:lnTo>
                    <a:pt x="71" y="69"/>
                  </a:lnTo>
                  <a:lnTo>
                    <a:pt x="61" y="77"/>
                  </a:lnTo>
                  <a:lnTo>
                    <a:pt x="50" y="84"/>
                  </a:lnTo>
                  <a:lnTo>
                    <a:pt x="35" y="88"/>
                  </a:lnTo>
                  <a:lnTo>
                    <a:pt x="24" y="86"/>
                  </a:lnTo>
                  <a:lnTo>
                    <a:pt x="14" y="83"/>
                  </a:lnTo>
                  <a:lnTo>
                    <a:pt x="6" y="76"/>
                  </a:lnTo>
                  <a:lnTo>
                    <a:pt x="1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1" y="51"/>
                  </a:lnTo>
                  <a:lnTo>
                    <a:pt x="2" y="46"/>
                  </a:lnTo>
                  <a:lnTo>
                    <a:pt x="5" y="40"/>
                  </a:lnTo>
                  <a:lnTo>
                    <a:pt x="14" y="32"/>
                  </a:lnTo>
                  <a:lnTo>
                    <a:pt x="27" y="26"/>
                  </a:lnTo>
                  <a:lnTo>
                    <a:pt x="39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6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2" y="71"/>
                  </a:lnTo>
                  <a:lnTo>
                    <a:pt x="38" y="72"/>
                  </a:lnTo>
                  <a:lnTo>
                    <a:pt x="34" y="71"/>
                  </a:lnTo>
                  <a:lnTo>
                    <a:pt x="32" y="70"/>
                  </a:lnTo>
                  <a:lnTo>
                    <a:pt x="29" y="67"/>
                  </a:lnTo>
                  <a:lnTo>
                    <a:pt x="32" y="65"/>
                  </a:lnTo>
                  <a:lnTo>
                    <a:pt x="34" y="61"/>
                  </a:lnTo>
                  <a:lnTo>
                    <a:pt x="37" y="58"/>
                  </a:lnTo>
                  <a:lnTo>
                    <a:pt x="38" y="55"/>
                  </a:lnTo>
                  <a:lnTo>
                    <a:pt x="37" y="51"/>
                  </a:lnTo>
                  <a:lnTo>
                    <a:pt x="34" y="48"/>
                  </a:lnTo>
                  <a:lnTo>
                    <a:pt x="32" y="46"/>
                  </a:lnTo>
                  <a:lnTo>
                    <a:pt x="29" y="44"/>
                  </a:lnTo>
                  <a:lnTo>
                    <a:pt x="25" y="44"/>
                  </a:lnTo>
                  <a:lnTo>
                    <a:pt x="21" y="46"/>
                  </a:lnTo>
                  <a:lnTo>
                    <a:pt x="19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2" y="56"/>
                  </a:lnTo>
                  <a:lnTo>
                    <a:pt x="12" y="61"/>
                  </a:lnTo>
                  <a:lnTo>
                    <a:pt x="12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8" y="79"/>
                  </a:lnTo>
                  <a:lnTo>
                    <a:pt x="38" y="79"/>
                  </a:lnTo>
                  <a:lnTo>
                    <a:pt x="48" y="76"/>
                  </a:lnTo>
                  <a:lnTo>
                    <a:pt x="59" y="71"/>
                  </a:lnTo>
                  <a:lnTo>
                    <a:pt x="66" y="65"/>
                  </a:lnTo>
                  <a:lnTo>
                    <a:pt x="71" y="60"/>
                  </a:lnTo>
                  <a:lnTo>
                    <a:pt x="75" y="55"/>
                  </a:lnTo>
                  <a:lnTo>
                    <a:pt x="67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4" name="Freeform 224">
              <a:extLst>
                <a:ext uri="{FF2B5EF4-FFF2-40B4-BE49-F238E27FC236}">
                  <a16:creationId xmlns:a16="http://schemas.microsoft.com/office/drawing/2014/main" id="{4829EF73-4C0F-40DB-A47F-EEB035B1E787}"/>
                </a:ext>
              </a:extLst>
            </xdr:cNvPr>
            <xdr:cNvSpPr>
              <a:spLocks/>
            </xdr:cNvSpPr>
          </xdr:nvSpPr>
          <xdr:spPr bwMode="auto">
            <a:xfrm>
              <a:off x="199" y="122"/>
              <a:ext cx="2" cy="3"/>
            </a:xfrm>
            <a:custGeom>
              <a:avLst/>
              <a:gdLst>
                <a:gd name="T0" fmla="*/ 2 w 10"/>
                <a:gd name="T1" fmla="*/ 0 h 10"/>
                <a:gd name="T2" fmla="*/ 5 w 10"/>
                <a:gd name="T3" fmla="*/ 0 h 10"/>
                <a:gd name="T4" fmla="*/ 7 w 10"/>
                <a:gd name="T5" fmla="*/ 1 h 10"/>
                <a:gd name="T6" fmla="*/ 8 w 10"/>
                <a:gd name="T7" fmla="*/ 2 h 10"/>
                <a:gd name="T8" fmla="*/ 10 w 10"/>
                <a:gd name="T9" fmla="*/ 5 h 10"/>
                <a:gd name="T10" fmla="*/ 10 w 10"/>
                <a:gd name="T11" fmla="*/ 7 h 10"/>
                <a:gd name="T12" fmla="*/ 8 w 10"/>
                <a:gd name="T13" fmla="*/ 9 h 10"/>
                <a:gd name="T14" fmla="*/ 8 w 10"/>
                <a:gd name="T15" fmla="*/ 9 h 10"/>
                <a:gd name="T16" fmla="*/ 7 w 10"/>
                <a:gd name="T17" fmla="*/ 10 h 10"/>
                <a:gd name="T18" fmla="*/ 5 w 10"/>
                <a:gd name="T19" fmla="*/ 10 h 10"/>
                <a:gd name="T20" fmla="*/ 2 w 10"/>
                <a:gd name="T21" fmla="*/ 9 h 10"/>
                <a:gd name="T22" fmla="*/ 1 w 10"/>
                <a:gd name="T23" fmla="*/ 7 h 10"/>
                <a:gd name="T24" fmla="*/ 0 w 10"/>
                <a:gd name="T25" fmla="*/ 5 h 10"/>
                <a:gd name="T26" fmla="*/ 0 w 10"/>
                <a:gd name="T27" fmla="*/ 2 h 10"/>
                <a:gd name="T28" fmla="*/ 0 w 10"/>
                <a:gd name="T29" fmla="*/ 0 h 10"/>
                <a:gd name="T30" fmla="*/ 2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2" y="0"/>
                  </a:moveTo>
                  <a:lnTo>
                    <a:pt x="5" y="0"/>
                  </a:lnTo>
                  <a:lnTo>
                    <a:pt x="7" y="1"/>
                  </a:lnTo>
                  <a:lnTo>
                    <a:pt x="8" y="2"/>
                  </a:lnTo>
                  <a:lnTo>
                    <a:pt x="10" y="5"/>
                  </a:lnTo>
                  <a:lnTo>
                    <a:pt x="10" y="7"/>
                  </a:lnTo>
                  <a:lnTo>
                    <a:pt x="8" y="9"/>
                  </a:lnTo>
                  <a:lnTo>
                    <a:pt x="8" y="9"/>
                  </a:lnTo>
                  <a:lnTo>
                    <a:pt x="7" y="10"/>
                  </a:lnTo>
                  <a:lnTo>
                    <a:pt x="5" y="10"/>
                  </a:lnTo>
                  <a:lnTo>
                    <a:pt x="2" y="9"/>
                  </a:lnTo>
                  <a:lnTo>
                    <a:pt x="1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0" y="0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5" name="Freeform 225">
              <a:extLst>
                <a:ext uri="{FF2B5EF4-FFF2-40B4-BE49-F238E27FC236}">
                  <a16:creationId xmlns:a16="http://schemas.microsoft.com/office/drawing/2014/main" id="{780C918E-7D54-4FA9-97CE-DD78C7619CE2}"/>
                </a:ext>
              </a:extLst>
            </xdr:cNvPr>
            <xdr:cNvSpPr>
              <a:spLocks/>
            </xdr:cNvSpPr>
          </xdr:nvSpPr>
          <xdr:spPr bwMode="auto">
            <a:xfrm>
              <a:off x="168" y="122"/>
              <a:ext cx="3" cy="3"/>
            </a:xfrm>
            <a:custGeom>
              <a:avLst/>
              <a:gdLst>
                <a:gd name="T0" fmla="*/ 7 w 10"/>
                <a:gd name="T1" fmla="*/ 0 h 10"/>
                <a:gd name="T2" fmla="*/ 9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9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9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6" name="Freeform 226">
              <a:extLst>
                <a:ext uri="{FF2B5EF4-FFF2-40B4-BE49-F238E27FC236}">
                  <a16:creationId xmlns:a16="http://schemas.microsoft.com/office/drawing/2014/main" id="{AE06FFFF-E199-42AB-BF45-C85558913E97}"/>
                </a:ext>
              </a:extLst>
            </xdr:cNvPr>
            <xdr:cNvSpPr>
              <a:spLocks/>
            </xdr:cNvSpPr>
          </xdr:nvSpPr>
          <xdr:spPr bwMode="auto">
            <a:xfrm>
              <a:off x="373" y="147"/>
              <a:ext cx="3" cy="4"/>
            </a:xfrm>
            <a:custGeom>
              <a:avLst/>
              <a:gdLst>
                <a:gd name="T0" fmla="*/ 8 w 14"/>
                <a:gd name="T1" fmla="*/ 0 h 15"/>
                <a:gd name="T2" fmla="*/ 10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5 w 14"/>
                <a:gd name="T9" fmla="*/ 9 h 15"/>
                <a:gd name="T10" fmla="*/ 8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8" y="0"/>
                  </a:moveTo>
                  <a:lnTo>
                    <a:pt x="10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5" y="9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7" name="Freeform 227">
              <a:extLst>
                <a:ext uri="{FF2B5EF4-FFF2-40B4-BE49-F238E27FC236}">
                  <a16:creationId xmlns:a16="http://schemas.microsoft.com/office/drawing/2014/main" id="{17C4FA15-69CB-44B4-99E0-E282FA960217}"/>
                </a:ext>
              </a:extLst>
            </xdr:cNvPr>
            <xdr:cNvSpPr>
              <a:spLocks/>
            </xdr:cNvSpPr>
          </xdr:nvSpPr>
          <xdr:spPr bwMode="auto">
            <a:xfrm>
              <a:off x="246" y="147"/>
              <a:ext cx="4" cy="4"/>
            </a:xfrm>
            <a:custGeom>
              <a:avLst/>
              <a:gdLst>
                <a:gd name="T0" fmla="*/ 8 w 14"/>
                <a:gd name="T1" fmla="*/ 0 h 15"/>
                <a:gd name="T2" fmla="*/ 10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5 w 14"/>
                <a:gd name="T9" fmla="*/ 9 h 15"/>
                <a:gd name="T10" fmla="*/ 8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8" y="0"/>
                  </a:moveTo>
                  <a:lnTo>
                    <a:pt x="10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5" y="9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" name="Freeform 228">
              <a:extLst>
                <a:ext uri="{FF2B5EF4-FFF2-40B4-BE49-F238E27FC236}">
                  <a16:creationId xmlns:a16="http://schemas.microsoft.com/office/drawing/2014/main" id="{A09DFFA9-D235-448B-8A26-6BCC28DB9AB9}"/>
                </a:ext>
              </a:extLst>
            </xdr:cNvPr>
            <xdr:cNvSpPr>
              <a:spLocks/>
            </xdr:cNvSpPr>
          </xdr:nvSpPr>
          <xdr:spPr bwMode="auto">
            <a:xfrm>
              <a:off x="626" y="147"/>
              <a:ext cx="4" cy="4"/>
            </a:xfrm>
            <a:custGeom>
              <a:avLst/>
              <a:gdLst>
                <a:gd name="T0" fmla="*/ 6 w 14"/>
                <a:gd name="T1" fmla="*/ 0 h 15"/>
                <a:gd name="T2" fmla="*/ 10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3 w 14"/>
                <a:gd name="T9" fmla="*/ 9 h 15"/>
                <a:gd name="T10" fmla="*/ 6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6" y="0"/>
                  </a:moveTo>
                  <a:lnTo>
                    <a:pt x="10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3" y="9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" name="Freeform 229">
              <a:extLst>
                <a:ext uri="{FF2B5EF4-FFF2-40B4-BE49-F238E27FC236}">
                  <a16:creationId xmlns:a16="http://schemas.microsoft.com/office/drawing/2014/main" id="{58D4D9E6-060A-4064-AB4D-F406A2D283FC}"/>
                </a:ext>
              </a:extLst>
            </xdr:cNvPr>
            <xdr:cNvSpPr>
              <a:spLocks/>
            </xdr:cNvSpPr>
          </xdr:nvSpPr>
          <xdr:spPr bwMode="auto">
            <a:xfrm>
              <a:off x="500" y="147"/>
              <a:ext cx="3" cy="4"/>
            </a:xfrm>
            <a:custGeom>
              <a:avLst/>
              <a:gdLst>
                <a:gd name="T0" fmla="*/ 7 w 14"/>
                <a:gd name="T1" fmla="*/ 0 h 15"/>
                <a:gd name="T2" fmla="*/ 10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10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" name="Freeform 230">
              <a:extLst>
                <a:ext uri="{FF2B5EF4-FFF2-40B4-BE49-F238E27FC236}">
                  <a16:creationId xmlns:a16="http://schemas.microsoft.com/office/drawing/2014/main" id="{8C2D8305-7F82-4407-9BB9-79144AB60B14}"/>
                </a:ext>
              </a:extLst>
            </xdr:cNvPr>
            <xdr:cNvSpPr>
              <a:spLocks/>
            </xdr:cNvSpPr>
          </xdr:nvSpPr>
          <xdr:spPr bwMode="auto">
            <a:xfrm>
              <a:off x="120" y="147"/>
              <a:ext cx="3" cy="4"/>
            </a:xfrm>
            <a:custGeom>
              <a:avLst/>
              <a:gdLst>
                <a:gd name="T0" fmla="*/ 8 w 14"/>
                <a:gd name="T1" fmla="*/ 0 h 15"/>
                <a:gd name="T2" fmla="*/ 10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5 w 14"/>
                <a:gd name="T9" fmla="*/ 9 h 15"/>
                <a:gd name="T10" fmla="*/ 8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8" y="0"/>
                  </a:moveTo>
                  <a:lnTo>
                    <a:pt x="10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5" y="9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1" name="Freeform 231">
              <a:extLst>
                <a:ext uri="{FF2B5EF4-FFF2-40B4-BE49-F238E27FC236}">
                  <a16:creationId xmlns:a16="http://schemas.microsoft.com/office/drawing/2014/main" id="{7D36A900-37A9-48D5-B2E6-1AE87D55191D}"/>
                </a:ext>
              </a:extLst>
            </xdr:cNvPr>
            <xdr:cNvSpPr>
              <a:spLocks/>
            </xdr:cNvSpPr>
          </xdr:nvSpPr>
          <xdr:spPr bwMode="auto">
            <a:xfrm>
              <a:off x="544" y="111"/>
              <a:ext cx="42" cy="23"/>
            </a:xfrm>
            <a:custGeom>
              <a:avLst/>
              <a:gdLst>
                <a:gd name="T0" fmla="*/ 168 w 170"/>
                <a:gd name="T1" fmla="*/ 1 h 89"/>
                <a:gd name="T2" fmla="*/ 170 w 170"/>
                <a:gd name="T3" fmla="*/ 1 h 89"/>
                <a:gd name="T4" fmla="*/ 156 w 170"/>
                <a:gd name="T5" fmla="*/ 14 h 89"/>
                <a:gd name="T6" fmla="*/ 149 w 170"/>
                <a:gd name="T7" fmla="*/ 42 h 89"/>
                <a:gd name="T8" fmla="*/ 145 w 170"/>
                <a:gd name="T9" fmla="*/ 42 h 89"/>
                <a:gd name="T10" fmla="*/ 137 w 170"/>
                <a:gd name="T11" fmla="*/ 42 h 89"/>
                <a:gd name="T12" fmla="*/ 131 w 170"/>
                <a:gd name="T13" fmla="*/ 49 h 89"/>
                <a:gd name="T14" fmla="*/ 131 w 170"/>
                <a:gd name="T15" fmla="*/ 57 h 89"/>
                <a:gd name="T16" fmla="*/ 131 w 170"/>
                <a:gd name="T17" fmla="*/ 60 h 89"/>
                <a:gd name="T18" fmla="*/ 102 w 170"/>
                <a:gd name="T19" fmla="*/ 69 h 89"/>
                <a:gd name="T20" fmla="*/ 88 w 170"/>
                <a:gd name="T21" fmla="*/ 83 h 89"/>
                <a:gd name="T22" fmla="*/ 86 w 170"/>
                <a:gd name="T23" fmla="*/ 89 h 89"/>
                <a:gd name="T24" fmla="*/ 86 w 170"/>
                <a:gd name="T25" fmla="*/ 89 h 89"/>
                <a:gd name="T26" fmla="*/ 85 w 170"/>
                <a:gd name="T27" fmla="*/ 88 h 89"/>
                <a:gd name="T28" fmla="*/ 77 w 170"/>
                <a:gd name="T29" fmla="*/ 75 h 89"/>
                <a:gd name="T30" fmla="*/ 56 w 170"/>
                <a:gd name="T31" fmla="*/ 64 h 89"/>
                <a:gd name="T32" fmla="*/ 40 w 170"/>
                <a:gd name="T33" fmla="*/ 59 h 89"/>
                <a:gd name="T34" fmla="*/ 40 w 170"/>
                <a:gd name="T35" fmla="*/ 54 h 89"/>
                <a:gd name="T36" fmla="*/ 40 w 170"/>
                <a:gd name="T37" fmla="*/ 43 h 89"/>
                <a:gd name="T38" fmla="*/ 30 w 170"/>
                <a:gd name="T39" fmla="*/ 42 h 89"/>
                <a:gd name="T40" fmla="*/ 23 w 170"/>
                <a:gd name="T41" fmla="*/ 42 h 89"/>
                <a:gd name="T42" fmla="*/ 19 w 170"/>
                <a:gd name="T43" fmla="*/ 27 h 89"/>
                <a:gd name="T44" fmla="*/ 6 w 170"/>
                <a:gd name="T45" fmla="*/ 6 h 89"/>
                <a:gd name="T46" fmla="*/ 3 w 170"/>
                <a:gd name="T47" fmla="*/ 1 h 89"/>
                <a:gd name="T48" fmla="*/ 3 w 170"/>
                <a:gd name="T49" fmla="*/ 0 h 89"/>
                <a:gd name="T50" fmla="*/ 13 w 170"/>
                <a:gd name="T51" fmla="*/ 3 h 89"/>
                <a:gd name="T52" fmla="*/ 26 w 170"/>
                <a:gd name="T53" fmla="*/ 14 h 89"/>
                <a:gd name="T54" fmla="*/ 33 w 170"/>
                <a:gd name="T55" fmla="*/ 23 h 89"/>
                <a:gd name="T56" fmla="*/ 58 w 170"/>
                <a:gd name="T57" fmla="*/ 24 h 89"/>
                <a:gd name="T58" fmla="*/ 59 w 170"/>
                <a:gd name="T59" fmla="*/ 50 h 89"/>
                <a:gd name="T60" fmla="*/ 70 w 170"/>
                <a:gd name="T61" fmla="*/ 57 h 89"/>
                <a:gd name="T62" fmla="*/ 82 w 170"/>
                <a:gd name="T63" fmla="*/ 73 h 89"/>
                <a:gd name="T64" fmla="*/ 85 w 170"/>
                <a:gd name="T65" fmla="*/ 82 h 89"/>
                <a:gd name="T66" fmla="*/ 85 w 170"/>
                <a:gd name="T67" fmla="*/ 79 h 89"/>
                <a:gd name="T68" fmla="*/ 86 w 170"/>
                <a:gd name="T69" fmla="*/ 82 h 89"/>
                <a:gd name="T70" fmla="*/ 88 w 170"/>
                <a:gd name="T71" fmla="*/ 73 h 89"/>
                <a:gd name="T72" fmla="*/ 100 w 170"/>
                <a:gd name="T73" fmla="*/ 57 h 89"/>
                <a:gd name="T74" fmla="*/ 111 w 170"/>
                <a:gd name="T75" fmla="*/ 50 h 89"/>
                <a:gd name="T76" fmla="*/ 113 w 170"/>
                <a:gd name="T77" fmla="*/ 24 h 89"/>
                <a:gd name="T78" fmla="*/ 137 w 170"/>
                <a:gd name="T79" fmla="*/ 24 h 89"/>
                <a:gd name="T80" fmla="*/ 145 w 170"/>
                <a:gd name="T81" fmla="*/ 14 h 89"/>
                <a:gd name="T82" fmla="*/ 158 w 170"/>
                <a:gd name="T83" fmla="*/ 4 h 89"/>
                <a:gd name="T84" fmla="*/ 168 w 170"/>
                <a:gd name="T85" fmla="*/ 0 h 8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</a:cxnLst>
              <a:rect l="0" t="0" r="r" b="b"/>
              <a:pathLst>
                <a:path w="170" h="89">
                  <a:moveTo>
                    <a:pt x="168" y="0"/>
                  </a:moveTo>
                  <a:lnTo>
                    <a:pt x="168" y="1"/>
                  </a:lnTo>
                  <a:lnTo>
                    <a:pt x="168" y="1"/>
                  </a:lnTo>
                  <a:lnTo>
                    <a:pt x="170" y="1"/>
                  </a:lnTo>
                  <a:lnTo>
                    <a:pt x="164" y="6"/>
                  </a:lnTo>
                  <a:lnTo>
                    <a:pt x="156" y="14"/>
                  </a:lnTo>
                  <a:lnTo>
                    <a:pt x="151" y="27"/>
                  </a:lnTo>
                  <a:lnTo>
                    <a:pt x="149" y="42"/>
                  </a:lnTo>
                  <a:lnTo>
                    <a:pt x="147" y="42"/>
                  </a:lnTo>
                  <a:lnTo>
                    <a:pt x="145" y="42"/>
                  </a:lnTo>
                  <a:lnTo>
                    <a:pt x="141" y="42"/>
                  </a:lnTo>
                  <a:lnTo>
                    <a:pt x="137" y="42"/>
                  </a:lnTo>
                  <a:lnTo>
                    <a:pt x="131" y="43"/>
                  </a:lnTo>
                  <a:lnTo>
                    <a:pt x="131" y="49"/>
                  </a:lnTo>
                  <a:lnTo>
                    <a:pt x="131" y="54"/>
                  </a:lnTo>
                  <a:lnTo>
                    <a:pt x="131" y="57"/>
                  </a:lnTo>
                  <a:lnTo>
                    <a:pt x="131" y="59"/>
                  </a:lnTo>
                  <a:lnTo>
                    <a:pt x="131" y="60"/>
                  </a:lnTo>
                  <a:lnTo>
                    <a:pt x="114" y="64"/>
                  </a:lnTo>
                  <a:lnTo>
                    <a:pt x="102" y="69"/>
                  </a:lnTo>
                  <a:lnTo>
                    <a:pt x="94" y="75"/>
                  </a:lnTo>
                  <a:lnTo>
                    <a:pt x="88" y="83"/>
                  </a:lnTo>
                  <a:lnTo>
                    <a:pt x="86" y="88"/>
                  </a:lnTo>
                  <a:lnTo>
                    <a:pt x="86" y="89"/>
                  </a:lnTo>
                  <a:lnTo>
                    <a:pt x="86" y="89"/>
                  </a:lnTo>
                  <a:lnTo>
                    <a:pt x="86" y="89"/>
                  </a:lnTo>
                  <a:lnTo>
                    <a:pt x="85" y="89"/>
                  </a:lnTo>
                  <a:lnTo>
                    <a:pt x="85" y="88"/>
                  </a:lnTo>
                  <a:lnTo>
                    <a:pt x="82" y="83"/>
                  </a:lnTo>
                  <a:lnTo>
                    <a:pt x="77" y="75"/>
                  </a:lnTo>
                  <a:lnTo>
                    <a:pt x="68" y="69"/>
                  </a:lnTo>
                  <a:lnTo>
                    <a:pt x="56" y="64"/>
                  </a:lnTo>
                  <a:lnTo>
                    <a:pt x="40" y="60"/>
                  </a:lnTo>
                  <a:lnTo>
                    <a:pt x="40" y="59"/>
                  </a:lnTo>
                  <a:lnTo>
                    <a:pt x="40" y="57"/>
                  </a:lnTo>
                  <a:lnTo>
                    <a:pt x="40" y="54"/>
                  </a:lnTo>
                  <a:lnTo>
                    <a:pt x="40" y="49"/>
                  </a:lnTo>
                  <a:lnTo>
                    <a:pt x="40" y="43"/>
                  </a:lnTo>
                  <a:lnTo>
                    <a:pt x="33" y="42"/>
                  </a:lnTo>
                  <a:lnTo>
                    <a:pt x="30" y="42"/>
                  </a:lnTo>
                  <a:lnTo>
                    <a:pt x="26" y="42"/>
                  </a:lnTo>
                  <a:lnTo>
                    <a:pt x="23" y="42"/>
                  </a:lnTo>
                  <a:lnTo>
                    <a:pt x="22" y="42"/>
                  </a:lnTo>
                  <a:lnTo>
                    <a:pt x="19" y="27"/>
                  </a:lnTo>
                  <a:lnTo>
                    <a:pt x="14" y="14"/>
                  </a:lnTo>
                  <a:lnTo>
                    <a:pt x="6" y="6"/>
                  </a:lnTo>
                  <a:lnTo>
                    <a:pt x="0" y="1"/>
                  </a:lnTo>
                  <a:lnTo>
                    <a:pt x="3" y="1"/>
                  </a:lnTo>
                  <a:lnTo>
                    <a:pt x="3" y="1"/>
                  </a:lnTo>
                  <a:lnTo>
                    <a:pt x="3" y="0"/>
                  </a:lnTo>
                  <a:lnTo>
                    <a:pt x="6" y="1"/>
                  </a:lnTo>
                  <a:lnTo>
                    <a:pt x="13" y="3"/>
                  </a:lnTo>
                  <a:lnTo>
                    <a:pt x="19" y="8"/>
                  </a:lnTo>
                  <a:lnTo>
                    <a:pt x="26" y="14"/>
                  </a:lnTo>
                  <a:lnTo>
                    <a:pt x="28" y="23"/>
                  </a:lnTo>
                  <a:lnTo>
                    <a:pt x="33" y="23"/>
                  </a:lnTo>
                  <a:lnTo>
                    <a:pt x="44" y="23"/>
                  </a:lnTo>
                  <a:lnTo>
                    <a:pt x="58" y="24"/>
                  </a:lnTo>
                  <a:lnTo>
                    <a:pt x="59" y="40"/>
                  </a:lnTo>
                  <a:lnTo>
                    <a:pt x="59" y="50"/>
                  </a:lnTo>
                  <a:lnTo>
                    <a:pt x="59" y="54"/>
                  </a:lnTo>
                  <a:lnTo>
                    <a:pt x="70" y="57"/>
                  </a:lnTo>
                  <a:lnTo>
                    <a:pt x="78" y="65"/>
                  </a:lnTo>
                  <a:lnTo>
                    <a:pt x="82" y="73"/>
                  </a:lnTo>
                  <a:lnTo>
                    <a:pt x="85" y="79"/>
                  </a:lnTo>
                  <a:lnTo>
                    <a:pt x="85" y="82"/>
                  </a:lnTo>
                  <a:lnTo>
                    <a:pt x="85" y="80"/>
                  </a:lnTo>
                  <a:lnTo>
                    <a:pt x="85" y="79"/>
                  </a:lnTo>
                  <a:lnTo>
                    <a:pt x="86" y="80"/>
                  </a:lnTo>
                  <a:lnTo>
                    <a:pt x="86" y="82"/>
                  </a:lnTo>
                  <a:lnTo>
                    <a:pt x="86" y="79"/>
                  </a:lnTo>
                  <a:lnTo>
                    <a:pt x="88" y="73"/>
                  </a:lnTo>
                  <a:lnTo>
                    <a:pt x="92" y="65"/>
                  </a:lnTo>
                  <a:lnTo>
                    <a:pt x="100" y="57"/>
                  </a:lnTo>
                  <a:lnTo>
                    <a:pt x="111" y="54"/>
                  </a:lnTo>
                  <a:lnTo>
                    <a:pt x="111" y="50"/>
                  </a:lnTo>
                  <a:lnTo>
                    <a:pt x="111" y="40"/>
                  </a:lnTo>
                  <a:lnTo>
                    <a:pt x="113" y="24"/>
                  </a:lnTo>
                  <a:lnTo>
                    <a:pt x="127" y="24"/>
                  </a:lnTo>
                  <a:lnTo>
                    <a:pt x="137" y="24"/>
                  </a:lnTo>
                  <a:lnTo>
                    <a:pt x="142" y="24"/>
                  </a:lnTo>
                  <a:lnTo>
                    <a:pt x="145" y="14"/>
                  </a:lnTo>
                  <a:lnTo>
                    <a:pt x="151" y="8"/>
                  </a:lnTo>
                  <a:lnTo>
                    <a:pt x="158" y="4"/>
                  </a:lnTo>
                  <a:lnTo>
                    <a:pt x="164" y="1"/>
                  </a:lnTo>
                  <a:lnTo>
                    <a:pt x="16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2" name="Freeform 232">
              <a:extLst>
                <a:ext uri="{FF2B5EF4-FFF2-40B4-BE49-F238E27FC236}">
                  <a16:creationId xmlns:a16="http://schemas.microsoft.com/office/drawing/2014/main" id="{341A4005-ED64-4243-8B39-012A4918AE2A}"/>
                </a:ext>
              </a:extLst>
            </xdr:cNvPr>
            <xdr:cNvSpPr>
              <a:spLocks/>
            </xdr:cNvSpPr>
          </xdr:nvSpPr>
          <xdr:spPr bwMode="auto">
            <a:xfrm>
              <a:off x="586" y="111"/>
              <a:ext cx="2" cy="1"/>
            </a:xfrm>
            <a:custGeom>
              <a:avLst/>
              <a:gdLst>
                <a:gd name="T0" fmla="*/ 7 w 7"/>
                <a:gd name="T1" fmla="*/ 0 h 3"/>
                <a:gd name="T2" fmla="*/ 4 w 7"/>
                <a:gd name="T3" fmla="*/ 3 h 3"/>
                <a:gd name="T4" fmla="*/ 0 w 7"/>
                <a:gd name="T5" fmla="*/ 3 h 3"/>
                <a:gd name="T6" fmla="*/ 3 w 7"/>
                <a:gd name="T7" fmla="*/ 2 h 3"/>
                <a:gd name="T8" fmla="*/ 5 w 7"/>
                <a:gd name="T9" fmla="*/ 1 h 3"/>
                <a:gd name="T10" fmla="*/ 7 w 7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" h="3">
                  <a:moveTo>
                    <a:pt x="7" y="0"/>
                  </a:moveTo>
                  <a:lnTo>
                    <a:pt x="4" y="3"/>
                  </a:lnTo>
                  <a:lnTo>
                    <a:pt x="0" y="3"/>
                  </a:lnTo>
                  <a:lnTo>
                    <a:pt x="3" y="2"/>
                  </a:lnTo>
                  <a:lnTo>
                    <a:pt x="5" y="1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3" name="Freeform 233">
              <a:extLst>
                <a:ext uri="{FF2B5EF4-FFF2-40B4-BE49-F238E27FC236}">
                  <a16:creationId xmlns:a16="http://schemas.microsoft.com/office/drawing/2014/main" id="{F5CF58D5-6B88-4761-8F98-ACE1A939EA25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516" y="110"/>
              <a:ext cx="94" cy="43"/>
            </a:xfrm>
            <a:custGeom>
              <a:avLst/>
              <a:gdLst>
                <a:gd name="T0" fmla="*/ 309 w 374"/>
                <a:gd name="T1" fmla="*/ 134 h 173"/>
                <a:gd name="T2" fmla="*/ 302 w 374"/>
                <a:gd name="T3" fmla="*/ 126 h 173"/>
                <a:gd name="T4" fmla="*/ 322 w 374"/>
                <a:gd name="T5" fmla="*/ 114 h 173"/>
                <a:gd name="T6" fmla="*/ 365 w 374"/>
                <a:gd name="T7" fmla="*/ 165 h 173"/>
                <a:gd name="T8" fmla="*/ 278 w 374"/>
                <a:gd name="T9" fmla="*/ 77 h 173"/>
                <a:gd name="T10" fmla="*/ 28 w 374"/>
                <a:gd name="T11" fmla="*/ 146 h 173"/>
                <a:gd name="T12" fmla="*/ 59 w 374"/>
                <a:gd name="T13" fmla="*/ 122 h 173"/>
                <a:gd name="T14" fmla="*/ 90 w 374"/>
                <a:gd name="T15" fmla="*/ 121 h 173"/>
                <a:gd name="T16" fmla="*/ 90 w 374"/>
                <a:gd name="T17" fmla="*/ 0 h 173"/>
                <a:gd name="T18" fmla="*/ 103 w 374"/>
                <a:gd name="T19" fmla="*/ 9 h 173"/>
                <a:gd name="T20" fmla="*/ 108 w 374"/>
                <a:gd name="T21" fmla="*/ 10 h 173"/>
                <a:gd name="T22" fmla="*/ 150 w 374"/>
                <a:gd name="T23" fmla="*/ 69 h 173"/>
                <a:gd name="T24" fmla="*/ 195 w 374"/>
                <a:gd name="T25" fmla="*/ 108 h 173"/>
                <a:gd name="T26" fmla="*/ 268 w 374"/>
                <a:gd name="T27" fmla="*/ 67 h 173"/>
                <a:gd name="T28" fmla="*/ 286 w 374"/>
                <a:gd name="T29" fmla="*/ 7 h 173"/>
                <a:gd name="T30" fmla="*/ 286 w 374"/>
                <a:gd name="T31" fmla="*/ 7 h 173"/>
                <a:gd name="T32" fmla="*/ 364 w 374"/>
                <a:gd name="T33" fmla="*/ 5 h 173"/>
                <a:gd name="T34" fmla="*/ 337 w 374"/>
                <a:gd name="T35" fmla="*/ 6 h 173"/>
                <a:gd name="T36" fmla="*/ 333 w 374"/>
                <a:gd name="T37" fmla="*/ 60 h 173"/>
                <a:gd name="T38" fmla="*/ 284 w 374"/>
                <a:gd name="T39" fmla="*/ 49 h 173"/>
                <a:gd name="T40" fmla="*/ 299 w 374"/>
                <a:gd name="T41" fmla="*/ 20 h 173"/>
                <a:gd name="T42" fmla="*/ 307 w 374"/>
                <a:gd name="T43" fmla="*/ 38 h 173"/>
                <a:gd name="T44" fmla="*/ 325 w 374"/>
                <a:gd name="T45" fmla="*/ 37 h 173"/>
                <a:gd name="T46" fmla="*/ 322 w 374"/>
                <a:gd name="T47" fmla="*/ 12 h 173"/>
                <a:gd name="T48" fmla="*/ 279 w 374"/>
                <a:gd name="T49" fmla="*/ 29 h 173"/>
                <a:gd name="T50" fmla="*/ 305 w 374"/>
                <a:gd name="T51" fmla="*/ 79 h 173"/>
                <a:gd name="T52" fmla="*/ 370 w 374"/>
                <a:gd name="T53" fmla="*/ 160 h 173"/>
                <a:gd name="T54" fmla="*/ 338 w 374"/>
                <a:gd name="T55" fmla="*/ 167 h 173"/>
                <a:gd name="T56" fmla="*/ 279 w 374"/>
                <a:gd name="T57" fmla="*/ 104 h 173"/>
                <a:gd name="T58" fmla="*/ 229 w 374"/>
                <a:gd name="T59" fmla="*/ 80 h 173"/>
                <a:gd name="T60" fmla="*/ 213 w 374"/>
                <a:gd name="T61" fmla="*/ 122 h 173"/>
                <a:gd name="T62" fmla="*/ 236 w 374"/>
                <a:gd name="T63" fmla="*/ 125 h 173"/>
                <a:gd name="T64" fmla="*/ 238 w 374"/>
                <a:gd name="T65" fmla="*/ 107 h 173"/>
                <a:gd name="T66" fmla="*/ 220 w 374"/>
                <a:gd name="T67" fmla="*/ 99 h 173"/>
                <a:gd name="T68" fmla="*/ 249 w 374"/>
                <a:gd name="T69" fmla="*/ 85 h 173"/>
                <a:gd name="T70" fmla="*/ 252 w 374"/>
                <a:gd name="T71" fmla="*/ 139 h 173"/>
                <a:gd name="T72" fmla="*/ 205 w 374"/>
                <a:gd name="T73" fmla="*/ 136 h 173"/>
                <a:gd name="T74" fmla="*/ 205 w 374"/>
                <a:gd name="T75" fmla="*/ 169 h 173"/>
                <a:gd name="T76" fmla="*/ 185 w 374"/>
                <a:gd name="T77" fmla="*/ 173 h 173"/>
                <a:gd name="T78" fmla="*/ 183 w 374"/>
                <a:gd name="T79" fmla="*/ 169 h 173"/>
                <a:gd name="T80" fmla="*/ 183 w 374"/>
                <a:gd name="T81" fmla="*/ 135 h 173"/>
                <a:gd name="T82" fmla="*/ 136 w 374"/>
                <a:gd name="T83" fmla="*/ 139 h 173"/>
                <a:gd name="T84" fmla="*/ 131 w 374"/>
                <a:gd name="T85" fmla="*/ 89 h 173"/>
                <a:gd name="T86" fmla="*/ 167 w 374"/>
                <a:gd name="T87" fmla="*/ 95 h 173"/>
                <a:gd name="T88" fmla="*/ 153 w 374"/>
                <a:gd name="T89" fmla="*/ 104 h 173"/>
                <a:gd name="T90" fmla="*/ 150 w 374"/>
                <a:gd name="T91" fmla="*/ 122 h 173"/>
                <a:gd name="T92" fmla="*/ 172 w 374"/>
                <a:gd name="T93" fmla="*/ 126 h 173"/>
                <a:gd name="T94" fmla="*/ 171 w 374"/>
                <a:gd name="T95" fmla="*/ 85 h 173"/>
                <a:gd name="T96" fmla="*/ 115 w 374"/>
                <a:gd name="T97" fmla="*/ 90 h 173"/>
                <a:gd name="T98" fmla="*/ 50 w 374"/>
                <a:gd name="T99" fmla="*/ 167 h 173"/>
                <a:gd name="T100" fmla="*/ 18 w 374"/>
                <a:gd name="T101" fmla="*/ 160 h 173"/>
                <a:gd name="T102" fmla="*/ 83 w 374"/>
                <a:gd name="T103" fmla="*/ 79 h 173"/>
                <a:gd name="T104" fmla="*/ 109 w 374"/>
                <a:gd name="T105" fmla="*/ 29 h 173"/>
                <a:gd name="T106" fmla="*/ 67 w 374"/>
                <a:gd name="T107" fmla="*/ 12 h 173"/>
                <a:gd name="T108" fmla="*/ 63 w 374"/>
                <a:gd name="T109" fmla="*/ 37 h 173"/>
                <a:gd name="T110" fmla="*/ 81 w 374"/>
                <a:gd name="T111" fmla="*/ 38 h 173"/>
                <a:gd name="T112" fmla="*/ 90 w 374"/>
                <a:gd name="T113" fmla="*/ 20 h 173"/>
                <a:gd name="T114" fmla="*/ 104 w 374"/>
                <a:gd name="T115" fmla="*/ 49 h 173"/>
                <a:gd name="T116" fmla="*/ 49 w 374"/>
                <a:gd name="T117" fmla="*/ 52 h 173"/>
                <a:gd name="T118" fmla="*/ 53 w 374"/>
                <a:gd name="T119" fmla="*/ 6 h 173"/>
                <a:gd name="T120" fmla="*/ 14 w 374"/>
                <a:gd name="T121" fmla="*/ 6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374" h="173">
                  <a:moveTo>
                    <a:pt x="83" y="128"/>
                  </a:moveTo>
                  <a:lnTo>
                    <a:pt x="78" y="135"/>
                  </a:lnTo>
                  <a:lnTo>
                    <a:pt x="80" y="134"/>
                  </a:lnTo>
                  <a:lnTo>
                    <a:pt x="83" y="128"/>
                  </a:lnTo>
                  <a:close/>
                  <a:moveTo>
                    <a:pt x="305" y="128"/>
                  </a:moveTo>
                  <a:lnTo>
                    <a:pt x="309" y="134"/>
                  </a:lnTo>
                  <a:lnTo>
                    <a:pt x="310" y="135"/>
                  </a:lnTo>
                  <a:lnTo>
                    <a:pt x="305" y="128"/>
                  </a:lnTo>
                  <a:close/>
                  <a:moveTo>
                    <a:pt x="278" y="77"/>
                  </a:moveTo>
                  <a:lnTo>
                    <a:pt x="283" y="95"/>
                  </a:lnTo>
                  <a:lnTo>
                    <a:pt x="292" y="112"/>
                  </a:lnTo>
                  <a:lnTo>
                    <a:pt x="302" y="126"/>
                  </a:lnTo>
                  <a:lnTo>
                    <a:pt x="299" y="121"/>
                  </a:lnTo>
                  <a:lnTo>
                    <a:pt x="291" y="108"/>
                  </a:lnTo>
                  <a:lnTo>
                    <a:pt x="286" y="95"/>
                  </a:lnTo>
                  <a:lnTo>
                    <a:pt x="300" y="100"/>
                  </a:lnTo>
                  <a:lnTo>
                    <a:pt x="313" y="108"/>
                  </a:lnTo>
                  <a:lnTo>
                    <a:pt x="322" y="114"/>
                  </a:lnTo>
                  <a:lnTo>
                    <a:pt x="329" y="122"/>
                  </a:lnTo>
                  <a:lnTo>
                    <a:pt x="337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60" y="146"/>
                  </a:lnTo>
                  <a:lnTo>
                    <a:pt x="351" y="130"/>
                  </a:lnTo>
                  <a:lnTo>
                    <a:pt x="334" y="108"/>
                  </a:lnTo>
                  <a:lnTo>
                    <a:pt x="313" y="91"/>
                  </a:lnTo>
                  <a:lnTo>
                    <a:pt x="296" y="83"/>
                  </a:lnTo>
                  <a:lnTo>
                    <a:pt x="278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6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3" y="165"/>
                  </a:lnTo>
                  <a:lnTo>
                    <a:pt x="32" y="163"/>
                  </a:lnTo>
                  <a:lnTo>
                    <a:pt x="37" y="150"/>
                  </a:lnTo>
                  <a:lnTo>
                    <a:pt x="45" y="139"/>
                  </a:lnTo>
                  <a:lnTo>
                    <a:pt x="51" y="130"/>
                  </a:lnTo>
                  <a:lnTo>
                    <a:pt x="59" y="122"/>
                  </a:lnTo>
                  <a:lnTo>
                    <a:pt x="67" y="114"/>
                  </a:lnTo>
                  <a:lnTo>
                    <a:pt x="76" y="108"/>
                  </a:lnTo>
                  <a:lnTo>
                    <a:pt x="89" y="100"/>
                  </a:lnTo>
                  <a:lnTo>
                    <a:pt x="103" y="95"/>
                  </a:lnTo>
                  <a:lnTo>
                    <a:pt x="98" y="108"/>
                  </a:lnTo>
                  <a:lnTo>
                    <a:pt x="90" y="121"/>
                  </a:lnTo>
                  <a:lnTo>
                    <a:pt x="86" y="126"/>
                  </a:lnTo>
                  <a:lnTo>
                    <a:pt x="96" y="112"/>
                  </a:lnTo>
                  <a:lnTo>
                    <a:pt x="105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0" y="0"/>
                  </a:lnTo>
                  <a:lnTo>
                    <a:pt x="94" y="1"/>
                  </a:lnTo>
                  <a:lnTo>
                    <a:pt x="98" y="4"/>
                  </a:lnTo>
                  <a:lnTo>
                    <a:pt x="101" y="6"/>
                  </a:lnTo>
                  <a:lnTo>
                    <a:pt x="101" y="6"/>
                  </a:lnTo>
                  <a:lnTo>
                    <a:pt x="101" y="7"/>
                  </a:lnTo>
                  <a:lnTo>
                    <a:pt x="103" y="9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7"/>
                  </a:lnTo>
                  <a:lnTo>
                    <a:pt x="105" y="7"/>
                  </a:lnTo>
                  <a:lnTo>
                    <a:pt x="108" y="10"/>
                  </a:lnTo>
                  <a:lnTo>
                    <a:pt x="115" y="23"/>
                  </a:lnTo>
                  <a:lnTo>
                    <a:pt x="121" y="38"/>
                  </a:lnTo>
                  <a:lnTo>
                    <a:pt x="122" y="55"/>
                  </a:lnTo>
                  <a:lnTo>
                    <a:pt x="121" y="67"/>
                  </a:lnTo>
                  <a:lnTo>
                    <a:pt x="135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9" y="80"/>
                  </a:lnTo>
                  <a:lnTo>
                    <a:pt x="190" y="93"/>
                  </a:lnTo>
                  <a:lnTo>
                    <a:pt x="194" y="108"/>
                  </a:lnTo>
                  <a:lnTo>
                    <a:pt x="194" y="107"/>
                  </a:lnTo>
                  <a:lnTo>
                    <a:pt x="195" y="108"/>
                  </a:lnTo>
                  <a:lnTo>
                    <a:pt x="199" y="93"/>
                  </a:lnTo>
                  <a:lnTo>
                    <a:pt x="209" y="80"/>
                  </a:lnTo>
                  <a:lnTo>
                    <a:pt x="223" y="72"/>
                  </a:lnTo>
                  <a:lnTo>
                    <a:pt x="238" y="69"/>
                  </a:lnTo>
                  <a:lnTo>
                    <a:pt x="254" y="66"/>
                  </a:lnTo>
                  <a:lnTo>
                    <a:pt x="268" y="67"/>
                  </a:lnTo>
                  <a:lnTo>
                    <a:pt x="267" y="55"/>
                  </a:lnTo>
                  <a:lnTo>
                    <a:pt x="268" y="38"/>
                  </a:lnTo>
                  <a:lnTo>
                    <a:pt x="273" y="23"/>
                  </a:lnTo>
                  <a:lnTo>
                    <a:pt x="281" y="10"/>
                  </a:lnTo>
                  <a:lnTo>
                    <a:pt x="283" y="7"/>
                  </a:lnTo>
                  <a:lnTo>
                    <a:pt x="286" y="7"/>
                  </a:lnTo>
                  <a:lnTo>
                    <a:pt x="286" y="10"/>
                  </a:lnTo>
                  <a:lnTo>
                    <a:pt x="286" y="10"/>
                  </a:lnTo>
                  <a:lnTo>
                    <a:pt x="286" y="10"/>
                  </a:lnTo>
                  <a:lnTo>
                    <a:pt x="286" y="10"/>
                  </a:lnTo>
                  <a:lnTo>
                    <a:pt x="286" y="9"/>
                  </a:lnTo>
                  <a:lnTo>
                    <a:pt x="286" y="7"/>
                  </a:lnTo>
                  <a:lnTo>
                    <a:pt x="286" y="7"/>
                  </a:lnTo>
                  <a:lnTo>
                    <a:pt x="292" y="4"/>
                  </a:lnTo>
                  <a:lnTo>
                    <a:pt x="299" y="0"/>
                  </a:lnTo>
                  <a:lnTo>
                    <a:pt x="374" y="0"/>
                  </a:lnTo>
                  <a:lnTo>
                    <a:pt x="369" y="2"/>
                  </a:lnTo>
                  <a:lnTo>
                    <a:pt x="364" y="5"/>
                  </a:lnTo>
                  <a:lnTo>
                    <a:pt x="359" y="6"/>
                  </a:lnTo>
                  <a:lnTo>
                    <a:pt x="355" y="6"/>
                  </a:lnTo>
                  <a:lnTo>
                    <a:pt x="350" y="7"/>
                  </a:lnTo>
                  <a:lnTo>
                    <a:pt x="342" y="6"/>
                  </a:lnTo>
                  <a:lnTo>
                    <a:pt x="336" y="6"/>
                  </a:lnTo>
                  <a:lnTo>
                    <a:pt x="337" y="6"/>
                  </a:lnTo>
                  <a:lnTo>
                    <a:pt x="341" y="11"/>
                  </a:lnTo>
                  <a:lnTo>
                    <a:pt x="343" y="16"/>
                  </a:lnTo>
                  <a:lnTo>
                    <a:pt x="345" y="23"/>
                  </a:lnTo>
                  <a:lnTo>
                    <a:pt x="345" y="38"/>
                  </a:lnTo>
                  <a:lnTo>
                    <a:pt x="339" y="52"/>
                  </a:lnTo>
                  <a:lnTo>
                    <a:pt x="333" y="60"/>
                  </a:lnTo>
                  <a:lnTo>
                    <a:pt x="324" y="66"/>
                  </a:lnTo>
                  <a:lnTo>
                    <a:pt x="315" y="69"/>
                  </a:lnTo>
                  <a:lnTo>
                    <a:pt x="305" y="67"/>
                  </a:lnTo>
                  <a:lnTo>
                    <a:pt x="296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4" y="40"/>
                  </a:lnTo>
                  <a:lnTo>
                    <a:pt x="286" y="32"/>
                  </a:lnTo>
                  <a:lnTo>
                    <a:pt x="288" y="28"/>
                  </a:lnTo>
                  <a:lnTo>
                    <a:pt x="292" y="24"/>
                  </a:lnTo>
                  <a:lnTo>
                    <a:pt x="295" y="21"/>
                  </a:lnTo>
                  <a:lnTo>
                    <a:pt x="299" y="20"/>
                  </a:lnTo>
                  <a:lnTo>
                    <a:pt x="304" y="20"/>
                  </a:lnTo>
                  <a:lnTo>
                    <a:pt x="302" y="24"/>
                  </a:lnTo>
                  <a:lnTo>
                    <a:pt x="304" y="28"/>
                  </a:lnTo>
                  <a:lnTo>
                    <a:pt x="304" y="32"/>
                  </a:lnTo>
                  <a:lnTo>
                    <a:pt x="305" y="35"/>
                  </a:lnTo>
                  <a:lnTo>
                    <a:pt x="307" y="38"/>
                  </a:lnTo>
                  <a:lnTo>
                    <a:pt x="310" y="40"/>
                  </a:lnTo>
                  <a:lnTo>
                    <a:pt x="313" y="42"/>
                  </a:lnTo>
                  <a:lnTo>
                    <a:pt x="316" y="40"/>
                  </a:lnTo>
                  <a:lnTo>
                    <a:pt x="319" y="40"/>
                  </a:lnTo>
                  <a:lnTo>
                    <a:pt x="323" y="38"/>
                  </a:lnTo>
                  <a:lnTo>
                    <a:pt x="325" y="37"/>
                  </a:lnTo>
                  <a:lnTo>
                    <a:pt x="327" y="33"/>
                  </a:lnTo>
                  <a:lnTo>
                    <a:pt x="328" y="29"/>
                  </a:lnTo>
                  <a:lnTo>
                    <a:pt x="328" y="25"/>
                  </a:lnTo>
                  <a:lnTo>
                    <a:pt x="327" y="21"/>
                  </a:lnTo>
                  <a:lnTo>
                    <a:pt x="325" y="18"/>
                  </a:lnTo>
                  <a:lnTo>
                    <a:pt x="322" y="12"/>
                  </a:lnTo>
                  <a:lnTo>
                    <a:pt x="318" y="9"/>
                  </a:lnTo>
                  <a:lnTo>
                    <a:pt x="313" y="7"/>
                  </a:lnTo>
                  <a:lnTo>
                    <a:pt x="306" y="6"/>
                  </a:lnTo>
                  <a:lnTo>
                    <a:pt x="295" y="10"/>
                  </a:lnTo>
                  <a:lnTo>
                    <a:pt x="286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90" y="74"/>
                  </a:lnTo>
                  <a:lnTo>
                    <a:pt x="305" y="79"/>
                  </a:lnTo>
                  <a:lnTo>
                    <a:pt x="323" y="90"/>
                  </a:lnTo>
                  <a:lnTo>
                    <a:pt x="339" y="103"/>
                  </a:lnTo>
                  <a:lnTo>
                    <a:pt x="352" y="121"/>
                  </a:lnTo>
                  <a:lnTo>
                    <a:pt x="364" y="141"/>
                  </a:lnTo>
                  <a:lnTo>
                    <a:pt x="368" y="150"/>
                  </a:lnTo>
                  <a:lnTo>
                    <a:pt x="370" y="160"/>
                  </a:lnTo>
                  <a:lnTo>
                    <a:pt x="373" y="173"/>
                  </a:lnTo>
                  <a:lnTo>
                    <a:pt x="343" y="173"/>
                  </a:lnTo>
                  <a:lnTo>
                    <a:pt x="342" y="169"/>
                  </a:lnTo>
                  <a:lnTo>
                    <a:pt x="341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7" y="167"/>
                  </a:lnTo>
                  <a:lnTo>
                    <a:pt x="325" y="159"/>
                  </a:lnTo>
                  <a:lnTo>
                    <a:pt x="314" y="149"/>
                  </a:lnTo>
                  <a:lnTo>
                    <a:pt x="304" y="139"/>
                  </a:lnTo>
                  <a:lnTo>
                    <a:pt x="290" y="122"/>
                  </a:lnTo>
                  <a:lnTo>
                    <a:pt x="279" y="104"/>
                  </a:lnTo>
                  <a:lnTo>
                    <a:pt x="273" y="90"/>
                  </a:lnTo>
                  <a:lnTo>
                    <a:pt x="270" y="75"/>
                  </a:lnTo>
                  <a:lnTo>
                    <a:pt x="261" y="74"/>
                  </a:lnTo>
                  <a:lnTo>
                    <a:pt x="254" y="74"/>
                  </a:lnTo>
                  <a:lnTo>
                    <a:pt x="241" y="76"/>
                  </a:lnTo>
                  <a:lnTo>
                    <a:pt x="229" y="80"/>
                  </a:lnTo>
                  <a:lnTo>
                    <a:pt x="218" y="85"/>
                  </a:lnTo>
                  <a:lnTo>
                    <a:pt x="210" y="95"/>
                  </a:lnTo>
                  <a:lnTo>
                    <a:pt x="206" y="107"/>
                  </a:lnTo>
                  <a:lnTo>
                    <a:pt x="206" y="112"/>
                  </a:lnTo>
                  <a:lnTo>
                    <a:pt x="209" y="117"/>
                  </a:lnTo>
                  <a:lnTo>
                    <a:pt x="213" y="122"/>
                  </a:lnTo>
                  <a:lnTo>
                    <a:pt x="217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9" y="128"/>
                  </a:lnTo>
                  <a:lnTo>
                    <a:pt x="233" y="127"/>
                  </a:lnTo>
                  <a:lnTo>
                    <a:pt x="236" y="125"/>
                  </a:lnTo>
                  <a:lnTo>
                    <a:pt x="238" y="122"/>
                  </a:lnTo>
                  <a:lnTo>
                    <a:pt x="240" y="119"/>
                  </a:lnTo>
                  <a:lnTo>
                    <a:pt x="241" y="116"/>
                  </a:lnTo>
                  <a:lnTo>
                    <a:pt x="241" y="113"/>
                  </a:lnTo>
                  <a:lnTo>
                    <a:pt x="241" y="109"/>
                  </a:lnTo>
                  <a:lnTo>
                    <a:pt x="238" y="107"/>
                  </a:lnTo>
                  <a:lnTo>
                    <a:pt x="236" y="104"/>
                  </a:lnTo>
                  <a:lnTo>
                    <a:pt x="232" y="103"/>
                  </a:lnTo>
                  <a:lnTo>
                    <a:pt x="228" y="103"/>
                  </a:lnTo>
                  <a:lnTo>
                    <a:pt x="224" y="103"/>
                  </a:lnTo>
                  <a:lnTo>
                    <a:pt x="220" y="103"/>
                  </a:lnTo>
                  <a:lnTo>
                    <a:pt x="220" y="99"/>
                  </a:lnTo>
                  <a:lnTo>
                    <a:pt x="222" y="95"/>
                  </a:lnTo>
                  <a:lnTo>
                    <a:pt x="224" y="91"/>
                  </a:lnTo>
                  <a:lnTo>
                    <a:pt x="228" y="89"/>
                  </a:lnTo>
                  <a:lnTo>
                    <a:pt x="231" y="86"/>
                  </a:lnTo>
                  <a:lnTo>
                    <a:pt x="240" y="84"/>
                  </a:lnTo>
                  <a:lnTo>
                    <a:pt x="249" y="85"/>
                  </a:lnTo>
                  <a:lnTo>
                    <a:pt x="258" y="89"/>
                  </a:lnTo>
                  <a:lnTo>
                    <a:pt x="264" y="95"/>
                  </a:lnTo>
                  <a:lnTo>
                    <a:pt x="268" y="104"/>
                  </a:lnTo>
                  <a:lnTo>
                    <a:pt x="268" y="114"/>
                  </a:lnTo>
                  <a:lnTo>
                    <a:pt x="263" y="128"/>
                  </a:lnTo>
                  <a:lnTo>
                    <a:pt x="252" y="139"/>
                  </a:lnTo>
                  <a:lnTo>
                    <a:pt x="238" y="145"/>
                  </a:lnTo>
                  <a:lnTo>
                    <a:pt x="222" y="145"/>
                  </a:lnTo>
                  <a:lnTo>
                    <a:pt x="217" y="142"/>
                  </a:lnTo>
                  <a:lnTo>
                    <a:pt x="211" y="140"/>
                  </a:lnTo>
                  <a:lnTo>
                    <a:pt x="206" y="136"/>
                  </a:lnTo>
                  <a:lnTo>
                    <a:pt x="205" y="136"/>
                  </a:lnTo>
                  <a:lnTo>
                    <a:pt x="206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5" y="169"/>
                  </a:lnTo>
                  <a:lnTo>
                    <a:pt x="205" y="169"/>
                  </a:lnTo>
                  <a:lnTo>
                    <a:pt x="205" y="168"/>
                  </a:lnTo>
                  <a:lnTo>
                    <a:pt x="205" y="168"/>
                  </a:lnTo>
                  <a:lnTo>
                    <a:pt x="205" y="169"/>
                  </a:lnTo>
                  <a:lnTo>
                    <a:pt x="205" y="170"/>
                  </a:lnTo>
                  <a:lnTo>
                    <a:pt x="205" y="173"/>
                  </a:lnTo>
                  <a:lnTo>
                    <a:pt x="185" y="173"/>
                  </a:lnTo>
                  <a:lnTo>
                    <a:pt x="185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3" y="164"/>
                  </a:lnTo>
                  <a:lnTo>
                    <a:pt x="182" y="159"/>
                  </a:lnTo>
                  <a:lnTo>
                    <a:pt x="182" y="154"/>
                  </a:lnTo>
                  <a:lnTo>
                    <a:pt x="182" y="149"/>
                  </a:lnTo>
                  <a:lnTo>
                    <a:pt x="182" y="142"/>
                  </a:lnTo>
                  <a:lnTo>
                    <a:pt x="183" y="135"/>
                  </a:lnTo>
                  <a:lnTo>
                    <a:pt x="182" y="136"/>
                  </a:lnTo>
                  <a:lnTo>
                    <a:pt x="177" y="140"/>
                  </a:lnTo>
                  <a:lnTo>
                    <a:pt x="172" y="142"/>
                  </a:lnTo>
                  <a:lnTo>
                    <a:pt x="167" y="145"/>
                  </a:lnTo>
                  <a:lnTo>
                    <a:pt x="150" y="145"/>
                  </a:lnTo>
                  <a:lnTo>
                    <a:pt x="136" y="139"/>
                  </a:lnTo>
                  <a:lnTo>
                    <a:pt x="128" y="132"/>
                  </a:lnTo>
                  <a:lnTo>
                    <a:pt x="123" y="125"/>
                  </a:lnTo>
                  <a:lnTo>
                    <a:pt x="121" y="114"/>
                  </a:lnTo>
                  <a:lnTo>
                    <a:pt x="121" y="104"/>
                  </a:lnTo>
                  <a:lnTo>
                    <a:pt x="124" y="95"/>
                  </a:lnTo>
                  <a:lnTo>
                    <a:pt x="131" y="89"/>
                  </a:lnTo>
                  <a:lnTo>
                    <a:pt x="140" y="84"/>
                  </a:lnTo>
                  <a:lnTo>
                    <a:pt x="149" y="84"/>
                  </a:lnTo>
                  <a:lnTo>
                    <a:pt x="158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7" y="95"/>
                  </a:lnTo>
                  <a:lnTo>
                    <a:pt x="168" y="99"/>
                  </a:lnTo>
                  <a:lnTo>
                    <a:pt x="168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3" y="104"/>
                  </a:lnTo>
                  <a:lnTo>
                    <a:pt x="150" y="107"/>
                  </a:lnTo>
                  <a:lnTo>
                    <a:pt x="147" y="109"/>
                  </a:lnTo>
                  <a:lnTo>
                    <a:pt x="147" y="113"/>
                  </a:lnTo>
                  <a:lnTo>
                    <a:pt x="147" y="116"/>
                  </a:lnTo>
                  <a:lnTo>
                    <a:pt x="149" y="119"/>
                  </a:lnTo>
                  <a:lnTo>
                    <a:pt x="150" y="122"/>
                  </a:lnTo>
                  <a:lnTo>
                    <a:pt x="153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4" y="128"/>
                  </a:lnTo>
                  <a:lnTo>
                    <a:pt x="168" y="127"/>
                  </a:lnTo>
                  <a:lnTo>
                    <a:pt x="172" y="126"/>
                  </a:lnTo>
                  <a:lnTo>
                    <a:pt x="176" y="122"/>
                  </a:lnTo>
                  <a:lnTo>
                    <a:pt x="179" y="118"/>
                  </a:lnTo>
                  <a:lnTo>
                    <a:pt x="182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71" y="85"/>
                  </a:lnTo>
                  <a:lnTo>
                    <a:pt x="159" y="80"/>
                  </a:lnTo>
                  <a:lnTo>
                    <a:pt x="147" y="76"/>
                  </a:lnTo>
                  <a:lnTo>
                    <a:pt x="135" y="75"/>
                  </a:lnTo>
                  <a:lnTo>
                    <a:pt x="127" y="75"/>
                  </a:lnTo>
                  <a:lnTo>
                    <a:pt x="118" y="75"/>
                  </a:lnTo>
                  <a:lnTo>
                    <a:pt x="115" y="90"/>
                  </a:lnTo>
                  <a:lnTo>
                    <a:pt x="109" y="105"/>
                  </a:lnTo>
                  <a:lnTo>
                    <a:pt x="99" y="123"/>
                  </a:lnTo>
                  <a:lnTo>
                    <a:pt x="85" y="141"/>
                  </a:lnTo>
                  <a:lnTo>
                    <a:pt x="69" y="155"/>
                  </a:lnTo>
                  <a:lnTo>
                    <a:pt x="51" y="167"/>
                  </a:lnTo>
                  <a:lnTo>
                    <a:pt x="50" y="167"/>
                  </a:lnTo>
                  <a:lnTo>
                    <a:pt x="49" y="167"/>
                  </a:lnTo>
                  <a:lnTo>
                    <a:pt x="48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6" y="173"/>
                  </a:lnTo>
                  <a:lnTo>
                    <a:pt x="18" y="160"/>
                  </a:lnTo>
                  <a:lnTo>
                    <a:pt x="21" y="150"/>
                  </a:lnTo>
                  <a:lnTo>
                    <a:pt x="25" y="141"/>
                  </a:lnTo>
                  <a:lnTo>
                    <a:pt x="36" y="121"/>
                  </a:lnTo>
                  <a:lnTo>
                    <a:pt x="49" y="103"/>
                  </a:lnTo>
                  <a:lnTo>
                    <a:pt x="66" y="90"/>
                  </a:lnTo>
                  <a:lnTo>
                    <a:pt x="83" y="79"/>
                  </a:lnTo>
                  <a:lnTo>
                    <a:pt x="99" y="74"/>
                  </a:lnTo>
                  <a:lnTo>
                    <a:pt x="114" y="70"/>
                  </a:lnTo>
                  <a:lnTo>
                    <a:pt x="114" y="62"/>
                  </a:lnTo>
                  <a:lnTo>
                    <a:pt x="114" y="53"/>
                  </a:lnTo>
                  <a:lnTo>
                    <a:pt x="113" y="42"/>
                  </a:lnTo>
                  <a:lnTo>
                    <a:pt x="109" y="29"/>
                  </a:lnTo>
                  <a:lnTo>
                    <a:pt x="103" y="19"/>
                  </a:lnTo>
                  <a:lnTo>
                    <a:pt x="94" y="10"/>
                  </a:lnTo>
                  <a:lnTo>
                    <a:pt x="82" y="6"/>
                  </a:lnTo>
                  <a:lnTo>
                    <a:pt x="76" y="7"/>
                  </a:lnTo>
                  <a:lnTo>
                    <a:pt x="71" y="9"/>
                  </a:lnTo>
                  <a:lnTo>
                    <a:pt x="67" y="12"/>
                  </a:lnTo>
                  <a:lnTo>
                    <a:pt x="63" y="18"/>
                  </a:lnTo>
                  <a:lnTo>
                    <a:pt x="62" y="21"/>
                  </a:lnTo>
                  <a:lnTo>
                    <a:pt x="60" y="25"/>
                  </a:lnTo>
                  <a:lnTo>
                    <a:pt x="60" y="29"/>
                  </a:lnTo>
                  <a:lnTo>
                    <a:pt x="62" y="33"/>
                  </a:lnTo>
                  <a:lnTo>
                    <a:pt x="63" y="37"/>
                  </a:lnTo>
                  <a:lnTo>
                    <a:pt x="66" y="38"/>
                  </a:lnTo>
                  <a:lnTo>
                    <a:pt x="69" y="40"/>
                  </a:lnTo>
                  <a:lnTo>
                    <a:pt x="72" y="40"/>
                  </a:lnTo>
                  <a:lnTo>
                    <a:pt x="76" y="42"/>
                  </a:lnTo>
                  <a:lnTo>
                    <a:pt x="78" y="40"/>
                  </a:lnTo>
                  <a:lnTo>
                    <a:pt x="81" y="38"/>
                  </a:lnTo>
                  <a:lnTo>
                    <a:pt x="83" y="35"/>
                  </a:lnTo>
                  <a:lnTo>
                    <a:pt x="85" y="32"/>
                  </a:lnTo>
                  <a:lnTo>
                    <a:pt x="86" y="28"/>
                  </a:lnTo>
                  <a:lnTo>
                    <a:pt x="86" y="24"/>
                  </a:lnTo>
                  <a:lnTo>
                    <a:pt x="85" y="20"/>
                  </a:lnTo>
                  <a:lnTo>
                    <a:pt x="90" y="20"/>
                  </a:lnTo>
                  <a:lnTo>
                    <a:pt x="94" y="21"/>
                  </a:lnTo>
                  <a:lnTo>
                    <a:pt x="96" y="24"/>
                  </a:lnTo>
                  <a:lnTo>
                    <a:pt x="100" y="28"/>
                  </a:lnTo>
                  <a:lnTo>
                    <a:pt x="101" y="32"/>
                  </a:lnTo>
                  <a:lnTo>
                    <a:pt x="104" y="40"/>
                  </a:lnTo>
                  <a:lnTo>
                    <a:pt x="104" y="49"/>
                  </a:lnTo>
                  <a:lnTo>
                    <a:pt x="100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9" y="52"/>
                  </a:lnTo>
                  <a:lnTo>
                    <a:pt x="44" y="38"/>
                  </a:lnTo>
                  <a:lnTo>
                    <a:pt x="44" y="23"/>
                  </a:lnTo>
                  <a:lnTo>
                    <a:pt x="45" y="16"/>
                  </a:lnTo>
                  <a:lnTo>
                    <a:pt x="48" y="11"/>
                  </a:lnTo>
                  <a:lnTo>
                    <a:pt x="51" y="6"/>
                  </a:lnTo>
                  <a:lnTo>
                    <a:pt x="53" y="6"/>
                  </a:lnTo>
                  <a:lnTo>
                    <a:pt x="46" y="7"/>
                  </a:lnTo>
                  <a:lnTo>
                    <a:pt x="39" y="9"/>
                  </a:lnTo>
                  <a:lnTo>
                    <a:pt x="34" y="9"/>
                  </a:lnTo>
                  <a:lnTo>
                    <a:pt x="28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8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4" name="Freeform 234">
              <a:extLst>
                <a:ext uri="{FF2B5EF4-FFF2-40B4-BE49-F238E27FC236}">
                  <a16:creationId xmlns:a16="http://schemas.microsoft.com/office/drawing/2014/main" id="{034D4EF3-3275-4235-B82B-57EA0B4D6229}"/>
                </a:ext>
              </a:extLst>
            </xdr:cNvPr>
            <xdr:cNvSpPr>
              <a:spLocks/>
            </xdr:cNvSpPr>
          </xdr:nvSpPr>
          <xdr:spPr bwMode="auto">
            <a:xfrm>
              <a:off x="542" y="111"/>
              <a:ext cx="2" cy="1"/>
            </a:xfrm>
            <a:custGeom>
              <a:avLst/>
              <a:gdLst>
                <a:gd name="T0" fmla="*/ 0 w 8"/>
                <a:gd name="T1" fmla="*/ 0 h 3"/>
                <a:gd name="T2" fmla="*/ 3 w 8"/>
                <a:gd name="T3" fmla="*/ 1 h 3"/>
                <a:gd name="T4" fmla="*/ 6 w 8"/>
                <a:gd name="T5" fmla="*/ 2 h 3"/>
                <a:gd name="T6" fmla="*/ 8 w 8"/>
                <a:gd name="T7" fmla="*/ 3 h 3"/>
                <a:gd name="T8" fmla="*/ 4 w 8"/>
                <a:gd name="T9" fmla="*/ 3 h 3"/>
                <a:gd name="T10" fmla="*/ 0 w 8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8" h="3">
                  <a:moveTo>
                    <a:pt x="0" y="0"/>
                  </a:moveTo>
                  <a:lnTo>
                    <a:pt x="3" y="1"/>
                  </a:lnTo>
                  <a:lnTo>
                    <a:pt x="6" y="2"/>
                  </a:lnTo>
                  <a:lnTo>
                    <a:pt x="8" y="3"/>
                  </a:lnTo>
                  <a:lnTo>
                    <a:pt x="4" y="3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5" name="Freeform 235">
              <a:extLst>
                <a:ext uri="{FF2B5EF4-FFF2-40B4-BE49-F238E27FC236}">
                  <a16:creationId xmlns:a16="http://schemas.microsoft.com/office/drawing/2014/main" id="{95A3670A-6C8A-4231-A555-28B4FB033E51}"/>
                </a:ext>
              </a:extLst>
            </xdr:cNvPr>
            <xdr:cNvSpPr>
              <a:spLocks/>
            </xdr:cNvSpPr>
          </xdr:nvSpPr>
          <xdr:spPr bwMode="auto">
            <a:xfrm>
              <a:off x="356" y="134"/>
              <a:ext cx="37" cy="19"/>
            </a:xfrm>
            <a:custGeom>
              <a:avLst/>
              <a:gdLst>
                <a:gd name="T0" fmla="*/ 53 w 147"/>
                <a:gd name="T1" fmla="*/ 1 h 76"/>
                <a:gd name="T2" fmla="*/ 63 w 147"/>
                <a:gd name="T3" fmla="*/ 7 h 76"/>
                <a:gd name="T4" fmla="*/ 71 w 147"/>
                <a:gd name="T5" fmla="*/ 16 h 76"/>
                <a:gd name="T6" fmla="*/ 75 w 147"/>
                <a:gd name="T7" fmla="*/ 26 h 76"/>
                <a:gd name="T8" fmla="*/ 78 w 147"/>
                <a:gd name="T9" fmla="*/ 16 h 76"/>
                <a:gd name="T10" fmla="*/ 86 w 147"/>
                <a:gd name="T11" fmla="*/ 7 h 76"/>
                <a:gd name="T12" fmla="*/ 96 w 147"/>
                <a:gd name="T13" fmla="*/ 1 h 76"/>
                <a:gd name="T14" fmla="*/ 117 w 147"/>
                <a:gd name="T15" fmla="*/ 0 h 76"/>
                <a:gd name="T16" fmla="*/ 142 w 147"/>
                <a:gd name="T17" fmla="*/ 16 h 76"/>
                <a:gd name="T18" fmla="*/ 146 w 147"/>
                <a:gd name="T19" fmla="*/ 40 h 76"/>
                <a:gd name="T20" fmla="*/ 136 w 147"/>
                <a:gd name="T21" fmla="*/ 56 h 76"/>
                <a:gd name="T22" fmla="*/ 119 w 147"/>
                <a:gd name="T23" fmla="*/ 61 h 76"/>
                <a:gd name="T24" fmla="*/ 107 w 147"/>
                <a:gd name="T25" fmla="*/ 56 h 76"/>
                <a:gd name="T26" fmla="*/ 100 w 147"/>
                <a:gd name="T27" fmla="*/ 49 h 76"/>
                <a:gd name="T28" fmla="*/ 99 w 147"/>
                <a:gd name="T29" fmla="*/ 42 h 76"/>
                <a:gd name="T30" fmla="*/ 107 w 147"/>
                <a:gd name="T31" fmla="*/ 42 h 76"/>
                <a:gd name="T32" fmla="*/ 114 w 147"/>
                <a:gd name="T33" fmla="*/ 40 h 76"/>
                <a:gd name="T34" fmla="*/ 119 w 147"/>
                <a:gd name="T35" fmla="*/ 35 h 76"/>
                <a:gd name="T36" fmla="*/ 121 w 147"/>
                <a:gd name="T37" fmla="*/ 29 h 76"/>
                <a:gd name="T38" fmla="*/ 118 w 147"/>
                <a:gd name="T39" fmla="*/ 22 h 76"/>
                <a:gd name="T40" fmla="*/ 112 w 147"/>
                <a:gd name="T41" fmla="*/ 19 h 76"/>
                <a:gd name="T42" fmla="*/ 104 w 147"/>
                <a:gd name="T43" fmla="*/ 17 h 76"/>
                <a:gd name="T44" fmla="*/ 96 w 147"/>
                <a:gd name="T45" fmla="*/ 20 h 76"/>
                <a:gd name="T46" fmla="*/ 86 w 147"/>
                <a:gd name="T47" fmla="*/ 33 h 76"/>
                <a:gd name="T48" fmla="*/ 89 w 147"/>
                <a:gd name="T49" fmla="*/ 53 h 76"/>
                <a:gd name="T50" fmla="*/ 108 w 147"/>
                <a:gd name="T51" fmla="*/ 70 h 76"/>
                <a:gd name="T52" fmla="*/ 95 w 147"/>
                <a:gd name="T53" fmla="*/ 76 h 76"/>
                <a:gd name="T54" fmla="*/ 92 w 147"/>
                <a:gd name="T55" fmla="*/ 71 h 76"/>
                <a:gd name="T56" fmla="*/ 90 w 147"/>
                <a:gd name="T57" fmla="*/ 68 h 76"/>
                <a:gd name="T58" fmla="*/ 82 w 147"/>
                <a:gd name="T59" fmla="*/ 61 h 76"/>
                <a:gd name="T60" fmla="*/ 75 w 147"/>
                <a:gd name="T61" fmla="*/ 42 h 76"/>
                <a:gd name="T62" fmla="*/ 60 w 147"/>
                <a:gd name="T63" fmla="*/ 67 h 76"/>
                <a:gd name="T64" fmla="*/ 58 w 147"/>
                <a:gd name="T65" fmla="*/ 68 h 76"/>
                <a:gd name="T66" fmla="*/ 54 w 147"/>
                <a:gd name="T67" fmla="*/ 72 h 76"/>
                <a:gd name="T68" fmla="*/ 27 w 147"/>
                <a:gd name="T69" fmla="*/ 76 h 76"/>
                <a:gd name="T70" fmla="*/ 51 w 147"/>
                <a:gd name="T71" fmla="*/ 62 h 76"/>
                <a:gd name="T72" fmla="*/ 63 w 147"/>
                <a:gd name="T73" fmla="*/ 40 h 76"/>
                <a:gd name="T74" fmla="*/ 58 w 147"/>
                <a:gd name="T75" fmla="*/ 24 h 76"/>
                <a:gd name="T76" fmla="*/ 49 w 147"/>
                <a:gd name="T77" fmla="*/ 17 h 76"/>
                <a:gd name="T78" fmla="*/ 40 w 147"/>
                <a:gd name="T79" fmla="*/ 16 h 76"/>
                <a:gd name="T80" fmla="*/ 32 w 147"/>
                <a:gd name="T81" fmla="*/ 20 h 76"/>
                <a:gd name="T82" fmla="*/ 30 w 147"/>
                <a:gd name="T83" fmla="*/ 25 h 76"/>
                <a:gd name="T84" fmla="*/ 28 w 147"/>
                <a:gd name="T85" fmla="*/ 31 h 76"/>
                <a:gd name="T86" fmla="*/ 31 w 147"/>
                <a:gd name="T87" fmla="*/ 38 h 76"/>
                <a:gd name="T88" fmla="*/ 37 w 147"/>
                <a:gd name="T89" fmla="*/ 40 h 76"/>
                <a:gd name="T90" fmla="*/ 45 w 147"/>
                <a:gd name="T91" fmla="*/ 42 h 76"/>
                <a:gd name="T92" fmla="*/ 49 w 147"/>
                <a:gd name="T93" fmla="*/ 45 h 76"/>
                <a:gd name="T94" fmla="*/ 45 w 147"/>
                <a:gd name="T95" fmla="*/ 53 h 76"/>
                <a:gd name="T96" fmla="*/ 39 w 147"/>
                <a:gd name="T97" fmla="*/ 58 h 76"/>
                <a:gd name="T98" fmla="*/ 21 w 147"/>
                <a:gd name="T99" fmla="*/ 59 h 76"/>
                <a:gd name="T100" fmla="*/ 5 w 147"/>
                <a:gd name="T101" fmla="*/ 49 h 76"/>
                <a:gd name="T102" fmla="*/ 0 w 147"/>
                <a:gd name="T103" fmla="*/ 30 h 76"/>
                <a:gd name="T104" fmla="*/ 17 w 147"/>
                <a:gd name="T105" fmla="*/ 6 h 76"/>
                <a:gd name="T106" fmla="*/ 46 w 147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7" h="76">
                  <a:moveTo>
                    <a:pt x="46" y="0"/>
                  </a:moveTo>
                  <a:lnTo>
                    <a:pt x="53" y="1"/>
                  </a:lnTo>
                  <a:lnTo>
                    <a:pt x="58" y="3"/>
                  </a:lnTo>
                  <a:lnTo>
                    <a:pt x="63" y="7"/>
                  </a:lnTo>
                  <a:lnTo>
                    <a:pt x="67" y="11"/>
                  </a:lnTo>
                  <a:lnTo>
                    <a:pt x="71" y="16"/>
                  </a:lnTo>
                  <a:lnTo>
                    <a:pt x="73" y="21"/>
                  </a:lnTo>
                  <a:lnTo>
                    <a:pt x="75" y="26"/>
                  </a:lnTo>
                  <a:lnTo>
                    <a:pt x="76" y="21"/>
                  </a:lnTo>
                  <a:lnTo>
                    <a:pt x="78" y="16"/>
                  </a:lnTo>
                  <a:lnTo>
                    <a:pt x="82" y="11"/>
                  </a:lnTo>
                  <a:lnTo>
                    <a:pt x="86" y="7"/>
                  </a:lnTo>
                  <a:lnTo>
                    <a:pt x="90" y="3"/>
                  </a:lnTo>
                  <a:lnTo>
                    <a:pt x="96" y="1"/>
                  </a:lnTo>
                  <a:lnTo>
                    <a:pt x="101" y="0"/>
                  </a:lnTo>
                  <a:lnTo>
                    <a:pt x="117" y="0"/>
                  </a:lnTo>
                  <a:lnTo>
                    <a:pt x="132" y="6"/>
                  </a:lnTo>
                  <a:lnTo>
                    <a:pt x="142" y="16"/>
                  </a:lnTo>
                  <a:lnTo>
                    <a:pt x="147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6" y="56"/>
                  </a:lnTo>
                  <a:lnTo>
                    <a:pt x="128" y="59"/>
                  </a:lnTo>
                  <a:lnTo>
                    <a:pt x="119" y="61"/>
                  </a:lnTo>
                  <a:lnTo>
                    <a:pt x="110" y="58"/>
                  </a:lnTo>
                  <a:lnTo>
                    <a:pt x="107" y="56"/>
                  </a:lnTo>
                  <a:lnTo>
                    <a:pt x="103" y="53"/>
                  </a:lnTo>
                  <a:lnTo>
                    <a:pt x="100" y="49"/>
                  </a:lnTo>
                  <a:lnTo>
                    <a:pt x="99" y="45"/>
                  </a:lnTo>
                  <a:lnTo>
                    <a:pt x="99" y="42"/>
                  </a:lnTo>
                  <a:lnTo>
                    <a:pt x="103" y="42"/>
                  </a:lnTo>
                  <a:lnTo>
                    <a:pt x="107" y="42"/>
                  </a:lnTo>
                  <a:lnTo>
                    <a:pt x="110" y="40"/>
                  </a:lnTo>
                  <a:lnTo>
                    <a:pt x="114" y="40"/>
                  </a:lnTo>
                  <a:lnTo>
                    <a:pt x="117" y="38"/>
                  </a:lnTo>
                  <a:lnTo>
                    <a:pt x="119" y="35"/>
                  </a:lnTo>
                  <a:lnTo>
                    <a:pt x="121" y="31"/>
                  </a:lnTo>
                  <a:lnTo>
                    <a:pt x="121" y="29"/>
                  </a:lnTo>
                  <a:lnTo>
                    <a:pt x="119" y="25"/>
                  </a:lnTo>
                  <a:lnTo>
                    <a:pt x="118" y="22"/>
                  </a:lnTo>
                  <a:lnTo>
                    <a:pt x="115" y="20"/>
                  </a:lnTo>
                  <a:lnTo>
                    <a:pt x="112" y="19"/>
                  </a:lnTo>
                  <a:lnTo>
                    <a:pt x="108" y="17"/>
                  </a:lnTo>
                  <a:lnTo>
                    <a:pt x="104" y="17"/>
                  </a:lnTo>
                  <a:lnTo>
                    <a:pt x="100" y="19"/>
                  </a:lnTo>
                  <a:lnTo>
                    <a:pt x="96" y="20"/>
                  </a:lnTo>
                  <a:lnTo>
                    <a:pt x="90" y="25"/>
                  </a:lnTo>
                  <a:lnTo>
                    <a:pt x="86" y="33"/>
                  </a:lnTo>
                  <a:lnTo>
                    <a:pt x="85" y="40"/>
                  </a:lnTo>
                  <a:lnTo>
                    <a:pt x="89" y="53"/>
                  </a:lnTo>
                  <a:lnTo>
                    <a:pt x="98" y="62"/>
                  </a:lnTo>
                  <a:lnTo>
                    <a:pt x="108" y="70"/>
                  </a:lnTo>
                  <a:lnTo>
                    <a:pt x="121" y="76"/>
                  </a:lnTo>
                  <a:lnTo>
                    <a:pt x="95" y="76"/>
                  </a:lnTo>
                  <a:lnTo>
                    <a:pt x="94" y="72"/>
                  </a:lnTo>
                  <a:lnTo>
                    <a:pt x="92" y="71"/>
                  </a:lnTo>
                  <a:lnTo>
                    <a:pt x="91" y="70"/>
                  </a:lnTo>
                  <a:lnTo>
                    <a:pt x="90" y="68"/>
                  </a:lnTo>
                  <a:lnTo>
                    <a:pt x="87" y="68"/>
                  </a:lnTo>
                  <a:lnTo>
                    <a:pt x="82" y="61"/>
                  </a:lnTo>
                  <a:lnTo>
                    <a:pt x="77" y="52"/>
                  </a:lnTo>
                  <a:lnTo>
                    <a:pt x="75" y="42"/>
                  </a:lnTo>
                  <a:lnTo>
                    <a:pt x="69" y="56"/>
                  </a:lnTo>
                  <a:lnTo>
                    <a:pt x="60" y="67"/>
                  </a:lnTo>
                  <a:lnTo>
                    <a:pt x="59" y="68"/>
                  </a:lnTo>
                  <a:lnTo>
                    <a:pt x="58" y="68"/>
                  </a:lnTo>
                  <a:lnTo>
                    <a:pt x="55" y="70"/>
                  </a:lnTo>
                  <a:lnTo>
                    <a:pt x="54" y="72"/>
                  </a:lnTo>
                  <a:lnTo>
                    <a:pt x="53" y="76"/>
                  </a:lnTo>
                  <a:lnTo>
                    <a:pt x="27" y="76"/>
                  </a:lnTo>
                  <a:lnTo>
                    <a:pt x="40" y="70"/>
                  </a:lnTo>
                  <a:lnTo>
                    <a:pt x="51" y="62"/>
                  </a:lnTo>
                  <a:lnTo>
                    <a:pt x="59" y="53"/>
                  </a:lnTo>
                  <a:lnTo>
                    <a:pt x="63" y="40"/>
                  </a:lnTo>
                  <a:lnTo>
                    <a:pt x="62" y="33"/>
                  </a:lnTo>
                  <a:lnTo>
                    <a:pt x="58" y="24"/>
                  </a:lnTo>
                  <a:lnTo>
                    <a:pt x="53" y="19"/>
                  </a:lnTo>
                  <a:lnTo>
                    <a:pt x="49" y="17"/>
                  </a:lnTo>
                  <a:lnTo>
                    <a:pt x="44" y="16"/>
                  </a:lnTo>
                  <a:lnTo>
                    <a:pt x="40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31" y="21"/>
                  </a:lnTo>
                  <a:lnTo>
                    <a:pt x="30" y="25"/>
                  </a:lnTo>
                  <a:lnTo>
                    <a:pt x="28" y="28"/>
                  </a:lnTo>
                  <a:lnTo>
                    <a:pt x="28" y="31"/>
                  </a:lnTo>
                  <a:lnTo>
                    <a:pt x="28" y="34"/>
                  </a:lnTo>
                  <a:lnTo>
                    <a:pt x="31" y="38"/>
                  </a:lnTo>
                  <a:lnTo>
                    <a:pt x="34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5" y="42"/>
                  </a:lnTo>
                  <a:lnTo>
                    <a:pt x="49" y="40"/>
                  </a:lnTo>
                  <a:lnTo>
                    <a:pt x="49" y="45"/>
                  </a:lnTo>
                  <a:lnTo>
                    <a:pt x="48" y="49"/>
                  </a:lnTo>
                  <a:lnTo>
                    <a:pt x="45" y="53"/>
                  </a:lnTo>
                  <a:lnTo>
                    <a:pt x="41" y="56"/>
                  </a:lnTo>
                  <a:lnTo>
                    <a:pt x="39" y="58"/>
                  </a:lnTo>
                  <a:lnTo>
                    <a:pt x="30" y="61"/>
                  </a:lnTo>
                  <a:lnTo>
                    <a:pt x="21" y="59"/>
                  </a:lnTo>
                  <a:lnTo>
                    <a:pt x="12" y="56"/>
                  </a:lnTo>
                  <a:lnTo>
                    <a:pt x="5" y="49"/>
                  </a:lnTo>
                  <a:lnTo>
                    <a:pt x="2" y="40"/>
                  </a:lnTo>
                  <a:lnTo>
                    <a:pt x="0" y="30"/>
                  </a:lnTo>
                  <a:lnTo>
                    <a:pt x="5" y="16"/>
                  </a:lnTo>
                  <a:lnTo>
                    <a:pt x="17" y="6"/>
                  </a:lnTo>
                  <a:lnTo>
                    <a:pt x="31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6" name="Freeform 236">
              <a:extLst>
                <a:ext uri="{FF2B5EF4-FFF2-40B4-BE49-F238E27FC236}">
                  <a16:creationId xmlns:a16="http://schemas.microsoft.com/office/drawing/2014/main" id="{29187F28-29B7-44B2-88E6-B520769A61C0}"/>
                </a:ext>
              </a:extLst>
            </xdr:cNvPr>
            <xdr:cNvSpPr>
              <a:spLocks/>
            </xdr:cNvSpPr>
          </xdr:nvSpPr>
          <xdr:spPr bwMode="auto">
            <a:xfrm>
              <a:off x="736" y="134"/>
              <a:ext cx="37" cy="19"/>
            </a:xfrm>
            <a:custGeom>
              <a:avLst/>
              <a:gdLst>
                <a:gd name="T0" fmla="*/ 51 w 147"/>
                <a:gd name="T1" fmla="*/ 1 h 76"/>
                <a:gd name="T2" fmla="*/ 61 w 147"/>
                <a:gd name="T3" fmla="*/ 7 h 76"/>
                <a:gd name="T4" fmla="*/ 69 w 147"/>
                <a:gd name="T5" fmla="*/ 16 h 76"/>
                <a:gd name="T6" fmla="*/ 73 w 147"/>
                <a:gd name="T7" fmla="*/ 26 h 76"/>
                <a:gd name="T8" fmla="*/ 77 w 147"/>
                <a:gd name="T9" fmla="*/ 16 h 76"/>
                <a:gd name="T10" fmla="*/ 84 w 147"/>
                <a:gd name="T11" fmla="*/ 7 h 76"/>
                <a:gd name="T12" fmla="*/ 95 w 147"/>
                <a:gd name="T13" fmla="*/ 1 h 76"/>
                <a:gd name="T14" fmla="*/ 116 w 147"/>
                <a:gd name="T15" fmla="*/ 0 h 76"/>
                <a:gd name="T16" fmla="*/ 142 w 147"/>
                <a:gd name="T17" fmla="*/ 16 h 76"/>
                <a:gd name="T18" fmla="*/ 146 w 147"/>
                <a:gd name="T19" fmla="*/ 40 h 76"/>
                <a:gd name="T20" fmla="*/ 136 w 147"/>
                <a:gd name="T21" fmla="*/ 56 h 76"/>
                <a:gd name="T22" fmla="*/ 118 w 147"/>
                <a:gd name="T23" fmla="*/ 61 h 76"/>
                <a:gd name="T24" fmla="*/ 105 w 147"/>
                <a:gd name="T25" fmla="*/ 56 h 76"/>
                <a:gd name="T26" fmla="*/ 100 w 147"/>
                <a:gd name="T27" fmla="*/ 49 h 76"/>
                <a:gd name="T28" fmla="*/ 98 w 147"/>
                <a:gd name="T29" fmla="*/ 42 h 76"/>
                <a:gd name="T30" fmla="*/ 106 w 147"/>
                <a:gd name="T31" fmla="*/ 42 h 76"/>
                <a:gd name="T32" fmla="*/ 114 w 147"/>
                <a:gd name="T33" fmla="*/ 40 h 76"/>
                <a:gd name="T34" fmla="*/ 119 w 147"/>
                <a:gd name="T35" fmla="*/ 35 h 76"/>
                <a:gd name="T36" fmla="*/ 119 w 147"/>
                <a:gd name="T37" fmla="*/ 29 h 76"/>
                <a:gd name="T38" fmla="*/ 116 w 147"/>
                <a:gd name="T39" fmla="*/ 22 h 76"/>
                <a:gd name="T40" fmla="*/ 111 w 147"/>
                <a:gd name="T41" fmla="*/ 19 h 76"/>
                <a:gd name="T42" fmla="*/ 104 w 147"/>
                <a:gd name="T43" fmla="*/ 17 h 76"/>
                <a:gd name="T44" fmla="*/ 95 w 147"/>
                <a:gd name="T45" fmla="*/ 20 h 76"/>
                <a:gd name="T46" fmla="*/ 86 w 147"/>
                <a:gd name="T47" fmla="*/ 33 h 76"/>
                <a:gd name="T48" fmla="*/ 88 w 147"/>
                <a:gd name="T49" fmla="*/ 53 h 76"/>
                <a:gd name="T50" fmla="*/ 107 w 147"/>
                <a:gd name="T51" fmla="*/ 70 h 76"/>
                <a:gd name="T52" fmla="*/ 95 w 147"/>
                <a:gd name="T53" fmla="*/ 76 h 76"/>
                <a:gd name="T54" fmla="*/ 92 w 147"/>
                <a:gd name="T55" fmla="*/ 71 h 76"/>
                <a:gd name="T56" fmla="*/ 88 w 147"/>
                <a:gd name="T57" fmla="*/ 68 h 76"/>
                <a:gd name="T58" fmla="*/ 81 w 147"/>
                <a:gd name="T59" fmla="*/ 61 h 76"/>
                <a:gd name="T60" fmla="*/ 73 w 147"/>
                <a:gd name="T61" fmla="*/ 42 h 76"/>
                <a:gd name="T62" fmla="*/ 60 w 147"/>
                <a:gd name="T63" fmla="*/ 67 h 76"/>
                <a:gd name="T64" fmla="*/ 56 w 147"/>
                <a:gd name="T65" fmla="*/ 68 h 76"/>
                <a:gd name="T66" fmla="*/ 54 w 147"/>
                <a:gd name="T67" fmla="*/ 72 h 76"/>
                <a:gd name="T68" fmla="*/ 27 w 147"/>
                <a:gd name="T69" fmla="*/ 76 h 76"/>
                <a:gd name="T70" fmla="*/ 50 w 147"/>
                <a:gd name="T71" fmla="*/ 62 h 76"/>
                <a:gd name="T72" fmla="*/ 63 w 147"/>
                <a:gd name="T73" fmla="*/ 40 h 76"/>
                <a:gd name="T74" fmla="*/ 58 w 147"/>
                <a:gd name="T75" fmla="*/ 24 h 76"/>
                <a:gd name="T76" fmla="*/ 47 w 147"/>
                <a:gd name="T77" fmla="*/ 17 h 76"/>
                <a:gd name="T78" fmla="*/ 40 w 147"/>
                <a:gd name="T79" fmla="*/ 16 h 76"/>
                <a:gd name="T80" fmla="*/ 32 w 147"/>
                <a:gd name="T81" fmla="*/ 20 h 76"/>
                <a:gd name="T82" fmla="*/ 28 w 147"/>
                <a:gd name="T83" fmla="*/ 25 h 76"/>
                <a:gd name="T84" fmla="*/ 27 w 147"/>
                <a:gd name="T85" fmla="*/ 31 h 76"/>
                <a:gd name="T86" fmla="*/ 29 w 147"/>
                <a:gd name="T87" fmla="*/ 38 h 76"/>
                <a:gd name="T88" fmla="*/ 37 w 147"/>
                <a:gd name="T89" fmla="*/ 40 h 76"/>
                <a:gd name="T90" fmla="*/ 45 w 147"/>
                <a:gd name="T91" fmla="*/ 42 h 76"/>
                <a:gd name="T92" fmla="*/ 49 w 147"/>
                <a:gd name="T93" fmla="*/ 45 h 76"/>
                <a:gd name="T94" fmla="*/ 45 w 147"/>
                <a:gd name="T95" fmla="*/ 53 h 76"/>
                <a:gd name="T96" fmla="*/ 37 w 147"/>
                <a:gd name="T97" fmla="*/ 58 h 76"/>
                <a:gd name="T98" fmla="*/ 19 w 147"/>
                <a:gd name="T99" fmla="*/ 59 h 76"/>
                <a:gd name="T100" fmla="*/ 5 w 147"/>
                <a:gd name="T101" fmla="*/ 49 h 76"/>
                <a:gd name="T102" fmla="*/ 0 w 147"/>
                <a:gd name="T103" fmla="*/ 30 h 76"/>
                <a:gd name="T104" fmla="*/ 15 w 147"/>
                <a:gd name="T105" fmla="*/ 6 h 76"/>
                <a:gd name="T106" fmla="*/ 46 w 147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7" h="76">
                  <a:moveTo>
                    <a:pt x="46" y="0"/>
                  </a:moveTo>
                  <a:lnTo>
                    <a:pt x="51" y="1"/>
                  </a:lnTo>
                  <a:lnTo>
                    <a:pt x="58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2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7" y="16"/>
                  </a:lnTo>
                  <a:lnTo>
                    <a:pt x="81" y="11"/>
                  </a:lnTo>
                  <a:lnTo>
                    <a:pt x="84" y="7"/>
                  </a:lnTo>
                  <a:lnTo>
                    <a:pt x="90" y="3"/>
                  </a:lnTo>
                  <a:lnTo>
                    <a:pt x="95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2" y="16"/>
                  </a:lnTo>
                  <a:lnTo>
                    <a:pt x="147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6" y="56"/>
                  </a:lnTo>
                  <a:lnTo>
                    <a:pt x="127" y="59"/>
                  </a:lnTo>
                  <a:lnTo>
                    <a:pt x="118" y="61"/>
                  </a:lnTo>
                  <a:lnTo>
                    <a:pt x="109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8" y="45"/>
                  </a:lnTo>
                  <a:lnTo>
                    <a:pt x="98" y="42"/>
                  </a:lnTo>
                  <a:lnTo>
                    <a:pt x="102" y="42"/>
                  </a:lnTo>
                  <a:lnTo>
                    <a:pt x="106" y="42"/>
                  </a:lnTo>
                  <a:lnTo>
                    <a:pt x="110" y="40"/>
                  </a:lnTo>
                  <a:lnTo>
                    <a:pt x="114" y="40"/>
                  </a:lnTo>
                  <a:lnTo>
                    <a:pt x="116" y="38"/>
                  </a:lnTo>
                  <a:lnTo>
                    <a:pt x="119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8" y="25"/>
                  </a:lnTo>
                  <a:lnTo>
                    <a:pt x="116" y="22"/>
                  </a:lnTo>
                  <a:lnTo>
                    <a:pt x="115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4" y="17"/>
                  </a:lnTo>
                  <a:lnTo>
                    <a:pt x="98" y="19"/>
                  </a:lnTo>
                  <a:lnTo>
                    <a:pt x="95" y="20"/>
                  </a:lnTo>
                  <a:lnTo>
                    <a:pt x="90" y="25"/>
                  </a:lnTo>
                  <a:lnTo>
                    <a:pt x="86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20" y="76"/>
                  </a:lnTo>
                  <a:lnTo>
                    <a:pt x="95" y="76"/>
                  </a:lnTo>
                  <a:lnTo>
                    <a:pt x="93" y="72"/>
                  </a:lnTo>
                  <a:lnTo>
                    <a:pt x="92" y="71"/>
                  </a:lnTo>
                  <a:lnTo>
                    <a:pt x="90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1" y="61"/>
                  </a:lnTo>
                  <a:lnTo>
                    <a:pt x="77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60" y="67"/>
                  </a:lnTo>
                  <a:lnTo>
                    <a:pt x="58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4" y="72"/>
                  </a:lnTo>
                  <a:lnTo>
                    <a:pt x="52" y="76"/>
                  </a:lnTo>
                  <a:lnTo>
                    <a:pt x="27" y="76"/>
                  </a:lnTo>
                  <a:lnTo>
                    <a:pt x="40" y="70"/>
                  </a:lnTo>
                  <a:lnTo>
                    <a:pt x="50" y="62"/>
                  </a:lnTo>
                  <a:lnTo>
                    <a:pt x="59" y="53"/>
                  </a:lnTo>
                  <a:lnTo>
                    <a:pt x="63" y="40"/>
                  </a:lnTo>
                  <a:lnTo>
                    <a:pt x="61" y="33"/>
                  </a:lnTo>
                  <a:lnTo>
                    <a:pt x="58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40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5" y="42"/>
                  </a:lnTo>
                  <a:lnTo>
                    <a:pt x="49" y="40"/>
                  </a:lnTo>
                  <a:lnTo>
                    <a:pt x="49" y="45"/>
                  </a:lnTo>
                  <a:lnTo>
                    <a:pt x="47" y="49"/>
                  </a:lnTo>
                  <a:lnTo>
                    <a:pt x="45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5" y="49"/>
                  </a:lnTo>
                  <a:lnTo>
                    <a:pt x="1" y="40"/>
                  </a:lnTo>
                  <a:lnTo>
                    <a:pt x="0" y="30"/>
                  </a:lnTo>
                  <a:lnTo>
                    <a:pt x="5" y="16"/>
                  </a:lnTo>
                  <a:lnTo>
                    <a:pt x="15" y="6"/>
                  </a:lnTo>
                  <a:lnTo>
                    <a:pt x="31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7" name="Rectangle 237">
              <a:extLst>
                <a:ext uri="{FF2B5EF4-FFF2-40B4-BE49-F238E27FC236}">
                  <a16:creationId xmlns:a16="http://schemas.microsoft.com/office/drawing/2014/main" id="{79C42C93-FB0B-4D8A-9E3D-989B24B5C42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2" y="111"/>
              <a:ext cx="1" cy="1"/>
            </a:xfrm>
            <a:prstGeom prst="rect">
              <a:avLst/>
            </a:prstGeom>
            <a:grpFill/>
            <a:ln w="0">
              <a:noFill/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68" name="Freeform 238">
              <a:extLst>
                <a:ext uri="{FF2B5EF4-FFF2-40B4-BE49-F238E27FC236}">
                  <a16:creationId xmlns:a16="http://schemas.microsoft.com/office/drawing/2014/main" id="{DA06BDFC-42CB-4DCA-8BD2-C8C74B82001E}"/>
                </a:ext>
              </a:extLst>
            </xdr:cNvPr>
            <xdr:cNvSpPr>
              <a:spLocks/>
            </xdr:cNvSpPr>
          </xdr:nvSpPr>
          <xdr:spPr bwMode="auto">
            <a:xfrm>
              <a:off x="714" y="111"/>
              <a:ext cx="0" cy="0"/>
            </a:xfrm>
            <a:custGeom>
              <a:avLst/>
              <a:gdLst>
                <a:gd name="T0" fmla="*/ 2 w 2"/>
                <a:gd name="T1" fmla="*/ 2 w 2"/>
                <a:gd name="T2" fmla="*/ 0 w 2"/>
                <a:gd name="T3" fmla="*/ 2 w 2"/>
              </a:gdLst>
              <a:ahLst/>
              <a:cxnLst>
                <a:cxn ang="0">
                  <a:pos x="T0" y="0"/>
                </a:cxn>
                <a:cxn ang="0">
                  <a:pos x="T1" y="0"/>
                </a:cxn>
                <a:cxn ang="0">
                  <a:pos x="T2" y="0"/>
                </a:cxn>
                <a:cxn ang="0">
                  <a:pos x="T3" y="0"/>
                </a:cxn>
              </a:cxnLst>
              <a:rect l="0" t="0" r="r" b="b"/>
              <a:pathLst>
                <a:path w="2">
                  <a:moveTo>
                    <a:pt x="2" y="0"/>
                  </a:moveTo>
                  <a:lnTo>
                    <a:pt x="2" y="0"/>
                  </a:lnTo>
                  <a:lnTo>
                    <a:pt x="0" y="0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9" name="Freeform 239">
              <a:extLst>
                <a:ext uri="{FF2B5EF4-FFF2-40B4-BE49-F238E27FC236}">
                  <a16:creationId xmlns:a16="http://schemas.microsoft.com/office/drawing/2014/main" id="{E2CE2525-11C7-41F0-B537-7DCBDBF9559C}"/>
                </a:ext>
              </a:extLst>
            </xdr:cNvPr>
            <xdr:cNvSpPr>
              <a:spLocks/>
            </xdr:cNvSpPr>
          </xdr:nvSpPr>
          <xdr:spPr bwMode="auto">
            <a:xfrm>
              <a:off x="690" y="133"/>
              <a:ext cx="0" cy="0"/>
            </a:xfrm>
            <a:custGeom>
              <a:avLst/>
              <a:gdLst>
                <a:gd name="T0" fmla="*/ 0 w 2"/>
                <a:gd name="T1" fmla="*/ 0 h 3"/>
                <a:gd name="T2" fmla="*/ 2 w 2"/>
                <a:gd name="T3" fmla="*/ 3 h 3"/>
                <a:gd name="T4" fmla="*/ 0 w 2"/>
                <a:gd name="T5" fmla="*/ 0 h 3"/>
                <a:gd name="T6" fmla="*/ 0 w 2"/>
                <a:gd name="T7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3">
                  <a:moveTo>
                    <a:pt x="0" y="0"/>
                  </a:moveTo>
                  <a:lnTo>
                    <a:pt x="2" y="3"/>
                  </a:lnTo>
                  <a:lnTo>
                    <a:pt x="0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0" name="Freeform 240">
              <a:extLst>
                <a:ext uri="{FF2B5EF4-FFF2-40B4-BE49-F238E27FC236}">
                  <a16:creationId xmlns:a16="http://schemas.microsoft.com/office/drawing/2014/main" id="{B356A361-FE28-4C11-8A46-FFB7818FD85B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43" y="110"/>
              <a:ext cx="97" cy="43"/>
            </a:xfrm>
            <a:custGeom>
              <a:avLst/>
              <a:gdLst>
                <a:gd name="T0" fmla="*/ 283 w 388"/>
                <a:gd name="T1" fmla="*/ 95 h 173"/>
                <a:gd name="T2" fmla="*/ 291 w 388"/>
                <a:gd name="T3" fmla="*/ 108 h 173"/>
                <a:gd name="T4" fmla="*/ 337 w 388"/>
                <a:gd name="T5" fmla="*/ 130 h 173"/>
                <a:gd name="T6" fmla="*/ 351 w 388"/>
                <a:gd name="T7" fmla="*/ 130 h 173"/>
                <a:gd name="T8" fmla="*/ 92 w 388"/>
                <a:gd name="T9" fmla="*/ 83 h 173"/>
                <a:gd name="T10" fmla="*/ 32 w 388"/>
                <a:gd name="T11" fmla="*/ 163 h 173"/>
                <a:gd name="T12" fmla="*/ 76 w 388"/>
                <a:gd name="T13" fmla="*/ 108 h 173"/>
                <a:gd name="T14" fmla="*/ 96 w 388"/>
                <a:gd name="T15" fmla="*/ 112 h 173"/>
                <a:gd name="T16" fmla="*/ 97 w 388"/>
                <a:gd name="T17" fmla="*/ 4 h 173"/>
                <a:gd name="T18" fmla="*/ 103 w 388"/>
                <a:gd name="T19" fmla="*/ 10 h 173"/>
                <a:gd name="T20" fmla="*/ 120 w 388"/>
                <a:gd name="T21" fmla="*/ 38 h 173"/>
                <a:gd name="T22" fmla="*/ 179 w 388"/>
                <a:gd name="T23" fmla="*/ 80 h 173"/>
                <a:gd name="T24" fmla="*/ 190 w 388"/>
                <a:gd name="T25" fmla="*/ 95 h 173"/>
                <a:gd name="T26" fmla="*/ 195 w 388"/>
                <a:gd name="T27" fmla="*/ 108 h 173"/>
                <a:gd name="T28" fmla="*/ 238 w 388"/>
                <a:gd name="T29" fmla="*/ 69 h 173"/>
                <a:gd name="T30" fmla="*/ 272 w 388"/>
                <a:gd name="T31" fmla="*/ 23 h 173"/>
                <a:gd name="T32" fmla="*/ 291 w 388"/>
                <a:gd name="T33" fmla="*/ 2 h 173"/>
                <a:gd name="T34" fmla="*/ 360 w 388"/>
                <a:gd name="T35" fmla="*/ 7 h 173"/>
                <a:gd name="T36" fmla="*/ 339 w 388"/>
                <a:gd name="T37" fmla="*/ 11 h 173"/>
                <a:gd name="T38" fmla="*/ 314 w 388"/>
                <a:gd name="T39" fmla="*/ 69 h 173"/>
                <a:gd name="T40" fmla="*/ 286 w 388"/>
                <a:gd name="T41" fmla="*/ 32 h 173"/>
                <a:gd name="T42" fmla="*/ 302 w 388"/>
                <a:gd name="T43" fmla="*/ 24 h 173"/>
                <a:gd name="T44" fmla="*/ 312 w 388"/>
                <a:gd name="T45" fmla="*/ 42 h 173"/>
                <a:gd name="T46" fmla="*/ 328 w 388"/>
                <a:gd name="T47" fmla="*/ 29 h 173"/>
                <a:gd name="T48" fmla="*/ 312 w 388"/>
                <a:gd name="T49" fmla="*/ 7 h 173"/>
                <a:gd name="T50" fmla="*/ 274 w 388"/>
                <a:gd name="T51" fmla="*/ 53 h 173"/>
                <a:gd name="T52" fmla="*/ 339 w 388"/>
                <a:gd name="T53" fmla="*/ 103 h 173"/>
                <a:gd name="T54" fmla="*/ 343 w 388"/>
                <a:gd name="T55" fmla="*/ 173 h 173"/>
                <a:gd name="T56" fmla="*/ 325 w 388"/>
                <a:gd name="T57" fmla="*/ 159 h 173"/>
                <a:gd name="T58" fmla="*/ 269 w 388"/>
                <a:gd name="T59" fmla="*/ 75 h 173"/>
                <a:gd name="T60" fmla="*/ 210 w 388"/>
                <a:gd name="T61" fmla="*/ 95 h 173"/>
                <a:gd name="T62" fmla="*/ 220 w 388"/>
                <a:gd name="T63" fmla="*/ 127 h 173"/>
                <a:gd name="T64" fmla="*/ 240 w 388"/>
                <a:gd name="T65" fmla="*/ 119 h 173"/>
                <a:gd name="T66" fmla="*/ 232 w 388"/>
                <a:gd name="T67" fmla="*/ 103 h 173"/>
                <a:gd name="T68" fmla="*/ 224 w 388"/>
                <a:gd name="T69" fmla="*/ 91 h 173"/>
                <a:gd name="T70" fmla="*/ 264 w 388"/>
                <a:gd name="T71" fmla="*/ 95 h 173"/>
                <a:gd name="T72" fmla="*/ 237 w 388"/>
                <a:gd name="T73" fmla="*/ 145 h 173"/>
                <a:gd name="T74" fmla="*/ 206 w 388"/>
                <a:gd name="T75" fmla="*/ 144 h 173"/>
                <a:gd name="T76" fmla="*/ 205 w 388"/>
                <a:gd name="T77" fmla="*/ 168 h 173"/>
                <a:gd name="T78" fmla="*/ 184 w 388"/>
                <a:gd name="T79" fmla="*/ 170 h 173"/>
                <a:gd name="T80" fmla="*/ 183 w 388"/>
                <a:gd name="T81" fmla="*/ 164 h 173"/>
                <a:gd name="T82" fmla="*/ 182 w 388"/>
                <a:gd name="T83" fmla="*/ 136 h 173"/>
                <a:gd name="T84" fmla="*/ 128 w 388"/>
                <a:gd name="T85" fmla="*/ 132 h 173"/>
                <a:gd name="T86" fmla="*/ 140 w 388"/>
                <a:gd name="T87" fmla="*/ 84 h 173"/>
                <a:gd name="T88" fmla="*/ 168 w 388"/>
                <a:gd name="T89" fmla="*/ 99 h 173"/>
                <a:gd name="T90" fmla="*/ 150 w 388"/>
                <a:gd name="T91" fmla="*/ 107 h 173"/>
                <a:gd name="T92" fmla="*/ 152 w 388"/>
                <a:gd name="T93" fmla="*/ 125 h 173"/>
                <a:gd name="T94" fmla="*/ 176 w 388"/>
                <a:gd name="T95" fmla="*/ 122 h 173"/>
                <a:gd name="T96" fmla="*/ 159 w 388"/>
                <a:gd name="T97" fmla="*/ 80 h 173"/>
                <a:gd name="T98" fmla="*/ 109 w 388"/>
                <a:gd name="T99" fmla="*/ 105 h 173"/>
                <a:gd name="T100" fmla="*/ 49 w 388"/>
                <a:gd name="T101" fmla="*/ 167 h 173"/>
                <a:gd name="T102" fmla="*/ 21 w 388"/>
                <a:gd name="T103" fmla="*/ 150 h 173"/>
                <a:gd name="T104" fmla="*/ 97 w 388"/>
                <a:gd name="T105" fmla="*/ 74 h 173"/>
                <a:gd name="T106" fmla="*/ 103 w 388"/>
                <a:gd name="T107" fmla="*/ 19 h 173"/>
                <a:gd name="T108" fmla="*/ 63 w 388"/>
                <a:gd name="T109" fmla="*/ 18 h 173"/>
                <a:gd name="T110" fmla="*/ 65 w 388"/>
                <a:gd name="T111" fmla="*/ 38 h 173"/>
                <a:gd name="T112" fmla="*/ 83 w 388"/>
                <a:gd name="T113" fmla="*/ 35 h 173"/>
                <a:gd name="T114" fmla="*/ 94 w 388"/>
                <a:gd name="T115" fmla="*/ 21 h 173"/>
                <a:gd name="T116" fmla="*/ 100 w 388"/>
                <a:gd name="T117" fmla="*/ 57 h 173"/>
                <a:gd name="T118" fmla="*/ 44 w 388"/>
                <a:gd name="T119" fmla="*/ 38 h 173"/>
                <a:gd name="T120" fmla="*/ 46 w 388"/>
                <a:gd name="T121" fmla="*/ 7 h 173"/>
                <a:gd name="T122" fmla="*/ 8 w 388"/>
                <a:gd name="T123" fmla="*/ 5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  <a:cxn ang="0">
                  <a:pos x="T122" y="T123"/>
                </a:cxn>
              </a:cxnLst>
              <a:rect l="0" t="0" r="r" b="b"/>
              <a:pathLst>
                <a:path w="388" h="173">
                  <a:moveTo>
                    <a:pt x="83" y="128"/>
                  </a:moveTo>
                  <a:lnTo>
                    <a:pt x="78" y="135"/>
                  </a:lnTo>
                  <a:lnTo>
                    <a:pt x="80" y="134"/>
                  </a:lnTo>
                  <a:lnTo>
                    <a:pt x="83" y="128"/>
                  </a:lnTo>
                  <a:close/>
                  <a:moveTo>
                    <a:pt x="278" y="77"/>
                  </a:moveTo>
                  <a:lnTo>
                    <a:pt x="283" y="95"/>
                  </a:lnTo>
                  <a:lnTo>
                    <a:pt x="292" y="112"/>
                  </a:lnTo>
                  <a:lnTo>
                    <a:pt x="309" y="134"/>
                  </a:lnTo>
                  <a:lnTo>
                    <a:pt x="312" y="137"/>
                  </a:lnTo>
                  <a:lnTo>
                    <a:pt x="305" y="128"/>
                  </a:lnTo>
                  <a:lnTo>
                    <a:pt x="298" y="121"/>
                  </a:lnTo>
                  <a:lnTo>
                    <a:pt x="291" y="108"/>
                  </a:lnTo>
                  <a:lnTo>
                    <a:pt x="286" y="94"/>
                  </a:lnTo>
                  <a:lnTo>
                    <a:pt x="298" y="99"/>
                  </a:lnTo>
                  <a:lnTo>
                    <a:pt x="312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7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60" y="146"/>
                  </a:lnTo>
                  <a:lnTo>
                    <a:pt x="351" y="130"/>
                  </a:lnTo>
                  <a:lnTo>
                    <a:pt x="334" y="108"/>
                  </a:lnTo>
                  <a:lnTo>
                    <a:pt x="312" y="91"/>
                  </a:lnTo>
                  <a:lnTo>
                    <a:pt x="296" y="83"/>
                  </a:lnTo>
                  <a:lnTo>
                    <a:pt x="278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6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3" y="165"/>
                  </a:lnTo>
                  <a:lnTo>
                    <a:pt x="32" y="163"/>
                  </a:lnTo>
                  <a:lnTo>
                    <a:pt x="37" y="150"/>
                  </a:lnTo>
                  <a:lnTo>
                    <a:pt x="44" y="139"/>
                  </a:lnTo>
                  <a:lnTo>
                    <a:pt x="51" y="130"/>
                  </a:lnTo>
                  <a:lnTo>
                    <a:pt x="59" y="122"/>
                  </a:lnTo>
                  <a:lnTo>
                    <a:pt x="67" y="114"/>
                  </a:lnTo>
                  <a:lnTo>
                    <a:pt x="76" y="108"/>
                  </a:lnTo>
                  <a:lnTo>
                    <a:pt x="88" y="100"/>
                  </a:lnTo>
                  <a:lnTo>
                    <a:pt x="103" y="95"/>
                  </a:lnTo>
                  <a:lnTo>
                    <a:pt x="97" y="108"/>
                  </a:lnTo>
                  <a:lnTo>
                    <a:pt x="90" y="121"/>
                  </a:lnTo>
                  <a:lnTo>
                    <a:pt x="86" y="126"/>
                  </a:lnTo>
                  <a:lnTo>
                    <a:pt x="96" y="112"/>
                  </a:lnTo>
                  <a:lnTo>
                    <a:pt x="105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88" y="0"/>
                  </a:lnTo>
                  <a:lnTo>
                    <a:pt x="94" y="1"/>
                  </a:lnTo>
                  <a:lnTo>
                    <a:pt x="97" y="4"/>
                  </a:lnTo>
                  <a:lnTo>
                    <a:pt x="101" y="6"/>
                  </a:lnTo>
                  <a:lnTo>
                    <a:pt x="101" y="6"/>
                  </a:lnTo>
                  <a:lnTo>
                    <a:pt x="101" y="7"/>
                  </a:lnTo>
                  <a:lnTo>
                    <a:pt x="101" y="9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7"/>
                  </a:lnTo>
                  <a:lnTo>
                    <a:pt x="105" y="7"/>
                  </a:lnTo>
                  <a:lnTo>
                    <a:pt x="108" y="10"/>
                  </a:lnTo>
                  <a:lnTo>
                    <a:pt x="115" y="23"/>
                  </a:lnTo>
                  <a:lnTo>
                    <a:pt x="120" y="38"/>
                  </a:lnTo>
                  <a:lnTo>
                    <a:pt x="122" y="55"/>
                  </a:lnTo>
                  <a:lnTo>
                    <a:pt x="120" y="67"/>
                  </a:lnTo>
                  <a:lnTo>
                    <a:pt x="135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9" y="80"/>
                  </a:lnTo>
                  <a:lnTo>
                    <a:pt x="184" y="85"/>
                  </a:lnTo>
                  <a:lnTo>
                    <a:pt x="188" y="91"/>
                  </a:lnTo>
                  <a:lnTo>
                    <a:pt x="187" y="94"/>
                  </a:lnTo>
                  <a:lnTo>
                    <a:pt x="187" y="95"/>
                  </a:lnTo>
                  <a:lnTo>
                    <a:pt x="188" y="95"/>
                  </a:lnTo>
                  <a:lnTo>
                    <a:pt x="190" y="95"/>
                  </a:lnTo>
                  <a:lnTo>
                    <a:pt x="190" y="95"/>
                  </a:lnTo>
                  <a:lnTo>
                    <a:pt x="190" y="95"/>
                  </a:lnTo>
                  <a:lnTo>
                    <a:pt x="190" y="94"/>
                  </a:lnTo>
                  <a:lnTo>
                    <a:pt x="192" y="100"/>
                  </a:lnTo>
                  <a:lnTo>
                    <a:pt x="193" y="108"/>
                  </a:lnTo>
                  <a:lnTo>
                    <a:pt x="195" y="108"/>
                  </a:lnTo>
                  <a:lnTo>
                    <a:pt x="195" y="108"/>
                  </a:lnTo>
                  <a:lnTo>
                    <a:pt x="195" y="108"/>
                  </a:lnTo>
                  <a:lnTo>
                    <a:pt x="199" y="93"/>
                  </a:lnTo>
                  <a:lnTo>
                    <a:pt x="209" y="80"/>
                  </a:lnTo>
                  <a:lnTo>
                    <a:pt x="223" y="72"/>
                  </a:lnTo>
                  <a:lnTo>
                    <a:pt x="238" y="69"/>
                  </a:lnTo>
                  <a:lnTo>
                    <a:pt x="254" y="66"/>
                  </a:lnTo>
                  <a:lnTo>
                    <a:pt x="266" y="67"/>
                  </a:lnTo>
                  <a:lnTo>
                    <a:pt x="266" y="61"/>
                  </a:lnTo>
                  <a:lnTo>
                    <a:pt x="266" y="55"/>
                  </a:lnTo>
                  <a:lnTo>
                    <a:pt x="268" y="38"/>
                  </a:lnTo>
                  <a:lnTo>
                    <a:pt x="272" y="23"/>
                  </a:lnTo>
                  <a:lnTo>
                    <a:pt x="280" y="9"/>
                  </a:lnTo>
                  <a:lnTo>
                    <a:pt x="286" y="4"/>
                  </a:lnTo>
                  <a:lnTo>
                    <a:pt x="286" y="4"/>
                  </a:lnTo>
                  <a:lnTo>
                    <a:pt x="286" y="5"/>
                  </a:lnTo>
                  <a:lnTo>
                    <a:pt x="286" y="5"/>
                  </a:lnTo>
                  <a:lnTo>
                    <a:pt x="291" y="2"/>
                  </a:lnTo>
                  <a:lnTo>
                    <a:pt x="296" y="0"/>
                  </a:lnTo>
                  <a:lnTo>
                    <a:pt x="388" y="0"/>
                  </a:lnTo>
                  <a:lnTo>
                    <a:pt x="380" y="5"/>
                  </a:lnTo>
                  <a:lnTo>
                    <a:pt x="373" y="6"/>
                  </a:lnTo>
                  <a:lnTo>
                    <a:pt x="365" y="7"/>
                  </a:lnTo>
                  <a:lnTo>
                    <a:pt x="360" y="7"/>
                  </a:lnTo>
                  <a:lnTo>
                    <a:pt x="355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6" y="6"/>
                  </a:lnTo>
                  <a:lnTo>
                    <a:pt x="336" y="6"/>
                  </a:lnTo>
                  <a:lnTo>
                    <a:pt x="339" y="11"/>
                  </a:lnTo>
                  <a:lnTo>
                    <a:pt x="343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9" y="52"/>
                  </a:lnTo>
                  <a:lnTo>
                    <a:pt x="328" y="63"/>
                  </a:lnTo>
                  <a:lnTo>
                    <a:pt x="314" y="69"/>
                  </a:lnTo>
                  <a:lnTo>
                    <a:pt x="305" y="67"/>
                  </a:lnTo>
                  <a:lnTo>
                    <a:pt x="296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6" y="32"/>
                  </a:lnTo>
                  <a:lnTo>
                    <a:pt x="288" y="28"/>
                  </a:lnTo>
                  <a:lnTo>
                    <a:pt x="291" y="24"/>
                  </a:lnTo>
                  <a:lnTo>
                    <a:pt x="295" y="21"/>
                  </a:lnTo>
                  <a:lnTo>
                    <a:pt x="298" y="20"/>
                  </a:lnTo>
                  <a:lnTo>
                    <a:pt x="304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4" y="32"/>
                  </a:lnTo>
                  <a:lnTo>
                    <a:pt x="305" y="35"/>
                  </a:lnTo>
                  <a:lnTo>
                    <a:pt x="306" y="38"/>
                  </a:lnTo>
                  <a:lnTo>
                    <a:pt x="310" y="40"/>
                  </a:lnTo>
                  <a:lnTo>
                    <a:pt x="312" y="42"/>
                  </a:lnTo>
                  <a:lnTo>
                    <a:pt x="316" y="40"/>
                  </a:lnTo>
                  <a:lnTo>
                    <a:pt x="319" y="40"/>
                  </a:lnTo>
                  <a:lnTo>
                    <a:pt x="323" y="38"/>
                  </a:lnTo>
                  <a:lnTo>
                    <a:pt x="325" y="37"/>
                  </a:lnTo>
                  <a:lnTo>
                    <a:pt x="327" y="33"/>
                  </a:lnTo>
                  <a:lnTo>
                    <a:pt x="328" y="29"/>
                  </a:lnTo>
                  <a:lnTo>
                    <a:pt x="328" y="25"/>
                  </a:lnTo>
                  <a:lnTo>
                    <a:pt x="327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8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5" y="10"/>
                  </a:lnTo>
                  <a:lnTo>
                    <a:pt x="286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5" y="79"/>
                  </a:lnTo>
                  <a:lnTo>
                    <a:pt x="323" y="90"/>
                  </a:lnTo>
                  <a:lnTo>
                    <a:pt x="339" y="103"/>
                  </a:lnTo>
                  <a:lnTo>
                    <a:pt x="352" y="121"/>
                  </a:lnTo>
                  <a:lnTo>
                    <a:pt x="364" y="141"/>
                  </a:lnTo>
                  <a:lnTo>
                    <a:pt x="368" y="150"/>
                  </a:lnTo>
                  <a:lnTo>
                    <a:pt x="370" y="160"/>
                  </a:lnTo>
                  <a:lnTo>
                    <a:pt x="373" y="173"/>
                  </a:lnTo>
                  <a:lnTo>
                    <a:pt x="343" y="173"/>
                  </a:lnTo>
                  <a:lnTo>
                    <a:pt x="342" y="169"/>
                  </a:lnTo>
                  <a:lnTo>
                    <a:pt x="341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7" y="167"/>
                  </a:lnTo>
                  <a:lnTo>
                    <a:pt x="325" y="159"/>
                  </a:lnTo>
                  <a:lnTo>
                    <a:pt x="314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3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4" y="74"/>
                  </a:lnTo>
                  <a:lnTo>
                    <a:pt x="241" y="76"/>
                  </a:lnTo>
                  <a:lnTo>
                    <a:pt x="229" y="80"/>
                  </a:lnTo>
                  <a:lnTo>
                    <a:pt x="218" y="85"/>
                  </a:lnTo>
                  <a:lnTo>
                    <a:pt x="210" y="95"/>
                  </a:lnTo>
                  <a:lnTo>
                    <a:pt x="206" y="107"/>
                  </a:lnTo>
                  <a:lnTo>
                    <a:pt x="206" y="112"/>
                  </a:lnTo>
                  <a:lnTo>
                    <a:pt x="209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2" y="127"/>
                  </a:lnTo>
                  <a:lnTo>
                    <a:pt x="236" y="125"/>
                  </a:lnTo>
                  <a:lnTo>
                    <a:pt x="238" y="122"/>
                  </a:lnTo>
                  <a:lnTo>
                    <a:pt x="240" y="119"/>
                  </a:lnTo>
                  <a:lnTo>
                    <a:pt x="241" y="116"/>
                  </a:lnTo>
                  <a:lnTo>
                    <a:pt x="241" y="113"/>
                  </a:lnTo>
                  <a:lnTo>
                    <a:pt x="240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2" y="103"/>
                  </a:lnTo>
                  <a:lnTo>
                    <a:pt x="228" y="103"/>
                  </a:lnTo>
                  <a:lnTo>
                    <a:pt x="223" y="103"/>
                  </a:lnTo>
                  <a:lnTo>
                    <a:pt x="220" y="103"/>
                  </a:lnTo>
                  <a:lnTo>
                    <a:pt x="219" y="99"/>
                  </a:lnTo>
                  <a:lnTo>
                    <a:pt x="222" y="95"/>
                  </a:lnTo>
                  <a:lnTo>
                    <a:pt x="224" y="91"/>
                  </a:lnTo>
                  <a:lnTo>
                    <a:pt x="227" y="89"/>
                  </a:lnTo>
                  <a:lnTo>
                    <a:pt x="231" y="86"/>
                  </a:lnTo>
                  <a:lnTo>
                    <a:pt x="240" y="84"/>
                  </a:lnTo>
                  <a:lnTo>
                    <a:pt x="248" y="85"/>
                  </a:lnTo>
                  <a:lnTo>
                    <a:pt x="257" y="89"/>
                  </a:lnTo>
                  <a:lnTo>
                    <a:pt x="264" y="95"/>
                  </a:lnTo>
                  <a:lnTo>
                    <a:pt x="268" y="104"/>
                  </a:lnTo>
                  <a:lnTo>
                    <a:pt x="268" y="114"/>
                  </a:lnTo>
                  <a:lnTo>
                    <a:pt x="265" y="125"/>
                  </a:lnTo>
                  <a:lnTo>
                    <a:pt x="260" y="132"/>
                  </a:lnTo>
                  <a:lnTo>
                    <a:pt x="252" y="139"/>
                  </a:lnTo>
                  <a:lnTo>
                    <a:pt x="237" y="145"/>
                  </a:lnTo>
                  <a:lnTo>
                    <a:pt x="222" y="145"/>
                  </a:lnTo>
                  <a:lnTo>
                    <a:pt x="216" y="142"/>
                  </a:lnTo>
                  <a:lnTo>
                    <a:pt x="211" y="140"/>
                  </a:lnTo>
                  <a:lnTo>
                    <a:pt x="206" y="136"/>
                  </a:lnTo>
                  <a:lnTo>
                    <a:pt x="205" y="136"/>
                  </a:lnTo>
                  <a:lnTo>
                    <a:pt x="206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5" y="169"/>
                  </a:lnTo>
                  <a:lnTo>
                    <a:pt x="205" y="169"/>
                  </a:lnTo>
                  <a:lnTo>
                    <a:pt x="205" y="168"/>
                  </a:lnTo>
                  <a:lnTo>
                    <a:pt x="205" y="168"/>
                  </a:lnTo>
                  <a:lnTo>
                    <a:pt x="205" y="169"/>
                  </a:lnTo>
                  <a:lnTo>
                    <a:pt x="205" y="170"/>
                  </a:lnTo>
                  <a:lnTo>
                    <a:pt x="205" y="173"/>
                  </a:lnTo>
                  <a:lnTo>
                    <a:pt x="184" y="173"/>
                  </a:lnTo>
                  <a:lnTo>
                    <a:pt x="184" y="170"/>
                  </a:lnTo>
                  <a:lnTo>
                    <a:pt x="184" y="169"/>
                  </a:lnTo>
                  <a:lnTo>
                    <a:pt x="184" y="168"/>
                  </a:lnTo>
                  <a:lnTo>
                    <a:pt x="184" y="168"/>
                  </a:lnTo>
                  <a:lnTo>
                    <a:pt x="184" y="169"/>
                  </a:lnTo>
                  <a:lnTo>
                    <a:pt x="184" y="169"/>
                  </a:lnTo>
                  <a:lnTo>
                    <a:pt x="183" y="164"/>
                  </a:lnTo>
                  <a:lnTo>
                    <a:pt x="182" y="159"/>
                  </a:lnTo>
                  <a:lnTo>
                    <a:pt x="182" y="154"/>
                  </a:lnTo>
                  <a:lnTo>
                    <a:pt x="182" y="149"/>
                  </a:lnTo>
                  <a:lnTo>
                    <a:pt x="182" y="142"/>
                  </a:lnTo>
                  <a:lnTo>
                    <a:pt x="183" y="135"/>
                  </a:lnTo>
                  <a:lnTo>
                    <a:pt x="182" y="136"/>
                  </a:lnTo>
                  <a:lnTo>
                    <a:pt x="177" y="140"/>
                  </a:lnTo>
                  <a:lnTo>
                    <a:pt x="172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6" y="139"/>
                  </a:lnTo>
                  <a:lnTo>
                    <a:pt x="128" y="132"/>
                  </a:lnTo>
                  <a:lnTo>
                    <a:pt x="123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4" y="95"/>
                  </a:lnTo>
                  <a:lnTo>
                    <a:pt x="131" y="89"/>
                  </a:lnTo>
                  <a:lnTo>
                    <a:pt x="140" y="84"/>
                  </a:lnTo>
                  <a:lnTo>
                    <a:pt x="149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7" y="95"/>
                  </a:lnTo>
                  <a:lnTo>
                    <a:pt x="168" y="99"/>
                  </a:lnTo>
                  <a:lnTo>
                    <a:pt x="168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50" y="107"/>
                  </a:lnTo>
                  <a:lnTo>
                    <a:pt x="147" y="109"/>
                  </a:lnTo>
                  <a:lnTo>
                    <a:pt x="147" y="113"/>
                  </a:lnTo>
                  <a:lnTo>
                    <a:pt x="147" y="116"/>
                  </a:lnTo>
                  <a:lnTo>
                    <a:pt x="149" y="119"/>
                  </a:lnTo>
                  <a:lnTo>
                    <a:pt x="150" y="122"/>
                  </a:lnTo>
                  <a:lnTo>
                    <a:pt x="152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4" y="128"/>
                  </a:lnTo>
                  <a:lnTo>
                    <a:pt x="168" y="127"/>
                  </a:lnTo>
                  <a:lnTo>
                    <a:pt x="172" y="126"/>
                  </a:lnTo>
                  <a:lnTo>
                    <a:pt x="176" y="122"/>
                  </a:lnTo>
                  <a:lnTo>
                    <a:pt x="179" y="118"/>
                  </a:lnTo>
                  <a:lnTo>
                    <a:pt x="182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70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5" y="75"/>
                  </a:lnTo>
                  <a:lnTo>
                    <a:pt x="127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9" y="105"/>
                  </a:lnTo>
                  <a:lnTo>
                    <a:pt x="99" y="123"/>
                  </a:lnTo>
                  <a:lnTo>
                    <a:pt x="85" y="141"/>
                  </a:lnTo>
                  <a:lnTo>
                    <a:pt x="69" y="155"/>
                  </a:lnTo>
                  <a:lnTo>
                    <a:pt x="51" y="167"/>
                  </a:lnTo>
                  <a:lnTo>
                    <a:pt x="50" y="167"/>
                  </a:lnTo>
                  <a:lnTo>
                    <a:pt x="49" y="167"/>
                  </a:lnTo>
                  <a:lnTo>
                    <a:pt x="48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6" y="173"/>
                  </a:lnTo>
                  <a:lnTo>
                    <a:pt x="18" y="160"/>
                  </a:lnTo>
                  <a:lnTo>
                    <a:pt x="21" y="150"/>
                  </a:lnTo>
                  <a:lnTo>
                    <a:pt x="24" y="141"/>
                  </a:lnTo>
                  <a:lnTo>
                    <a:pt x="36" y="121"/>
                  </a:lnTo>
                  <a:lnTo>
                    <a:pt x="49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3" y="70"/>
                  </a:lnTo>
                  <a:lnTo>
                    <a:pt x="114" y="62"/>
                  </a:lnTo>
                  <a:lnTo>
                    <a:pt x="114" y="53"/>
                  </a:lnTo>
                  <a:lnTo>
                    <a:pt x="113" y="42"/>
                  </a:lnTo>
                  <a:lnTo>
                    <a:pt x="109" y="29"/>
                  </a:lnTo>
                  <a:lnTo>
                    <a:pt x="103" y="19"/>
                  </a:lnTo>
                  <a:lnTo>
                    <a:pt x="94" y="10"/>
                  </a:lnTo>
                  <a:lnTo>
                    <a:pt x="81" y="6"/>
                  </a:lnTo>
                  <a:lnTo>
                    <a:pt x="76" y="7"/>
                  </a:lnTo>
                  <a:lnTo>
                    <a:pt x="71" y="9"/>
                  </a:lnTo>
                  <a:lnTo>
                    <a:pt x="65" y="12"/>
                  </a:lnTo>
                  <a:lnTo>
                    <a:pt x="63" y="18"/>
                  </a:lnTo>
                  <a:lnTo>
                    <a:pt x="60" y="21"/>
                  </a:lnTo>
                  <a:lnTo>
                    <a:pt x="60" y="25"/>
                  </a:lnTo>
                  <a:lnTo>
                    <a:pt x="60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2" y="40"/>
                  </a:lnTo>
                  <a:lnTo>
                    <a:pt x="76" y="42"/>
                  </a:lnTo>
                  <a:lnTo>
                    <a:pt x="78" y="40"/>
                  </a:lnTo>
                  <a:lnTo>
                    <a:pt x="81" y="38"/>
                  </a:lnTo>
                  <a:lnTo>
                    <a:pt x="83" y="35"/>
                  </a:lnTo>
                  <a:lnTo>
                    <a:pt x="85" y="32"/>
                  </a:lnTo>
                  <a:lnTo>
                    <a:pt x="85" y="28"/>
                  </a:lnTo>
                  <a:lnTo>
                    <a:pt x="85" y="24"/>
                  </a:lnTo>
                  <a:lnTo>
                    <a:pt x="85" y="20"/>
                  </a:lnTo>
                  <a:lnTo>
                    <a:pt x="90" y="20"/>
                  </a:lnTo>
                  <a:lnTo>
                    <a:pt x="94" y="21"/>
                  </a:lnTo>
                  <a:lnTo>
                    <a:pt x="96" y="24"/>
                  </a:lnTo>
                  <a:lnTo>
                    <a:pt x="100" y="28"/>
                  </a:lnTo>
                  <a:lnTo>
                    <a:pt x="101" y="32"/>
                  </a:lnTo>
                  <a:lnTo>
                    <a:pt x="104" y="40"/>
                  </a:lnTo>
                  <a:lnTo>
                    <a:pt x="104" y="49"/>
                  </a:lnTo>
                  <a:lnTo>
                    <a:pt x="100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9" y="52"/>
                  </a:lnTo>
                  <a:lnTo>
                    <a:pt x="44" y="38"/>
                  </a:lnTo>
                  <a:lnTo>
                    <a:pt x="44" y="23"/>
                  </a:lnTo>
                  <a:lnTo>
                    <a:pt x="45" y="16"/>
                  </a:lnTo>
                  <a:lnTo>
                    <a:pt x="48" y="11"/>
                  </a:lnTo>
                  <a:lnTo>
                    <a:pt x="51" y="6"/>
                  </a:lnTo>
                  <a:lnTo>
                    <a:pt x="53" y="6"/>
                  </a:lnTo>
                  <a:lnTo>
                    <a:pt x="46" y="7"/>
                  </a:lnTo>
                  <a:lnTo>
                    <a:pt x="39" y="9"/>
                  </a:lnTo>
                  <a:lnTo>
                    <a:pt x="33" y="9"/>
                  </a:lnTo>
                  <a:lnTo>
                    <a:pt x="28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8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1" name="Freeform 241">
              <a:extLst>
                <a:ext uri="{FF2B5EF4-FFF2-40B4-BE49-F238E27FC236}">
                  <a16:creationId xmlns:a16="http://schemas.microsoft.com/office/drawing/2014/main" id="{1DC60A90-FD6F-4571-A418-15A5E61D5B22}"/>
                </a:ext>
              </a:extLst>
            </xdr:cNvPr>
            <xdr:cNvSpPr>
              <a:spLocks/>
            </xdr:cNvSpPr>
          </xdr:nvSpPr>
          <xdr:spPr bwMode="auto">
            <a:xfrm>
              <a:off x="670" y="111"/>
              <a:ext cx="44" cy="22"/>
            </a:xfrm>
            <a:custGeom>
              <a:avLst/>
              <a:gdLst>
                <a:gd name="T0" fmla="*/ 175 w 175"/>
                <a:gd name="T1" fmla="*/ 0 h 87"/>
                <a:gd name="T2" fmla="*/ 164 w 175"/>
                <a:gd name="T3" fmla="*/ 7 h 87"/>
                <a:gd name="T4" fmla="*/ 150 w 175"/>
                <a:gd name="T5" fmla="*/ 28 h 87"/>
                <a:gd name="T6" fmla="*/ 146 w 175"/>
                <a:gd name="T7" fmla="*/ 44 h 87"/>
                <a:gd name="T8" fmla="*/ 139 w 175"/>
                <a:gd name="T9" fmla="*/ 44 h 87"/>
                <a:gd name="T10" fmla="*/ 129 w 175"/>
                <a:gd name="T11" fmla="*/ 44 h 87"/>
                <a:gd name="T12" fmla="*/ 128 w 175"/>
                <a:gd name="T13" fmla="*/ 54 h 87"/>
                <a:gd name="T14" fmla="*/ 127 w 175"/>
                <a:gd name="T15" fmla="*/ 61 h 87"/>
                <a:gd name="T16" fmla="*/ 111 w 175"/>
                <a:gd name="T17" fmla="*/ 65 h 87"/>
                <a:gd name="T18" fmla="*/ 90 w 175"/>
                <a:gd name="T19" fmla="*/ 76 h 87"/>
                <a:gd name="T20" fmla="*/ 79 w 175"/>
                <a:gd name="T21" fmla="*/ 87 h 87"/>
                <a:gd name="T22" fmla="*/ 73 w 175"/>
                <a:gd name="T23" fmla="*/ 76 h 87"/>
                <a:gd name="T24" fmla="*/ 54 w 175"/>
                <a:gd name="T25" fmla="*/ 65 h 87"/>
                <a:gd name="T26" fmla="*/ 40 w 175"/>
                <a:gd name="T27" fmla="*/ 61 h 87"/>
                <a:gd name="T28" fmla="*/ 40 w 175"/>
                <a:gd name="T29" fmla="*/ 56 h 87"/>
                <a:gd name="T30" fmla="*/ 40 w 175"/>
                <a:gd name="T31" fmla="*/ 45 h 87"/>
                <a:gd name="T32" fmla="*/ 29 w 175"/>
                <a:gd name="T33" fmla="*/ 44 h 87"/>
                <a:gd name="T34" fmla="*/ 23 w 175"/>
                <a:gd name="T35" fmla="*/ 44 h 87"/>
                <a:gd name="T36" fmla="*/ 19 w 175"/>
                <a:gd name="T37" fmla="*/ 29 h 87"/>
                <a:gd name="T38" fmla="*/ 6 w 175"/>
                <a:gd name="T39" fmla="*/ 8 h 87"/>
                <a:gd name="T40" fmla="*/ 3 w 175"/>
                <a:gd name="T41" fmla="*/ 3 h 87"/>
                <a:gd name="T42" fmla="*/ 1 w 175"/>
                <a:gd name="T43" fmla="*/ 2 h 87"/>
                <a:gd name="T44" fmla="*/ 13 w 175"/>
                <a:gd name="T45" fmla="*/ 5 h 87"/>
                <a:gd name="T46" fmla="*/ 24 w 175"/>
                <a:gd name="T47" fmla="*/ 16 h 87"/>
                <a:gd name="T48" fmla="*/ 32 w 175"/>
                <a:gd name="T49" fmla="*/ 25 h 87"/>
                <a:gd name="T50" fmla="*/ 58 w 175"/>
                <a:gd name="T51" fmla="*/ 26 h 87"/>
                <a:gd name="T52" fmla="*/ 58 w 175"/>
                <a:gd name="T53" fmla="*/ 52 h 87"/>
                <a:gd name="T54" fmla="*/ 67 w 175"/>
                <a:gd name="T55" fmla="*/ 59 h 87"/>
                <a:gd name="T56" fmla="*/ 78 w 175"/>
                <a:gd name="T57" fmla="*/ 72 h 87"/>
                <a:gd name="T58" fmla="*/ 81 w 175"/>
                <a:gd name="T59" fmla="*/ 82 h 87"/>
                <a:gd name="T60" fmla="*/ 83 w 175"/>
                <a:gd name="T61" fmla="*/ 80 h 87"/>
                <a:gd name="T62" fmla="*/ 91 w 175"/>
                <a:gd name="T63" fmla="*/ 66 h 87"/>
                <a:gd name="T64" fmla="*/ 111 w 175"/>
                <a:gd name="T65" fmla="*/ 56 h 87"/>
                <a:gd name="T66" fmla="*/ 111 w 175"/>
                <a:gd name="T67" fmla="*/ 40 h 87"/>
                <a:gd name="T68" fmla="*/ 127 w 175"/>
                <a:gd name="T69" fmla="*/ 25 h 87"/>
                <a:gd name="T70" fmla="*/ 141 w 175"/>
                <a:gd name="T71" fmla="*/ 25 h 87"/>
                <a:gd name="T72" fmla="*/ 151 w 175"/>
                <a:gd name="T73" fmla="*/ 7 h 87"/>
                <a:gd name="T74" fmla="*/ 165 w 175"/>
                <a:gd name="T75" fmla="*/ 1 h 8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</a:cxnLst>
              <a:rect l="0" t="0" r="r" b="b"/>
              <a:pathLst>
                <a:path w="175" h="87">
                  <a:moveTo>
                    <a:pt x="169" y="0"/>
                  </a:moveTo>
                  <a:lnTo>
                    <a:pt x="175" y="0"/>
                  </a:lnTo>
                  <a:lnTo>
                    <a:pt x="170" y="2"/>
                  </a:lnTo>
                  <a:lnTo>
                    <a:pt x="164" y="7"/>
                  </a:lnTo>
                  <a:lnTo>
                    <a:pt x="156" y="15"/>
                  </a:lnTo>
                  <a:lnTo>
                    <a:pt x="150" y="28"/>
                  </a:lnTo>
                  <a:lnTo>
                    <a:pt x="147" y="44"/>
                  </a:lnTo>
                  <a:lnTo>
                    <a:pt x="146" y="44"/>
                  </a:lnTo>
                  <a:lnTo>
                    <a:pt x="143" y="44"/>
                  </a:lnTo>
                  <a:lnTo>
                    <a:pt x="139" y="44"/>
                  </a:lnTo>
                  <a:lnTo>
                    <a:pt x="134" y="44"/>
                  </a:lnTo>
                  <a:lnTo>
                    <a:pt x="129" y="44"/>
                  </a:lnTo>
                  <a:lnTo>
                    <a:pt x="128" y="51"/>
                  </a:lnTo>
                  <a:lnTo>
                    <a:pt x="128" y="54"/>
                  </a:lnTo>
                  <a:lnTo>
                    <a:pt x="127" y="58"/>
                  </a:lnTo>
                  <a:lnTo>
                    <a:pt x="127" y="61"/>
                  </a:lnTo>
                  <a:lnTo>
                    <a:pt x="127" y="62"/>
                  </a:lnTo>
                  <a:lnTo>
                    <a:pt x="111" y="65"/>
                  </a:lnTo>
                  <a:lnTo>
                    <a:pt x="99" y="70"/>
                  </a:lnTo>
                  <a:lnTo>
                    <a:pt x="90" y="76"/>
                  </a:lnTo>
                  <a:lnTo>
                    <a:pt x="83" y="81"/>
                  </a:lnTo>
                  <a:lnTo>
                    <a:pt x="79" y="87"/>
                  </a:lnTo>
                  <a:lnTo>
                    <a:pt x="77" y="81"/>
                  </a:lnTo>
                  <a:lnTo>
                    <a:pt x="73" y="76"/>
                  </a:lnTo>
                  <a:lnTo>
                    <a:pt x="65" y="70"/>
                  </a:lnTo>
                  <a:lnTo>
                    <a:pt x="54" y="65"/>
                  </a:lnTo>
                  <a:lnTo>
                    <a:pt x="40" y="62"/>
                  </a:lnTo>
                  <a:lnTo>
                    <a:pt x="40" y="61"/>
                  </a:lnTo>
                  <a:lnTo>
                    <a:pt x="40" y="59"/>
                  </a:lnTo>
                  <a:lnTo>
                    <a:pt x="40" y="56"/>
                  </a:lnTo>
                  <a:lnTo>
                    <a:pt x="40" y="51"/>
                  </a:lnTo>
                  <a:lnTo>
                    <a:pt x="40" y="45"/>
                  </a:lnTo>
                  <a:lnTo>
                    <a:pt x="33" y="44"/>
                  </a:lnTo>
                  <a:lnTo>
                    <a:pt x="29" y="44"/>
                  </a:lnTo>
                  <a:lnTo>
                    <a:pt x="26" y="44"/>
                  </a:lnTo>
                  <a:lnTo>
                    <a:pt x="23" y="44"/>
                  </a:lnTo>
                  <a:lnTo>
                    <a:pt x="22" y="44"/>
                  </a:lnTo>
                  <a:lnTo>
                    <a:pt x="19" y="29"/>
                  </a:lnTo>
                  <a:lnTo>
                    <a:pt x="14" y="16"/>
                  </a:lnTo>
                  <a:lnTo>
                    <a:pt x="6" y="8"/>
                  </a:lnTo>
                  <a:lnTo>
                    <a:pt x="0" y="3"/>
                  </a:lnTo>
                  <a:lnTo>
                    <a:pt x="3" y="3"/>
                  </a:lnTo>
                  <a:lnTo>
                    <a:pt x="3" y="3"/>
                  </a:lnTo>
                  <a:lnTo>
                    <a:pt x="1" y="2"/>
                  </a:lnTo>
                  <a:lnTo>
                    <a:pt x="6" y="3"/>
                  </a:lnTo>
                  <a:lnTo>
                    <a:pt x="13" y="5"/>
                  </a:lnTo>
                  <a:lnTo>
                    <a:pt x="19" y="10"/>
                  </a:lnTo>
                  <a:lnTo>
                    <a:pt x="24" y="16"/>
                  </a:lnTo>
                  <a:lnTo>
                    <a:pt x="28" y="25"/>
                  </a:lnTo>
                  <a:lnTo>
                    <a:pt x="32" y="25"/>
                  </a:lnTo>
                  <a:lnTo>
                    <a:pt x="42" y="25"/>
                  </a:lnTo>
                  <a:lnTo>
                    <a:pt x="58" y="26"/>
                  </a:lnTo>
                  <a:lnTo>
                    <a:pt x="58" y="42"/>
                  </a:lnTo>
                  <a:lnTo>
                    <a:pt x="58" y="52"/>
                  </a:lnTo>
                  <a:lnTo>
                    <a:pt x="58" y="56"/>
                  </a:lnTo>
                  <a:lnTo>
                    <a:pt x="67" y="59"/>
                  </a:lnTo>
                  <a:lnTo>
                    <a:pt x="74" y="65"/>
                  </a:lnTo>
                  <a:lnTo>
                    <a:pt x="78" y="72"/>
                  </a:lnTo>
                  <a:lnTo>
                    <a:pt x="81" y="79"/>
                  </a:lnTo>
                  <a:lnTo>
                    <a:pt x="81" y="82"/>
                  </a:lnTo>
                  <a:lnTo>
                    <a:pt x="82" y="82"/>
                  </a:lnTo>
                  <a:lnTo>
                    <a:pt x="83" y="80"/>
                  </a:lnTo>
                  <a:lnTo>
                    <a:pt x="86" y="73"/>
                  </a:lnTo>
                  <a:lnTo>
                    <a:pt x="91" y="66"/>
                  </a:lnTo>
                  <a:lnTo>
                    <a:pt x="100" y="59"/>
                  </a:lnTo>
                  <a:lnTo>
                    <a:pt x="111" y="56"/>
                  </a:lnTo>
                  <a:lnTo>
                    <a:pt x="111" y="51"/>
                  </a:lnTo>
                  <a:lnTo>
                    <a:pt x="111" y="40"/>
                  </a:lnTo>
                  <a:lnTo>
                    <a:pt x="111" y="26"/>
                  </a:lnTo>
                  <a:lnTo>
                    <a:pt x="127" y="25"/>
                  </a:lnTo>
                  <a:lnTo>
                    <a:pt x="137" y="25"/>
                  </a:lnTo>
                  <a:lnTo>
                    <a:pt x="141" y="25"/>
                  </a:lnTo>
                  <a:lnTo>
                    <a:pt x="145" y="15"/>
                  </a:lnTo>
                  <a:lnTo>
                    <a:pt x="151" y="7"/>
                  </a:lnTo>
                  <a:lnTo>
                    <a:pt x="159" y="2"/>
                  </a:lnTo>
                  <a:lnTo>
                    <a:pt x="165" y="1"/>
                  </a:lnTo>
                  <a:lnTo>
                    <a:pt x="16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2" name="Freeform 242">
              <a:extLst>
                <a:ext uri="{FF2B5EF4-FFF2-40B4-BE49-F238E27FC236}">
                  <a16:creationId xmlns:a16="http://schemas.microsoft.com/office/drawing/2014/main" id="{B671B8BF-EA5F-44BB-B13F-A41FDB13DE34}"/>
                </a:ext>
              </a:extLst>
            </xdr:cNvPr>
            <xdr:cNvSpPr>
              <a:spLocks/>
            </xdr:cNvSpPr>
          </xdr:nvSpPr>
          <xdr:spPr bwMode="auto">
            <a:xfrm>
              <a:off x="668" y="111"/>
              <a:ext cx="2" cy="1"/>
            </a:xfrm>
            <a:custGeom>
              <a:avLst/>
              <a:gdLst>
                <a:gd name="T0" fmla="*/ 0 w 8"/>
                <a:gd name="T1" fmla="*/ 0 h 3"/>
                <a:gd name="T2" fmla="*/ 3 w 8"/>
                <a:gd name="T3" fmla="*/ 1 h 3"/>
                <a:gd name="T4" fmla="*/ 5 w 8"/>
                <a:gd name="T5" fmla="*/ 2 h 3"/>
                <a:gd name="T6" fmla="*/ 8 w 8"/>
                <a:gd name="T7" fmla="*/ 3 h 3"/>
                <a:gd name="T8" fmla="*/ 4 w 8"/>
                <a:gd name="T9" fmla="*/ 3 h 3"/>
                <a:gd name="T10" fmla="*/ 0 w 8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8" h="3">
                  <a:moveTo>
                    <a:pt x="0" y="0"/>
                  </a:moveTo>
                  <a:lnTo>
                    <a:pt x="3" y="1"/>
                  </a:lnTo>
                  <a:lnTo>
                    <a:pt x="5" y="2"/>
                  </a:lnTo>
                  <a:lnTo>
                    <a:pt x="8" y="3"/>
                  </a:lnTo>
                  <a:lnTo>
                    <a:pt x="4" y="3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3" name="Freeform 243">
              <a:extLst>
                <a:ext uri="{FF2B5EF4-FFF2-40B4-BE49-F238E27FC236}">
                  <a16:creationId xmlns:a16="http://schemas.microsoft.com/office/drawing/2014/main" id="{FEA4F5A2-48F6-420D-BB6E-2B7C4F35A3CC}"/>
                </a:ext>
              </a:extLst>
            </xdr:cNvPr>
            <xdr:cNvSpPr>
              <a:spLocks/>
            </xdr:cNvSpPr>
          </xdr:nvSpPr>
          <xdr:spPr bwMode="auto">
            <a:xfrm>
              <a:off x="610" y="134"/>
              <a:ext cx="37" cy="19"/>
            </a:xfrm>
            <a:custGeom>
              <a:avLst/>
              <a:gdLst>
                <a:gd name="T0" fmla="*/ 51 w 147"/>
                <a:gd name="T1" fmla="*/ 1 h 76"/>
                <a:gd name="T2" fmla="*/ 63 w 147"/>
                <a:gd name="T3" fmla="*/ 7 h 76"/>
                <a:gd name="T4" fmla="*/ 69 w 147"/>
                <a:gd name="T5" fmla="*/ 16 h 76"/>
                <a:gd name="T6" fmla="*/ 73 w 147"/>
                <a:gd name="T7" fmla="*/ 26 h 76"/>
                <a:gd name="T8" fmla="*/ 77 w 147"/>
                <a:gd name="T9" fmla="*/ 16 h 76"/>
                <a:gd name="T10" fmla="*/ 85 w 147"/>
                <a:gd name="T11" fmla="*/ 7 h 76"/>
                <a:gd name="T12" fmla="*/ 95 w 147"/>
                <a:gd name="T13" fmla="*/ 1 h 76"/>
                <a:gd name="T14" fmla="*/ 117 w 147"/>
                <a:gd name="T15" fmla="*/ 0 h 76"/>
                <a:gd name="T16" fmla="*/ 142 w 147"/>
                <a:gd name="T17" fmla="*/ 16 h 76"/>
                <a:gd name="T18" fmla="*/ 146 w 147"/>
                <a:gd name="T19" fmla="*/ 40 h 76"/>
                <a:gd name="T20" fmla="*/ 136 w 147"/>
                <a:gd name="T21" fmla="*/ 56 h 76"/>
                <a:gd name="T22" fmla="*/ 118 w 147"/>
                <a:gd name="T23" fmla="*/ 61 h 76"/>
                <a:gd name="T24" fmla="*/ 106 w 147"/>
                <a:gd name="T25" fmla="*/ 56 h 76"/>
                <a:gd name="T26" fmla="*/ 100 w 147"/>
                <a:gd name="T27" fmla="*/ 49 h 76"/>
                <a:gd name="T28" fmla="*/ 99 w 147"/>
                <a:gd name="T29" fmla="*/ 42 h 76"/>
                <a:gd name="T30" fmla="*/ 106 w 147"/>
                <a:gd name="T31" fmla="*/ 42 h 76"/>
                <a:gd name="T32" fmla="*/ 114 w 147"/>
                <a:gd name="T33" fmla="*/ 40 h 76"/>
                <a:gd name="T34" fmla="*/ 119 w 147"/>
                <a:gd name="T35" fmla="*/ 35 h 76"/>
                <a:gd name="T36" fmla="*/ 119 w 147"/>
                <a:gd name="T37" fmla="*/ 29 h 76"/>
                <a:gd name="T38" fmla="*/ 117 w 147"/>
                <a:gd name="T39" fmla="*/ 22 h 76"/>
                <a:gd name="T40" fmla="*/ 111 w 147"/>
                <a:gd name="T41" fmla="*/ 19 h 76"/>
                <a:gd name="T42" fmla="*/ 104 w 147"/>
                <a:gd name="T43" fmla="*/ 17 h 76"/>
                <a:gd name="T44" fmla="*/ 96 w 147"/>
                <a:gd name="T45" fmla="*/ 20 h 76"/>
                <a:gd name="T46" fmla="*/ 86 w 147"/>
                <a:gd name="T47" fmla="*/ 33 h 76"/>
                <a:gd name="T48" fmla="*/ 88 w 147"/>
                <a:gd name="T49" fmla="*/ 53 h 76"/>
                <a:gd name="T50" fmla="*/ 108 w 147"/>
                <a:gd name="T51" fmla="*/ 70 h 76"/>
                <a:gd name="T52" fmla="*/ 95 w 147"/>
                <a:gd name="T53" fmla="*/ 76 h 76"/>
                <a:gd name="T54" fmla="*/ 92 w 147"/>
                <a:gd name="T55" fmla="*/ 71 h 76"/>
                <a:gd name="T56" fmla="*/ 88 w 147"/>
                <a:gd name="T57" fmla="*/ 68 h 76"/>
                <a:gd name="T58" fmla="*/ 81 w 147"/>
                <a:gd name="T59" fmla="*/ 61 h 76"/>
                <a:gd name="T60" fmla="*/ 73 w 147"/>
                <a:gd name="T61" fmla="*/ 42 h 76"/>
                <a:gd name="T62" fmla="*/ 60 w 147"/>
                <a:gd name="T63" fmla="*/ 67 h 76"/>
                <a:gd name="T64" fmla="*/ 56 w 147"/>
                <a:gd name="T65" fmla="*/ 68 h 76"/>
                <a:gd name="T66" fmla="*/ 54 w 147"/>
                <a:gd name="T67" fmla="*/ 72 h 76"/>
                <a:gd name="T68" fmla="*/ 27 w 147"/>
                <a:gd name="T69" fmla="*/ 76 h 76"/>
                <a:gd name="T70" fmla="*/ 50 w 147"/>
                <a:gd name="T71" fmla="*/ 62 h 76"/>
                <a:gd name="T72" fmla="*/ 63 w 147"/>
                <a:gd name="T73" fmla="*/ 40 h 76"/>
                <a:gd name="T74" fmla="*/ 58 w 147"/>
                <a:gd name="T75" fmla="*/ 24 h 76"/>
                <a:gd name="T76" fmla="*/ 47 w 147"/>
                <a:gd name="T77" fmla="*/ 17 h 76"/>
                <a:gd name="T78" fmla="*/ 40 w 147"/>
                <a:gd name="T79" fmla="*/ 16 h 76"/>
                <a:gd name="T80" fmla="*/ 32 w 147"/>
                <a:gd name="T81" fmla="*/ 20 h 76"/>
                <a:gd name="T82" fmla="*/ 28 w 147"/>
                <a:gd name="T83" fmla="*/ 25 h 76"/>
                <a:gd name="T84" fmla="*/ 27 w 147"/>
                <a:gd name="T85" fmla="*/ 31 h 76"/>
                <a:gd name="T86" fmla="*/ 31 w 147"/>
                <a:gd name="T87" fmla="*/ 38 h 76"/>
                <a:gd name="T88" fmla="*/ 37 w 147"/>
                <a:gd name="T89" fmla="*/ 40 h 76"/>
                <a:gd name="T90" fmla="*/ 45 w 147"/>
                <a:gd name="T91" fmla="*/ 42 h 76"/>
                <a:gd name="T92" fmla="*/ 49 w 147"/>
                <a:gd name="T93" fmla="*/ 45 h 76"/>
                <a:gd name="T94" fmla="*/ 45 w 147"/>
                <a:gd name="T95" fmla="*/ 53 h 76"/>
                <a:gd name="T96" fmla="*/ 37 w 147"/>
                <a:gd name="T97" fmla="*/ 58 h 76"/>
                <a:gd name="T98" fmla="*/ 21 w 147"/>
                <a:gd name="T99" fmla="*/ 59 h 76"/>
                <a:gd name="T100" fmla="*/ 5 w 147"/>
                <a:gd name="T101" fmla="*/ 49 h 76"/>
                <a:gd name="T102" fmla="*/ 0 w 147"/>
                <a:gd name="T103" fmla="*/ 30 h 76"/>
                <a:gd name="T104" fmla="*/ 9 w 147"/>
                <a:gd name="T105" fmla="*/ 12 h 76"/>
                <a:gd name="T106" fmla="*/ 31 w 147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7" h="76">
                  <a:moveTo>
                    <a:pt x="46" y="0"/>
                  </a:moveTo>
                  <a:lnTo>
                    <a:pt x="51" y="1"/>
                  </a:lnTo>
                  <a:lnTo>
                    <a:pt x="58" y="3"/>
                  </a:lnTo>
                  <a:lnTo>
                    <a:pt x="63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2" y="21"/>
                  </a:lnTo>
                  <a:lnTo>
                    <a:pt x="73" y="26"/>
                  </a:lnTo>
                  <a:lnTo>
                    <a:pt x="76" y="21"/>
                  </a:lnTo>
                  <a:lnTo>
                    <a:pt x="77" y="16"/>
                  </a:lnTo>
                  <a:lnTo>
                    <a:pt x="82" y="11"/>
                  </a:lnTo>
                  <a:lnTo>
                    <a:pt x="85" y="7"/>
                  </a:lnTo>
                  <a:lnTo>
                    <a:pt x="90" y="3"/>
                  </a:lnTo>
                  <a:lnTo>
                    <a:pt x="95" y="1"/>
                  </a:lnTo>
                  <a:lnTo>
                    <a:pt x="101" y="0"/>
                  </a:lnTo>
                  <a:lnTo>
                    <a:pt x="117" y="0"/>
                  </a:lnTo>
                  <a:lnTo>
                    <a:pt x="131" y="6"/>
                  </a:lnTo>
                  <a:lnTo>
                    <a:pt x="142" y="16"/>
                  </a:lnTo>
                  <a:lnTo>
                    <a:pt x="147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6" y="56"/>
                  </a:lnTo>
                  <a:lnTo>
                    <a:pt x="127" y="59"/>
                  </a:lnTo>
                  <a:lnTo>
                    <a:pt x="118" y="61"/>
                  </a:lnTo>
                  <a:lnTo>
                    <a:pt x="109" y="58"/>
                  </a:lnTo>
                  <a:lnTo>
                    <a:pt x="106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9" y="45"/>
                  </a:lnTo>
                  <a:lnTo>
                    <a:pt x="99" y="42"/>
                  </a:lnTo>
                  <a:lnTo>
                    <a:pt x="102" y="42"/>
                  </a:lnTo>
                  <a:lnTo>
                    <a:pt x="106" y="42"/>
                  </a:lnTo>
                  <a:lnTo>
                    <a:pt x="110" y="40"/>
                  </a:lnTo>
                  <a:lnTo>
                    <a:pt x="114" y="40"/>
                  </a:lnTo>
                  <a:lnTo>
                    <a:pt x="117" y="38"/>
                  </a:lnTo>
                  <a:lnTo>
                    <a:pt x="119" y="35"/>
                  </a:lnTo>
                  <a:lnTo>
                    <a:pt x="119" y="31"/>
                  </a:lnTo>
                  <a:lnTo>
                    <a:pt x="119" y="29"/>
                  </a:lnTo>
                  <a:lnTo>
                    <a:pt x="119" y="25"/>
                  </a:lnTo>
                  <a:lnTo>
                    <a:pt x="117" y="22"/>
                  </a:lnTo>
                  <a:lnTo>
                    <a:pt x="115" y="20"/>
                  </a:lnTo>
                  <a:lnTo>
                    <a:pt x="111" y="19"/>
                  </a:lnTo>
                  <a:lnTo>
                    <a:pt x="108" y="17"/>
                  </a:lnTo>
                  <a:lnTo>
                    <a:pt x="104" y="17"/>
                  </a:lnTo>
                  <a:lnTo>
                    <a:pt x="100" y="19"/>
                  </a:lnTo>
                  <a:lnTo>
                    <a:pt x="96" y="20"/>
                  </a:lnTo>
                  <a:lnTo>
                    <a:pt x="90" y="25"/>
                  </a:lnTo>
                  <a:lnTo>
                    <a:pt x="86" y="33"/>
                  </a:lnTo>
                  <a:lnTo>
                    <a:pt x="85" y="40"/>
                  </a:lnTo>
                  <a:lnTo>
                    <a:pt x="88" y="53"/>
                  </a:lnTo>
                  <a:lnTo>
                    <a:pt x="97" y="62"/>
                  </a:lnTo>
                  <a:lnTo>
                    <a:pt x="108" y="70"/>
                  </a:lnTo>
                  <a:lnTo>
                    <a:pt x="120" y="76"/>
                  </a:lnTo>
                  <a:lnTo>
                    <a:pt x="95" y="76"/>
                  </a:lnTo>
                  <a:lnTo>
                    <a:pt x="93" y="72"/>
                  </a:lnTo>
                  <a:lnTo>
                    <a:pt x="92" y="71"/>
                  </a:lnTo>
                  <a:lnTo>
                    <a:pt x="91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1" y="61"/>
                  </a:lnTo>
                  <a:lnTo>
                    <a:pt x="77" y="52"/>
                  </a:lnTo>
                  <a:lnTo>
                    <a:pt x="73" y="42"/>
                  </a:lnTo>
                  <a:lnTo>
                    <a:pt x="69" y="56"/>
                  </a:lnTo>
                  <a:lnTo>
                    <a:pt x="60" y="67"/>
                  </a:lnTo>
                  <a:lnTo>
                    <a:pt x="59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4" y="72"/>
                  </a:lnTo>
                  <a:lnTo>
                    <a:pt x="53" y="76"/>
                  </a:lnTo>
                  <a:lnTo>
                    <a:pt x="27" y="76"/>
                  </a:lnTo>
                  <a:lnTo>
                    <a:pt x="40" y="70"/>
                  </a:lnTo>
                  <a:lnTo>
                    <a:pt x="50" y="62"/>
                  </a:lnTo>
                  <a:lnTo>
                    <a:pt x="59" y="53"/>
                  </a:lnTo>
                  <a:lnTo>
                    <a:pt x="63" y="40"/>
                  </a:lnTo>
                  <a:lnTo>
                    <a:pt x="61" y="33"/>
                  </a:lnTo>
                  <a:lnTo>
                    <a:pt x="58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4" y="16"/>
                  </a:lnTo>
                  <a:lnTo>
                    <a:pt x="40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31" y="21"/>
                  </a:lnTo>
                  <a:lnTo>
                    <a:pt x="28" y="25"/>
                  </a:lnTo>
                  <a:lnTo>
                    <a:pt x="28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31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5" y="42"/>
                  </a:lnTo>
                  <a:lnTo>
                    <a:pt x="49" y="40"/>
                  </a:lnTo>
                  <a:lnTo>
                    <a:pt x="49" y="45"/>
                  </a:lnTo>
                  <a:lnTo>
                    <a:pt x="47" y="49"/>
                  </a:lnTo>
                  <a:lnTo>
                    <a:pt x="45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9" y="61"/>
                  </a:lnTo>
                  <a:lnTo>
                    <a:pt x="21" y="59"/>
                  </a:lnTo>
                  <a:lnTo>
                    <a:pt x="12" y="56"/>
                  </a:lnTo>
                  <a:lnTo>
                    <a:pt x="5" y="49"/>
                  </a:lnTo>
                  <a:lnTo>
                    <a:pt x="1" y="40"/>
                  </a:lnTo>
                  <a:lnTo>
                    <a:pt x="0" y="30"/>
                  </a:lnTo>
                  <a:lnTo>
                    <a:pt x="3" y="20"/>
                  </a:lnTo>
                  <a:lnTo>
                    <a:pt x="9" y="12"/>
                  </a:lnTo>
                  <a:lnTo>
                    <a:pt x="17" y="6"/>
                  </a:lnTo>
                  <a:lnTo>
                    <a:pt x="31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4" name="Freeform 244">
              <a:extLst>
                <a:ext uri="{FF2B5EF4-FFF2-40B4-BE49-F238E27FC236}">
                  <a16:creationId xmlns:a16="http://schemas.microsoft.com/office/drawing/2014/main" id="{6E47CEAD-70EE-4E32-B1AC-FC5F32AD8318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63" y="110"/>
              <a:ext cx="93" cy="43"/>
            </a:xfrm>
            <a:custGeom>
              <a:avLst/>
              <a:gdLst>
                <a:gd name="T0" fmla="*/ 307 w 372"/>
                <a:gd name="T1" fmla="*/ 134 h 173"/>
                <a:gd name="T2" fmla="*/ 301 w 372"/>
                <a:gd name="T3" fmla="*/ 126 h 173"/>
                <a:gd name="T4" fmla="*/ 320 w 372"/>
                <a:gd name="T5" fmla="*/ 114 h 173"/>
                <a:gd name="T6" fmla="*/ 365 w 372"/>
                <a:gd name="T7" fmla="*/ 165 h 173"/>
                <a:gd name="T8" fmla="*/ 276 w 372"/>
                <a:gd name="T9" fmla="*/ 77 h 173"/>
                <a:gd name="T10" fmla="*/ 27 w 372"/>
                <a:gd name="T11" fmla="*/ 146 h 173"/>
                <a:gd name="T12" fmla="*/ 57 w 372"/>
                <a:gd name="T13" fmla="*/ 122 h 173"/>
                <a:gd name="T14" fmla="*/ 88 w 372"/>
                <a:gd name="T15" fmla="*/ 121 h 173"/>
                <a:gd name="T16" fmla="*/ 88 w 372"/>
                <a:gd name="T17" fmla="*/ 0 h 173"/>
                <a:gd name="T18" fmla="*/ 101 w 372"/>
                <a:gd name="T19" fmla="*/ 9 h 173"/>
                <a:gd name="T20" fmla="*/ 106 w 372"/>
                <a:gd name="T21" fmla="*/ 10 h 173"/>
                <a:gd name="T22" fmla="*/ 148 w 372"/>
                <a:gd name="T23" fmla="*/ 69 h 173"/>
                <a:gd name="T24" fmla="*/ 193 w 372"/>
                <a:gd name="T25" fmla="*/ 108 h 173"/>
                <a:gd name="T26" fmla="*/ 266 w 372"/>
                <a:gd name="T27" fmla="*/ 67 h 173"/>
                <a:gd name="T28" fmla="*/ 284 w 372"/>
                <a:gd name="T29" fmla="*/ 7 h 173"/>
                <a:gd name="T30" fmla="*/ 285 w 372"/>
                <a:gd name="T31" fmla="*/ 7 h 173"/>
                <a:gd name="T32" fmla="*/ 362 w 372"/>
                <a:gd name="T33" fmla="*/ 5 h 173"/>
                <a:gd name="T34" fmla="*/ 335 w 372"/>
                <a:gd name="T35" fmla="*/ 6 h 173"/>
                <a:gd name="T36" fmla="*/ 327 w 372"/>
                <a:gd name="T37" fmla="*/ 63 h 173"/>
                <a:gd name="T38" fmla="*/ 283 w 372"/>
                <a:gd name="T39" fmla="*/ 40 h 173"/>
                <a:gd name="T40" fmla="*/ 302 w 372"/>
                <a:gd name="T41" fmla="*/ 20 h 173"/>
                <a:gd name="T42" fmla="*/ 308 w 372"/>
                <a:gd name="T43" fmla="*/ 40 h 173"/>
                <a:gd name="T44" fmla="*/ 326 w 372"/>
                <a:gd name="T45" fmla="*/ 33 h 173"/>
                <a:gd name="T46" fmla="*/ 316 w 372"/>
                <a:gd name="T47" fmla="*/ 9 h 173"/>
                <a:gd name="T48" fmla="*/ 275 w 372"/>
                <a:gd name="T49" fmla="*/ 42 h 173"/>
                <a:gd name="T50" fmla="*/ 321 w 372"/>
                <a:gd name="T51" fmla="*/ 90 h 173"/>
                <a:gd name="T52" fmla="*/ 371 w 372"/>
                <a:gd name="T53" fmla="*/ 173 h 173"/>
                <a:gd name="T54" fmla="*/ 336 w 372"/>
                <a:gd name="T55" fmla="*/ 167 h 173"/>
                <a:gd name="T56" fmla="*/ 272 w 372"/>
                <a:gd name="T57" fmla="*/ 90 h 173"/>
                <a:gd name="T58" fmla="*/ 217 w 372"/>
                <a:gd name="T59" fmla="*/ 85 h 173"/>
                <a:gd name="T60" fmla="*/ 216 w 372"/>
                <a:gd name="T61" fmla="*/ 126 h 173"/>
                <a:gd name="T62" fmla="*/ 237 w 372"/>
                <a:gd name="T63" fmla="*/ 122 h 173"/>
                <a:gd name="T64" fmla="*/ 234 w 372"/>
                <a:gd name="T65" fmla="*/ 104 h 173"/>
                <a:gd name="T66" fmla="*/ 220 w 372"/>
                <a:gd name="T67" fmla="*/ 95 h 173"/>
                <a:gd name="T68" fmla="*/ 256 w 372"/>
                <a:gd name="T69" fmla="*/ 89 h 173"/>
                <a:gd name="T70" fmla="*/ 251 w 372"/>
                <a:gd name="T71" fmla="*/ 139 h 173"/>
                <a:gd name="T72" fmla="*/ 203 w 372"/>
                <a:gd name="T73" fmla="*/ 136 h 173"/>
                <a:gd name="T74" fmla="*/ 203 w 372"/>
                <a:gd name="T75" fmla="*/ 169 h 173"/>
                <a:gd name="T76" fmla="*/ 183 w 372"/>
                <a:gd name="T77" fmla="*/ 173 h 173"/>
                <a:gd name="T78" fmla="*/ 183 w 372"/>
                <a:gd name="T79" fmla="*/ 169 h 173"/>
                <a:gd name="T80" fmla="*/ 182 w 372"/>
                <a:gd name="T81" fmla="*/ 135 h 173"/>
                <a:gd name="T82" fmla="*/ 134 w 372"/>
                <a:gd name="T83" fmla="*/ 139 h 173"/>
                <a:gd name="T84" fmla="*/ 129 w 372"/>
                <a:gd name="T85" fmla="*/ 89 h 173"/>
                <a:gd name="T86" fmla="*/ 165 w 372"/>
                <a:gd name="T87" fmla="*/ 95 h 173"/>
                <a:gd name="T88" fmla="*/ 152 w 372"/>
                <a:gd name="T89" fmla="*/ 104 h 173"/>
                <a:gd name="T90" fmla="*/ 148 w 372"/>
                <a:gd name="T91" fmla="*/ 122 h 173"/>
                <a:gd name="T92" fmla="*/ 170 w 372"/>
                <a:gd name="T93" fmla="*/ 126 h 173"/>
                <a:gd name="T94" fmla="*/ 169 w 372"/>
                <a:gd name="T95" fmla="*/ 85 h 173"/>
                <a:gd name="T96" fmla="*/ 114 w 372"/>
                <a:gd name="T97" fmla="*/ 90 h 173"/>
                <a:gd name="T98" fmla="*/ 48 w 372"/>
                <a:gd name="T99" fmla="*/ 167 h 173"/>
                <a:gd name="T100" fmla="*/ 16 w 372"/>
                <a:gd name="T101" fmla="*/ 160 h 173"/>
                <a:gd name="T102" fmla="*/ 82 w 372"/>
                <a:gd name="T103" fmla="*/ 79 h 173"/>
                <a:gd name="T104" fmla="*/ 107 w 372"/>
                <a:gd name="T105" fmla="*/ 29 h 173"/>
                <a:gd name="T106" fmla="*/ 65 w 372"/>
                <a:gd name="T107" fmla="*/ 12 h 173"/>
                <a:gd name="T108" fmla="*/ 63 w 372"/>
                <a:gd name="T109" fmla="*/ 37 h 173"/>
                <a:gd name="T110" fmla="*/ 80 w 372"/>
                <a:gd name="T111" fmla="*/ 38 h 173"/>
                <a:gd name="T112" fmla="*/ 88 w 372"/>
                <a:gd name="T113" fmla="*/ 20 h 173"/>
                <a:gd name="T114" fmla="*/ 102 w 372"/>
                <a:gd name="T115" fmla="*/ 49 h 173"/>
                <a:gd name="T116" fmla="*/ 48 w 372"/>
                <a:gd name="T117" fmla="*/ 52 h 173"/>
                <a:gd name="T118" fmla="*/ 51 w 372"/>
                <a:gd name="T119" fmla="*/ 6 h 173"/>
                <a:gd name="T120" fmla="*/ 14 w 372"/>
                <a:gd name="T121" fmla="*/ 6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372" h="173">
                  <a:moveTo>
                    <a:pt x="82" y="128"/>
                  </a:moveTo>
                  <a:lnTo>
                    <a:pt x="77" y="135"/>
                  </a:lnTo>
                  <a:lnTo>
                    <a:pt x="78" y="134"/>
                  </a:lnTo>
                  <a:lnTo>
                    <a:pt x="82" y="128"/>
                  </a:lnTo>
                  <a:close/>
                  <a:moveTo>
                    <a:pt x="303" y="128"/>
                  </a:moveTo>
                  <a:lnTo>
                    <a:pt x="307" y="134"/>
                  </a:lnTo>
                  <a:lnTo>
                    <a:pt x="308" y="135"/>
                  </a:lnTo>
                  <a:lnTo>
                    <a:pt x="303" y="128"/>
                  </a:lnTo>
                  <a:close/>
                  <a:moveTo>
                    <a:pt x="276" y="77"/>
                  </a:moveTo>
                  <a:lnTo>
                    <a:pt x="281" y="95"/>
                  </a:lnTo>
                  <a:lnTo>
                    <a:pt x="290" y="112"/>
                  </a:lnTo>
                  <a:lnTo>
                    <a:pt x="301" y="126"/>
                  </a:lnTo>
                  <a:lnTo>
                    <a:pt x="297" y="121"/>
                  </a:lnTo>
                  <a:lnTo>
                    <a:pt x="290" y="108"/>
                  </a:lnTo>
                  <a:lnTo>
                    <a:pt x="284" y="95"/>
                  </a:lnTo>
                  <a:lnTo>
                    <a:pt x="298" y="100"/>
                  </a:lnTo>
                  <a:lnTo>
                    <a:pt x="311" y="108"/>
                  </a:lnTo>
                  <a:lnTo>
                    <a:pt x="320" y="114"/>
                  </a:lnTo>
                  <a:lnTo>
                    <a:pt x="327" y="122"/>
                  </a:lnTo>
                  <a:lnTo>
                    <a:pt x="335" y="130"/>
                  </a:lnTo>
                  <a:lnTo>
                    <a:pt x="343" y="139"/>
                  </a:lnTo>
                  <a:lnTo>
                    <a:pt x="349" y="150"/>
                  </a:lnTo>
                  <a:lnTo>
                    <a:pt x="354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09" y="77"/>
                  </a:moveTo>
                  <a:lnTo>
                    <a:pt x="91" y="83"/>
                  </a:lnTo>
                  <a:lnTo>
                    <a:pt x="74" y="91"/>
                  </a:lnTo>
                  <a:lnTo>
                    <a:pt x="54" y="108"/>
                  </a:lnTo>
                  <a:lnTo>
                    <a:pt x="36" y="130"/>
                  </a:lnTo>
                  <a:lnTo>
                    <a:pt x="27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2"/>
                  </a:lnTo>
                  <a:lnTo>
                    <a:pt x="66" y="114"/>
                  </a:lnTo>
                  <a:lnTo>
                    <a:pt x="75" y="108"/>
                  </a:lnTo>
                  <a:lnTo>
                    <a:pt x="88" y="100"/>
                  </a:lnTo>
                  <a:lnTo>
                    <a:pt x="101" y="95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4" y="126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09" y="77"/>
                  </a:lnTo>
                  <a:close/>
                  <a:moveTo>
                    <a:pt x="0" y="0"/>
                  </a:moveTo>
                  <a:lnTo>
                    <a:pt x="88" y="0"/>
                  </a:lnTo>
                  <a:lnTo>
                    <a:pt x="92" y="1"/>
                  </a:lnTo>
                  <a:lnTo>
                    <a:pt x="97" y="4"/>
                  </a:lnTo>
                  <a:lnTo>
                    <a:pt x="101" y="6"/>
                  </a:lnTo>
                  <a:lnTo>
                    <a:pt x="101" y="6"/>
                  </a:lnTo>
                  <a:lnTo>
                    <a:pt x="101" y="7"/>
                  </a:lnTo>
                  <a:lnTo>
                    <a:pt x="101" y="9"/>
                  </a:lnTo>
                  <a:lnTo>
                    <a:pt x="101" y="10"/>
                  </a:lnTo>
                  <a:lnTo>
                    <a:pt x="101" y="10"/>
                  </a:lnTo>
                  <a:lnTo>
                    <a:pt x="101" y="10"/>
                  </a:lnTo>
                  <a:lnTo>
                    <a:pt x="101" y="7"/>
                  </a:lnTo>
                  <a:lnTo>
                    <a:pt x="105" y="7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48" y="69"/>
                  </a:lnTo>
                  <a:lnTo>
                    <a:pt x="164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7" y="93"/>
                  </a:lnTo>
                  <a:lnTo>
                    <a:pt x="207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5" y="55"/>
                  </a:lnTo>
                  <a:lnTo>
                    <a:pt x="266" y="38"/>
                  </a:lnTo>
                  <a:lnTo>
                    <a:pt x="271" y="23"/>
                  </a:lnTo>
                  <a:lnTo>
                    <a:pt x="279" y="10"/>
                  </a:lnTo>
                  <a:lnTo>
                    <a:pt x="281" y="7"/>
                  </a:lnTo>
                  <a:lnTo>
                    <a:pt x="284" y="7"/>
                  </a:lnTo>
                  <a:lnTo>
                    <a:pt x="284" y="10"/>
                  </a:lnTo>
                  <a:lnTo>
                    <a:pt x="285" y="10"/>
                  </a:lnTo>
                  <a:lnTo>
                    <a:pt x="285" y="10"/>
                  </a:lnTo>
                  <a:lnTo>
                    <a:pt x="285" y="10"/>
                  </a:lnTo>
                  <a:lnTo>
                    <a:pt x="285" y="9"/>
                  </a:lnTo>
                  <a:lnTo>
                    <a:pt x="285" y="7"/>
                  </a:lnTo>
                  <a:lnTo>
                    <a:pt x="285" y="7"/>
                  </a:lnTo>
                  <a:lnTo>
                    <a:pt x="290" y="4"/>
                  </a:lnTo>
                  <a:lnTo>
                    <a:pt x="297" y="0"/>
                  </a:lnTo>
                  <a:lnTo>
                    <a:pt x="372" y="0"/>
                  </a:lnTo>
                  <a:lnTo>
                    <a:pt x="368" y="2"/>
                  </a:lnTo>
                  <a:lnTo>
                    <a:pt x="362" y="5"/>
                  </a:lnTo>
                  <a:lnTo>
                    <a:pt x="357" y="6"/>
                  </a:lnTo>
                  <a:lnTo>
                    <a:pt x="353" y="6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4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3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27" y="63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7" y="57"/>
                  </a:lnTo>
                  <a:lnTo>
                    <a:pt x="283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1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6" y="29"/>
                  </a:lnTo>
                  <a:lnTo>
                    <a:pt x="326" y="25"/>
                  </a:lnTo>
                  <a:lnTo>
                    <a:pt x="326" y="21"/>
                  </a:lnTo>
                  <a:lnTo>
                    <a:pt x="324" y="18"/>
                  </a:lnTo>
                  <a:lnTo>
                    <a:pt x="321" y="12"/>
                  </a:lnTo>
                  <a:lnTo>
                    <a:pt x="316" y="9"/>
                  </a:lnTo>
                  <a:lnTo>
                    <a:pt x="311" y="7"/>
                  </a:lnTo>
                  <a:lnTo>
                    <a:pt x="306" y="6"/>
                  </a:lnTo>
                  <a:lnTo>
                    <a:pt x="293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2" y="53"/>
                  </a:lnTo>
                  <a:lnTo>
                    <a:pt x="272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1" y="90"/>
                  </a:lnTo>
                  <a:lnTo>
                    <a:pt x="338" y="103"/>
                  </a:lnTo>
                  <a:lnTo>
                    <a:pt x="351" y="121"/>
                  </a:lnTo>
                  <a:lnTo>
                    <a:pt x="362" y="141"/>
                  </a:lnTo>
                  <a:lnTo>
                    <a:pt x="366" y="150"/>
                  </a:lnTo>
                  <a:lnTo>
                    <a:pt x="370" y="160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8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0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5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19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7" y="122"/>
                  </a:lnTo>
                  <a:lnTo>
                    <a:pt x="239" y="119"/>
                  </a:lnTo>
                  <a:lnTo>
                    <a:pt x="239" y="116"/>
                  </a:lnTo>
                  <a:lnTo>
                    <a:pt x="239" y="113"/>
                  </a:lnTo>
                  <a:lnTo>
                    <a:pt x="239" y="109"/>
                  </a:lnTo>
                  <a:lnTo>
                    <a:pt x="237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2" y="95"/>
                  </a:lnTo>
                  <a:lnTo>
                    <a:pt x="266" y="104"/>
                  </a:lnTo>
                  <a:lnTo>
                    <a:pt x="267" y="114"/>
                  </a:lnTo>
                  <a:lnTo>
                    <a:pt x="263" y="125"/>
                  </a:lnTo>
                  <a:lnTo>
                    <a:pt x="258" y="132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3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5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0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0" y="142"/>
                  </a:lnTo>
                  <a:lnTo>
                    <a:pt x="182" y="135"/>
                  </a:lnTo>
                  <a:lnTo>
                    <a:pt x="180" y="136"/>
                  </a:lnTo>
                  <a:lnTo>
                    <a:pt x="176" y="140"/>
                  </a:lnTo>
                  <a:lnTo>
                    <a:pt x="170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4" y="139"/>
                  </a:lnTo>
                  <a:lnTo>
                    <a:pt x="127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19" y="104"/>
                  </a:lnTo>
                  <a:lnTo>
                    <a:pt x="123" y="95"/>
                  </a:lnTo>
                  <a:lnTo>
                    <a:pt x="129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2" y="91"/>
                  </a:lnTo>
                  <a:lnTo>
                    <a:pt x="165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48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8" y="118"/>
                  </a:lnTo>
                  <a:lnTo>
                    <a:pt x="180" y="112"/>
                  </a:lnTo>
                  <a:lnTo>
                    <a:pt x="180" y="107"/>
                  </a:lnTo>
                  <a:lnTo>
                    <a:pt x="176" y="95"/>
                  </a:lnTo>
                  <a:lnTo>
                    <a:pt x="169" y="85"/>
                  </a:lnTo>
                  <a:lnTo>
                    <a:pt x="157" y="80"/>
                  </a:lnTo>
                  <a:lnTo>
                    <a:pt x="146" y="76"/>
                  </a:lnTo>
                  <a:lnTo>
                    <a:pt x="133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6" y="168"/>
                  </a:lnTo>
                  <a:lnTo>
                    <a:pt x="45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19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7" y="103"/>
                  </a:lnTo>
                  <a:lnTo>
                    <a:pt x="64" y="90"/>
                  </a:lnTo>
                  <a:lnTo>
                    <a:pt x="82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2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4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0" y="40"/>
                  </a:lnTo>
                  <a:lnTo>
                    <a:pt x="74" y="42"/>
                  </a:lnTo>
                  <a:lnTo>
                    <a:pt x="77" y="40"/>
                  </a:lnTo>
                  <a:lnTo>
                    <a:pt x="80" y="38"/>
                  </a:lnTo>
                  <a:lnTo>
                    <a:pt x="82" y="35"/>
                  </a:lnTo>
                  <a:lnTo>
                    <a:pt x="83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1" y="63"/>
                  </a:lnTo>
                  <a:lnTo>
                    <a:pt x="82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1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5" name="Freeform 245">
              <a:extLst>
                <a:ext uri="{FF2B5EF4-FFF2-40B4-BE49-F238E27FC236}">
                  <a16:creationId xmlns:a16="http://schemas.microsoft.com/office/drawing/2014/main" id="{0E6C9684-F97D-4E9B-92B9-3C2AAE820C20}"/>
                </a:ext>
              </a:extLst>
            </xdr:cNvPr>
            <xdr:cNvSpPr>
              <a:spLocks/>
            </xdr:cNvSpPr>
          </xdr:nvSpPr>
          <xdr:spPr bwMode="auto">
            <a:xfrm>
              <a:off x="333" y="111"/>
              <a:ext cx="2" cy="1"/>
            </a:xfrm>
            <a:custGeom>
              <a:avLst/>
              <a:gdLst>
                <a:gd name="T0" fmla="*/ 7 w 7"/>
                <a:gd name="T1" fmla="*/ 0 h 3"/>
                <a:gd name="T2" fmla="*/ 3 w 7"/>
                <a:gd name="T3" fmla="*/ 3 h 3"/>
                <a:gd name="T4" fmla="*/ 0 w 7"/>
                <a:gd name="T5" fmla="*/ 3 h 3"/>
                <a:gd name="T6" fmla="*/ 3 w 7"/>
                <a:gd name="T7" fmla="*/ 2 h 3"/>
                <a:gd name="T8" fmla="*/ 6 w 7"/>
                <a:gd name="T9" fmla="*/ 1 h 3"/>
                <a:gd name="T10" fmla="*/ 7 w 7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" h="3">
                  <a:moveTo>
                    <a:pt x="7" y="0"/>
                  </a:moveTo>
                  <a:lnTo>
                    <a:pt x="3" y="3"/>
                  </a:lnTo>
                  <a:lnTo>
                    <a:pt x="0" y="3"/>
                  </a:lnTo>
                  <a:lnTo>
                    <a:pt x="3" y="2"/>
                  </a:lnTo>
                  <a:lnTo>
                    <a:pt x="6" y="1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6" name="Freeform 246">
              <a:extLst>
                <a:ext uri="{FF2B5EF4-FFF2-40B4-BE49-F238E27FC236}">
                  <a16:creationId xmlns:a16="http://schemas.microsoft.com/office/drawing/2014/main" id="{52BF93B1-BEE4-48A7-929E-85D744C7882F}"/>
                </a:ext>
              </a:extLst>
            </xdr:cNvPr>
            <xdr:cNvSpPr>
              <a:spLocks/>
            </xdr:cNvSpPr>
          </xdr:nvSpPr>
          <xdr:spPr bwMode="auto">
            <a:xfrm>
              <a:off x="290" y="111"/>
              <a:ext cx="43" cy="23"/>
            </a:xfrm>
            <a:custGeom>
              <a:avLst/>
              <a:gdLst>
                <a:gd name="T0" fmla="*/ 167 w 169"/>
                <a:gd name="T1" fmla="*/ 1 h 89"/>
                <a:gd name="T2" fmla="*/ 169 w 169"/>
                <a:gd name="T3" fmla="*/ 1 h 89"/>
                <a:gd name="T4" fmla="*/ 156 w 169"/>
                <a:gd name="T5" fmla="*/ 14 h 89"/>
                <a:gd name="T6" fmla="*/ 147 w 169"/>
                <a:gd name="T7" fmla="*/ 42 h 89"/>
                <a:gd name="T8" fmla="*/ 143 w 169"/>
                <a:gd name="T9" fmla="*/ 42 h 89"/>
                <a:gd name="T10" fmla="*/ 135 w 169"/>
                <a:gd name="T11" fmla="*/ 42 h 89"/>
                <a:gd name="T12" fmla="*/ 129 w 169"/>
                <a:gd name="T13" fmla="*/ 49 h 89"/>
                <a:gd name="T14" fmla="*/ 129 w 169"/>
                <a:gd name="T15" fmla="*/ 57 h 89"/>
                <a:gd name="T16" fmla="*/ 129 w 169"/>
                <a:gd name="T17" fmla="*/ 60 h 89"/>
                <a:gd name="T18" fmla="*/ 101 w 169"/>
                <a:gd name="T19" fmla="*/ 69 h 89"/>
                <a:gd name="T20" fmla="*/ 87 w 169"/>
                <a:gd name="T21" fmla="*/ 83 h 89"/>
                <a:gd name="T22" fmla="*/ 84 w 169"/>
                <a:gd name="T23" fmla="*/ 89 h 89"/>
                <a:gd name="T24" fmla="*/ 84 w 169"/>
                <a:gd name="T25" fmla="*/ 89 h 89"/>
                <a:gd name="T26" fmla="*/ 80 w 169"/>
                <a:gd name="T27" fmla="*/ 83 h 89"/>
                <a:gd name="T28" fmla="*/ 67 w 169"/>
                <a:gd name="T29" fmla="*/ 69 h 89"/>
                <a:gd name="T30" fmla="*/ 38 w 169"/>
                <a:gd name="T31" fmla="*/ 60 h 89"/>
                <a:gd name="T32" fmla="*/ 38 w 169"/>
                <a:gd name="T33" fmla="*/ 57 h 89"/>
                <a:gd name="T34" fmla="*/ 38 w 169"/>
                <a:gd name="T35" fmla="*/ 49 h 89"/>
                <a:gd name="T36" fmla="*/ 33 w 169"/>
                <a:gd name="T37" fmla="*/ 42 h 89"/>
                <a:gd name="T38" fmla="*/ 24 w 169"/>
                <a:gd name="T39" fmla="*/ 42 h 89"/>
                <a:gd name="T40" fmla="*/ 21 w 169"/>
                <a:gd name="T41" fmla="*/ 42 h 89"/>
                <a:gd name="T42" fmla="*/ 12 w 169"/>
                <a:gd name="T43" fmla="*/ 14 h 89"/>
                <a:gd name="T44" fmla="*/ 0 w 169"/>
                <a:gd name="T45" fmla="*/ 1 h 89"/>
                <a:gd name="T46" fmla="*/ 1 w 169"/>
                <a:gd name="T47" fmla="*/ 1 h 89"/>
                <a:gd name="T48" fmla="*/ 5 w 169"/>
                <a:gd name="T49" fmla="*/ 1 h 89"/>
                <a:gd name="T50" fmla="*/ 19 w 169"/>
                <a:gd name="T51" fmla="*/ 8 h 89"/>
                <a:gd name="T52" fmla="*/ 28 w 169"/>
                <a:gd name="T53" fmla="*/ 23 h 89"/>
                <a:gd name="T54" fmla="*/ 42 w 169"/>
                <a:gd name="T55" fmla="*/ 23 h 89"/>
                <a:gd name="T56" fmla="*/ 57 w 169"/>
                <a:gd name="T57" fmla="*/ 40 h 89"/>
                <a:gd name="T58" fmla="*/ 57 w 169"/>
                <a:gd name="T59" fmla="*/ 54 h 89"/>
                <a:gd name="T60" fmla="*/ 76 w 169"/>
                <a:gd name="T61" fmla="*/ 65 h 89"/>
                <a:gd name="T62" fmla="*/ 83 w 169"/>
                <a:gd name="T63" fmla="*/ 79 h 89"/>
                <a:gd name="T64" fmla="*/ 84 w 169"/>
                <a:gd name="T65" fmla="*/ 80 h 89"/>
                <a:gd name="T66" fmla="*/ 84 w 169"/>
                <a:gd name="T67" fmla="*/ 80 h 89"/>
                <a:gd name="T68" fmla="*/ 84 w 169"/>
                <a:gd name="T69" fmla="*/ 79 h 89"/>
                <a:gd name="T70" fmla="*/ 92 w 169"/>
                <a:gd name="T71" fmla="*/ 65 h 89"/>
                <a:gd name="T72" fmla="*/ 110 w 169"/>
                <a:gd name="T73" fmla="*/ 54 h 89"/>
                <a:gd name="T74" fmla="*/ 110 w 169"/>
                <a:gd name="T75" fmla="*/ 40 h 89"/>
                <a:gd name="T76" fmla="*/ 125 w 169"/>
                <a:gd name="T77" fmla="*/ 24 h 89"/>
                <a:gd name="T78" fmla="*/ 140 w 169"/>
                <a:gd name="T79" fmla="*/ 24 h 89"/>
                <a:gd name="T80" fmla="*/ 149 w 169"/>
                <a:gd name="T81" fmla="*/ 8 h 89"/>
                <a:gd name="T82" fmla="*/ 162 w 169"/>
                <a:gd name="T83" fmla="*/ 1 h 8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</a:cxnLst>
              <a:rect l="0" t="0" r="r" b="b"/>
              <a:pathLst>
                <a:path w="169" h="89">
                  <a:moveTo>
                    <a:pt x="167" y="0"/>
                  </a:moveTo>
                  <a:lnTo>
                    <a:pt x="167" y="1"/>
                  </a:lnTo>
                  <a:lnTo>
                    <a:pt x="166" y="1"/>
                  </a:lnTo>
                  <a:lnTo>
                    <a:pt x="169" y="1"/>
                  </a:lnTo>
                  <a:lnTo>
                    <a:pt x="162" y="6"/>
                  </a:lnTo>
                  <a:lnTo>
                    <a:pt x="156" y="14"/>
                  </a:lnTo>
                  <a:lnTo>
                    <a:pt x="149" y="27"/>
                  </a:lnTo>
                  <a:lnTo>
                    <a:pt x="147" y="42"/>
                  </a:lnTo>
                  <a:lnTo>
                    <a:pt x="146" y="42"/>
                  </a:lnTo>
                  <a:lnTo>
                    <a:pt x="143" y="42"/>
                  </a:lnTo>
                  <a:lnTo>
                    <a:pt x="140" y="42"/>
                  </a:lnTo>
                  <a:lnTo>
                    <a:pt x="135" y="42"/>
                  </a:lnTo>
                  <a:lnTo>
                    <a:pt x="129" y="43"/>
                  </a:lnTo>
                  <a:lnTo>
                    <a:pt x="129" y="49"/>
                  </a:lnTo>
                  <a:lnTo>
                    <a:pt x="129" y="54"/>
                  </a:lnTo>
                  <a:lnTo>
                    <a:pt x="129" y="57"/>
                  </a:lnTo>
                  <a:lnTo>
                    <a:pt x="129" y="59"/>
                  </a:lnTo>
                  <a:lnTo>
                    <a:pt x="129" y="60"/>
                  </a:lnTo>
                  <a:lnTo>
                    <a:pt x="112" y="64"/>
                  </a:lnTo>
                  <a:lnTo>
                    <a:pt x="101" y="69"/>
                  </a:lnTo>
                  <a:lnTo>
                    <a:pt x="92" y="75"/>
                  </a:lnTo>
                  <a:lnTo>
                    <a:pt x="87" y="83"/>
                  </a:lnTo>
                  <a:lnTo>
                    <a:pt x="84" y="88"/>
                  </a:lnTo>
                  <a:lnTo>
                    <a:pt x="84" y="89"/>
                  </a:lnTo>
                  <a:lnTo>
                    <a:pt x="84" y="89"/>
                  </a:lnTo>
                  <a:lnTo>
                    <a:pt x="84" y="89"/>
                  </a:lnTo>
                  <a:lnTo>
                    <a:pt x="83" y="88"/>
                  </a:lnTo>
                  <a:lnTo>
                    <a:pt x="80" y="83"/>
                  </a:lnTo>
                  <a:lnTo>
                    <a:pt x="75" y="75"/>
                  </a:lnTo>
                  <a:lnTo>
                    <a:pt x="67" y="69"/>
                  </a:lnTo>
                  <a:lnTo>
                    <a:pt x="55" y="64"/>
                  </a:lnTo>
                  <a:lnTo>
                    <a:pt x="38" y="60"/>
                  </a:lnTo>
                  <a:lnTo>
                    <a:pt x="38" y="59"/>
                  </a:lnTo>
                  <a:lnTo>
                    <a:pt x="38" y="57"/>
                  </a:lnTo>
                  <a:lnTo>
                    <a:pt x="38" y="54"/>
                  </a:lnTo>
                  <a:lnTo>
                    <a:pt x="38" y="49"/>
                  </a:lnTo>
                  <a:lnTo>
                    <a:pt x="38" y="43"/>
                  </a:lnTo>
                  <a:lnTo>
                    <a:pt x="33" y="42"/>
                  </a:lnTo>
                  <a:lnTo>
                    <a:pt x="28" y="42"/>
                  </a:lnTo>
                  <a:lnTo>
                    <a:pt x="24" y="42"/>
                  </a:lnTo>
                  <a:lnTo>
                    <a:pt x="21" y="42"/>
                  </a:lnTo>
                  <a:lnTo>
                    <a:pt x="21" y="42"/>
                  </a:lnTo>
                  <a:lnTo>
                    <a:pt x="18" y="27"/>
                  </a:lnTo>
                  <a:lnTo>
                    <a:pt x="12" y="14"/>
                  </a:lnTo>
                  <a:lnTo>
                    <a:pt x="6" y="6"/>
                  </a:lnTo>
                  <a:lnTo>
                    <a:pt x="0" y="1"/>
                  </a:lnTo>
                  <a:lnTo>
                    <a:pt x="1" y="1"/>
                  </a:lnTo>
                  <a:lnTo>
                    <a:pt x="1" y="1"/>
                  </a:lnTo>
                  <a:lnTo>
                    <a:pt x="1" y="0"/>
                  </a:lnTo>
                  <a:lnTo>
                    <a:pt x="5" y="1"/>
                  </a:lnTo>
                  <a:lnTo>
                    <a:pt x="11" y="3"/>
                  </a:lnTo>
                  <a:lnTo>
                    <a:pt x="19" y="8"/>
                  </a:lnTo>
                  <a:lnTo>
                    <a:pt x="24" y="14"/>
                  </a:lnTo>
                  <a:lnTo>
                    <a:pt x="28" y="23"/>
                  </a:lnTo>
                  <a:lnTo>
                    <a:pt x="32" y="23"/>
                  </a:lnTo>
                  <a:lnTo>
                    <a:pt x="42" y="23"/>
                  </a:lnTo>
                  <a:lnTo>
                    <a:pt x="57" y="24"/>
                  </a:lnTo>
                  <a:lnTo>
                    <a:pt x="57" y="40"/>
                  </a:lnTo>
                  <a:lnTo>
                    <a:pt x="57" y="50"/>
                  </a:lnTo>
                  <a:lnTo>
                    <a:pt x="57" y="54"/>
                  </a:lnTo>
                  <a:lnTo>
                    <a:pt x="69" y="57"/>
                  </a:lnTo>
                  <a:lnTo>
                    <a:pt x="76" y="65"/>
                  </a:lnTo>
                  <a:lnTo>
                    <a:pt x="80" y="73"/>
                  </a:lnTo>
                  <a:lnTo>
                    <a:pt x="83" y="79"/>
                  </a:lnTo>
                  <a:lnTo>
                    <a:pt x="84" y="82"/>
                  </a:lnTo>
                  <a:lnTo>
                    <a:pt x="84" y="80"/>
                  </a:lnTo>
                  <a:lnTo>
                    <a:pt x="84" y="79"/>
                  </a:lnTo>
                  <a:lnTo>
                    <a:pt x="84" y="80"/>
                  </a:lnTo>
                  <a:lnTo>
                    <a:pt x="84" y="82"/>
                  </a:lnTo>
                  <a:lnTo>
                    <a:pt x="84" y="79"/>
                  </a:lnTo>
                  <a:lnTo>
                    <a:pt x="87" y="73"/>
                  </a:lnTo>
                  <a:lnTo>
                    <a:pt x="92" y="65"/>
                  </a:lnTo>
                  <a:lnTo>
                    <a:pt x="98" y="57"/>
                  </a:lnTo>
                  <a:lnTo>
                    <a:pt x="110" y="54"/>
                  </a:lnTo>
                  <a:lnTo>
                    <a:pt x="110" y="50"/>
                  </a:lnTo>
                  <a:lnTo>
                    <a:pt x="110" y="40"/>
                  </a:lnTo>
                  <a:lnTo>
                    <a:pt x="111" y="24"/>
                  </a:lnTo>
                  <a:lnTo>
                    <a:pt x="125" y="24"/>
                  </a:lnTo>
                  <a:lnTo>
                    <a:pt x="137" y="24"/>
                  </a:lnTo>
                  <a:lnTo>
                    <a:pt x="140" y="24"/>
                  </a:lnTo>
                  <a:lnTo>
                    <a:pt x="143" y="14"/>
                  </a:lnTo>
                  <a:lnTo>
                    <a:pt x="149" y="8"/>
                  </a:lnTo>
                  <a:lnTo>
                    <a:pt x="156" y="4"/>
                  </a:lnTo>
                  <a:lnTo>
                    <a:pt x="162" y="1"/>
                  </a:lnTo>
                  <a:lnTo>
                    <a:pt x="16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7" name="Freeform 247">
              <a:extLst>
                <a:ext uri="{FF2B5EF4-FFF2-40B4-BE49-F238E27FC236}">
                  <a16:creationId xmlns:a16="http://schemas.microsoft.com/office/drawing/2014/main" id="{022222ED-CBC9-4EF1-97E5-F42716492BA9}"/>
                </a:ext>
              </a:extLst>
            </xdr:cNvPr>
            <xdr:cNvSpPr>
              <a:spLocks/>
            </xdr:cNvSpPr>
          </xdr:nvSpPr>
          <xdr:spPr bwMode="auto">
            <a:xfrm>
              <a:off x="288" y="111"/>
              <a:ext cx="2" cy="1"/>
            </a:xfrm>
            <a:custGeom>
              <a:avLst/>
              <a:gdLst>
                <a:gd name="T0" fmla="*/ 0 w 8"/>
                <a:gd name="T1" fmla="*/ 0 h 3"/>
                <a:gd name="T2" fmla="*/ 1 w 8"/>
                <a:gd name="T3" fmla="*/ 1 h 3"/>
                <a:gd name="T4" fmla="*/ 4 w 8"/>
                <a:gd name="T5" fmla="*/ 2 h 3"/>
                <a:gd name="T6" fmla="*/ 8 w 8"/>
                <a:gd name="T7" fmla="*/ 3 h 3"/>
                <a:gd name="T8" fmla="*/ 4 w 8"/>
                <a:gd name="T9" fmla="*/ 3 h 3"/>
                <a:gd name="T10" fmla="*/ 0 w 8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8" h="3">
                  <a:moveTo>
                    <a:pt x="0" y="0"/>
                  </a:moveTo>
                  <a:lnTo>
                    <a:pt x="1" y="1"/>
                  </a:lnTo>
                  <a:lnTo>
                    <a:pt x="4" y="2"/>
                  </a:lnTo>
                  <a:lnTo>
                    <a:pt x="8" y="3"/>
                  </a:lnTo>
                  <a:lnTo>
                    <a:pt x="4" y="3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8" name="Freeform 248">
              <a:extLst>
                <a:ext uri="{FF2B5EF4-FFF2-40B4-BE49-F238E27FC236}">
                  <a16:creationId xmlns:a16="http://schemas.microsoft.com/office/drawing/2014/main" id="{1B714519-09F3-4279-B859-BAA239A00F8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0" y="110"/>
              <a:ext cx="97" cy="43"/>
            </a:xfrm>
            <a:custGeom>
              <a:avLst/>
              <a:gdLst>
                <a:gd name="T0" fmla="*/ 78 w 388"/>
                <a:gd name="T1" fmla="*/ 135 h 173"/>
                <a:gd name="T2" fmla="*/ 302 w 388"/>
                <a:gd name="T3" fmla="*/ 126 h 173"/>
                <a:gd name="T4" fmla="*/ 322 w 388"/>
                <a:gd name="T5" fmla="*/ 114 h 173"/>
                <a:gd name="T6" fmla="*/ 365 w 388"/>
                <a:gd name="T7" fmla="*/ 165 h 173"/>
                <a:gd name="T8" fmla="*/ 278 w 388"/>
                <a:gd name="T9" fmla="*/ 77 h 173"/>
                <a:gd name="T10" fmla="*/ 29 w 388"/>
                <a:gd name="T11" fmla="*/ 146 h 173"/>
                <a:gd name="T12" fmla="*/ 59 w 388"/>
                <a:gd name="T13" fmla="*/ 122 h 173"/>
                <a:gd name="T14" fmla="*/ 90 w 388"/>
                <a:gd name="T15" fmla="*/ 121 h 173"/>
                <a:gd name="T16" fmla="*/ 90 w 388"/>
                <a:gd name="T17" fmla="*/ 0 h 173"/>
                <a:gd name="T18" fmla="*/ 103 w 388"/>
                <a:gd name="T19" fmla="*/ 9 h 173"/>
                <a:gd name="T20" fmla="*/ 108 w 388"/>
                <a:gd name="T21" fmla="*/ 10 h 173"/>
                <a:gd name="T22" fmla="*/ 150 w 388"/>
                <a:gd name="T23" fmla="*/ 69 h 173"/>
                <a:gd name="T24" fmla="*/ 195 w 388"/>
                <a:gd name="T25" fmla="*/ 108 h 173"/>
                <a:gd name="T26" fmla="*/ 268 w 388"/>
                <a:gd name="T27" fmla="*/ 67 h 173"/>
                <a:gd name="T28" fmla="*/ 286 w 388"/>
                <a:gd name="T29" fmla="*/ 7 h 173"/>
                <a:gd name="T30" fmla="*/ 287 w 388"/>
                <a:gd name="T31" fmla="*/ 7 h 173"/>
                <a:gd name="T32" fmla="*/ 374 w 388"/>
                <a:gd name="T33" fmla="*/ 6 h 173"/>
                <a:gd name="T34" fmla="*/ 336 w 388"/>
                <a:gd name="T35" fmla="*/ 6 h 173"/>
                <a:gd name="T36" fmla="*/ 340 w 388"/>
                <a:gd name="T37" fmla="*/ 52 h 173"/>
                <a:gd name="T38" fmla="*/ 288 w 388"/>
                <a:gd name="T39" fmla="*/ 57 h 173"/>
                <a:gd name="T40" fmla="*/ 295 w 388"/>
                <a:gd name="T41" fmla="*/ 21 h 173"/>
                <a:gd name="T42" fmla="*/ 305 w 388"/>
                <a:gd name="T43" fmla="*/ 35 h 173"/>
                <a:gd name="T44" fmla="*/ 323 w 388"/>
                <a:gd name="T45" fmla="*/ 38 h 173"/>
                <a:gd name="T46" fmla="*/ 326 w 388"/>
                <a:gd name="T47" fmla="*/ 18 h 173"/>
                <a:gd name="T48" fmla="*/ 286 w 388"/>
                <a:gd name="T49" fmla="*/ 19 h 173"/>
                <a:gd name="T50" fmla="*/ 291 w 388"/>
                <a:gd name="T51" fmla="*/ 74 h 173"/>
                <a:gd name="T52" fmla="*/ 368 w 388"/>
                <a:gd name="T53" fmla="*/ 150 h 173"/>
                <a:gd name="T54" fmla="*/ 340 w 388"/>
                <a:gd name="T55" fmla="*/ 167 h 173"/>
                <a:gd name="T56" fmla="*/ 290 w 388"/>
                <a:gd name="T57" fmla="*/ 122 h 173"/>
                <a:gd name="T58" fmla="*/ 242 w 388"/>
                <a:gd name="T59" fmla="*/ 76 h 173"/>
                <a:gd name="T60" fmla="*/ 209 w 388"/>
                <a:gd name="T61" fmla="*/ 117 h 173"/>
                <a:gd name="T62" fmla="*/ 233 w 388"/>
                <a:gd name="T63" fmla="*/ 127 h 173"/>
                <a:gd name="T64" fmla="*/ 241 w 388"/>
                <a:gd name="T65" fmla="*/ 109 h 173"/>
                <a:gd name="T66" fmla="*/ 221 w 388"/>
                <a:gd name="T67" fmla="*/ 103 h 173"/>
                <a:gd name="T68" fmla="*/ 240 w 388"/>
                <a:gd name="T69" fmla="*/ 84 h 173"/>
                <a:gd name="T70" fmla="*/ 263 w 388"/>
                <a:gd name="T71" fmla="*/ 128 h 173"/>
                <a:gd name="T72" fmla="*/ 206 w 388"/>
                <a:gd name="T73" fmla="*/ 136 h 173"/>
                <a:gd name="T74" fmla="*/ 205 w 388"/>
                <a:gd name="T75" fmla="*/ 169 h 173"/>
                <a:gd name="T76" fmla="*/ 205 w 388"/>
                <a:gd name="T77" fmla="*/ 173 h 173"/>
                <a:gd name="T78" fmla="*/ 185 w 388"/>
                <a:gd name="T79" fmla="*/ 169 h 173"/>
                <a:gd name="T80" fmla="*/ 182 w 388"/>
                <a:gd name="T81" fmla="*/ 142 h 173"/>
                <a:gd name="T82" fmla="*/ 151 w 388"/>
                <a:gd name="T83" fmla="*/ 145 h 173"/>
                <a:gd name="T84" fmla="*/ 125 w 388"/>
                <a:gd name="T85" fmla="*/ 95 h 173"/>
                <a:gd name="T86" fmla="*/ 164 w 388"/>
                <a:gd name="T87" fmla="*/ 91 h 173"/>
                <a:gd name="T88" fmla="*/ 157 w 388"/>
                <a:gd name="T89" fmla="*/ 103 h 173"/>
                <a:gd name="T90" fmla="*/ 149 w 388"/>
                <a:gd name="T91" fmla="*/ 119 h 173"/>
                <a:gd name="T92" fmla="*/ 168 w 388"/>
                <a:gd name="T93" fmla="*/ 127 h 173"/>
                <a:gd name="T94" fmla="*/ 178 w 388"/>
                <a:gd name="T95" fmla="*/ 95 h 173"/>
                <a:gd name="T96" fmla="*/ 119 w 388"/>
                <a:gd name="T97" fmla="*/ 75 h 173"/>
                <a:gd name="T98" fmla="*/ 52 w 388"/>
                <a:gd name="T99" fmla="*/ 167 h 173"/>
                <a:gd name="T100" fmla="*/ 16 w 388"/>
                <a:gd name="T101" fmla="*/ 173 h 173"/>
                <a:gd name="T102" fmla="*/ 66 w 388"/>
                <a:gd name="T103" fmla="*/ 90 h 173"/>
                <a:gd name="T104" fmla="*/ 113 w 388"/>
                <a:gd name="T105" fmla="*/ 42 h 173"/>
                <a:gd name="T106" fmla="*/ 71 w 388"/>
                <a:gd name="T107" fmla="*/ 9 h 173"/>
                <a:gd name="T108" fmla="*/ 62 w 388"/>
                <a:gd name="T109" fmla="*/ 33 h 173"/>
                <a:gd name="T110" fmla="*/ 78 w 388"/>
                <a:gd name="T111" fmla="*/ 40 h 173"/>
                <a:gd name="T112" fmla="*/ 85 w 388"/>
                <a:gd name="T113" fmla="*/ 20 h 173"/>
                <a:gd name="T114" fmla="*/ 104 w 388"/>
                <a:gd name="T115" fmla="*/ 40 h 173"/>
                <a:gd name="T116" fmla="*/ 61 w 388"/>
                <a:gd name="T117" fmla="*/ 63 h 173"/>
                <a:gd name="T118" fmla="*/ 52 w 388"/>
                <a:gd name="T119" fmla="*/ 6 h 173"/>
                <a:gd name="T120" fmla="*/ 23 w 388"/>
                <a:gd name="T121" fmla="*/ 7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388" h="173">
                  <a:moveTo>
                    <a:pt x="305" y="128"/>
                  </a:moveTo>
                  <a:lnTo>
                    <a:pt x="309" y="134"/>
                  </a:lnTo>
                  <a:lnTo>
                    <a:pt x="310" y="135"/>
                  </a:lnTo>
                  <a:lnTo>
                    <a:pt x="305" y="128"/>
                  </a:lnTo>
                  <a:close/>
                  <a:moveTo>
                    <a:pt x="84" y="128"/>
                  </a:moveTo>
                  <a:lnTo>
                    <a:pt x="78" y="135"/>
                  </a:lnTo>
                  <a:lnTo>
                    <a:pt x="80" y="134"/>
                  </a:lnTo>
                  <a:lnTo>
                    <a:pt x="84" y="128"/>
                  </a:lnTo>
                  <a:close/>
                  <a:moveTo>
                    <a:pt x="278" y="77"/>
                  </a:moveTo>
                  <a:lnTo>
                    <a:pt x="283" y="95"/>
                  </a:lnTo>
                  <a:lnTo>
                    <a:pt x="292" y="112"/>
                  </a:lnTo>
                  <a:lnTo>
                    <a:pt x="302" y="126"/>
                  </a:lnTo>
                  <a:lnTo>
                    <a:pt x="299" y="121"/>
                  </a:lnTo>
                  <a:lnTo>
                    <a:pt x="291" y="108"/>
                  </a:lnTo>
                  <a:lnTo>
                    <a:pt x="286" y="95"/>
                  </a:lnTo>
                  <a:lnTo>
                    <a:pt x="300" y="100"/>
                  </a:lnTo>
                  <a:lnTo>
                    <a:pt x="313" y="108"/>
                  </a:lnTo>
                  <a:lnTo>
                    <a:pt x="322" y="114"/>
                  </a:lnTo>
                  <a:lnTo>
                    <a:pt x="329" y="122"/>
                  </a:lnTo>
                  <a:lnTo>
                    <a:pt x="337" y="130"/>
                  </a:lnTo>
                  <a:lnTo>
                    <a:pt x="345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60" y="146"/>
                  </a:lnTo>
                  <a:lnTo>
                    <a:pt x="351" y="130"/>
                  </a:lnTo>
                  <a:lnTo>
                    <a:pt x="334" y="108"/>
                  </a:lnTo>
                  <a:lnTo>
                    <a:pt x="313" y="91"/>
                  </a:lnTo>
                  <a:lnTo>
                    <a:pt x="296" y="83"/>
                  </a:lnTo>
                  <a:lnTo>
                    <a:pt x="278" y="77"/>
                  </a:lnTo>
                  <a:close/>
                  <a:moveTo>
                    <a:pt x="110" y="77"/>
                  </a:moveTo>
                  <a:lnTo>
                    <a:pt x="93" y="83"/>
                  </a:lnTo>
                  <a:lnTo>
                    <a:pt x="76" y="91"/>
                  </a:lnTo>
                  <a:lnTo>
                    <a:pt x="54" y="108"/>
                  </a:lnTo>
                  <a:lnTo>
                    <a:pt x="38" y="130"/>
                  </a:lnTo>
                  <a:lnTo>
                    <a:pt x="29" y="146"/>
                  </a:lnTo>
                  <a:lnTo>
                    <a:pt x="23" y="165"/>
                  </a:lnTo>
                  <a:lnTo>
                    <a:pt x="32" y="163"/>
                  </a:lnTo>
                  <a:lnTo>
                    <a:pt x="38" y="150"/>
                  </a:lnTo>
                  <a:lnTo>
                    <a:pt x="45" y="139"/>
                  </a:lnTo>
                  <a:lnTo>
                    <a:pt x="52" y="130"/>
                  </a:lnTo>
                  <a:lnTo>
                    <a:pt x="59" y="122"/>
                  </a:lnTo>
                  <a:lnTo>
                    <a:pt x="67" y="114"/>
                  </a:lnTo>
                  <a:lnTo>
                    <a:pt x="76" y="108"/>
                  </a:lnTo>
                  <a:lnTo>
                    <a:pt x="89" y="100"/>
                  </a:lnTo>
                  <a:lnTo>
                    <a:pt x="103" y="95"/>
                  </a:lnTo>
                  <a:lnTo>
                    <a:pt x="98" y="108"/>
                  </a:lnTo>
                  <a:lnTo>
                    <a:pt x="90" y="121"/>
                  </a:lnTo>
                  <a:lnTo>
                    <a:pt x="86" y="126"/>
                  </a:lnTo>
                  <a:lnTo>
                    <a:pt x="96" y="112"/>
                  </a:lnTo>
                  <a:lnTo>
                    <a:pt x="105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0" y="0"/>
                  </a:lnTo>
                  <a:lnTo>
                    <a:pt x="94" y="1"/>
                  </a:lnTo>
                  <a:lnTo>
                    <a:pt x="98" y="4"/>
                  </a:lnTo>
                  <a:lnTo>
                    <a:pt x="103" y="6"/>
                  </a:lnTo>
                  <a:lnTo>
                    <a:pt x="103" y="6"/>
                  </a:lnTo>
                  <a:lnTo>
                    <a:pt x="103" y="7"/>
                  </a:lnTo>
                  <a:lnTo>
                    <a:pt x="103" y="9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7"/>
                  </a:lnTo>
                  <a:lnTo>
                    <a:pt x="105" y="7"/>
                  </a:lnTo>
                  <a:lnTo>
                    <a:pt x="108" y="10"/>
                  </a:lnTo>
                  <a:lnTo>
                    <a:pt x="116" y="23"/>
                  </a:lnTo>
                  <a:lnTo>
                    <a:pt x="121" y="38"/>
                  </a:lnTo>
                  <a:lnTo>
                    <a:pt x="122" y="55"/>
                  </a:lnTo>
                  <a:lnTo>
                    <a:pt x="122" y="67"/>
                  </a:lnTo>
                  <a:lnTo>
                    <a:pt x="135" y="66"/>
                  </a:lnTo>
                  <a:lnTo>
                    <a:pt x="150" y="69"/>
                  </a:lnTo>
                  <a:lnTo>
                    <a:pt x="166" y="72"/>
                  </a:lnTo>
                  <a:lnTo>
                    <a:pt x="180" y="80"/>
                  </a:lnTo>
                  <a:lnTo>
                    <a:pt x="190" y="93"/>
                  </a:lnTo>
                  <a:lnTo>
                    <a:pt x="194" y="108"/>
                  </a:lnTo>
                  <a:lnTo>
                    <a:pt x="195" y="107"/>
                  </a:lnTo>
                  <a:lnTo>
                    <a:pt x="195" y="108"/>
                  </a:lnTo>
                  <a:lnTo>
                    <a:pt x="199" y="93"/>
                  </a:lnTo>
                  <a:lnTo>
                    <a:pt x="209" y="80"/>
                  </a:lnTo>
                  <a:lnTo>
                    <a:pt x="223" y="72"/>
                  </a:lnTo>
                  <a:lnTo>
                    <a:pt x="238" y="69"/>
                  </a:lnTo>
                  <a:lnTo>
                    <a:pt x="255" y="66"/>
                  </a:lnTo>
                  <a:lnTo>
                    <a:pt x="268" y="67"/>
                  </a:lnTo>
                  <a:lnTo>
                    <a:pt x="267" y="55"/>
                  </a:lnTo>
                  <a:lnTo>
                    <a:pt x="268" y="38"/>
                  </a:lnTo>
                  <a:lnTo>
                    <a:pt x="273" y="23"/>
                  </a:lnTo>
                  <a:lnTo>
                    <a:pt x="281" y="10"/>
                  </a:lnTo>
                  <a:lnTo>
                    <a:pt x="283" y="7"/>
                  </a:lnTo>
                  <a:lnTo>
                    <a:pt x="286" y="7"/>
                  </a:lnTo>
                  <a:lnTo>
                    <a:pt x="286" y="10"/>
                  </a:lnTo>
                  <a:lnTo>
                    <a:pt x="286" y="10"/>
                  </a:lnTo>
                  <a:lnTo>
                    <a:pt x="286" y="10"/>
                  </a:lnTo>
                  <a:lnTo>
                    <a:pt x="287" y="10"/>
                  </a:lnTo>
                  <a:lnTo>
                    <a:pt x="287" y="9"/>
                  </a:lnTo>
                  <a:lnTo>
                    <a:pt x="287" y="7"/>
                  </a:lnTo>
                  <a:lnTo>
                    <a:pt x="287" y="7"/>
                  </a:lnTo>
                  <a:lnTo>
                    <a:pt x="292" y="4"/>
                  </a:lnTo>
                  <a:lnTo>
                    <a:pt x="299" y="0"/>
                  </a:lnTo>
                  <a:lnTo>
                    <a:pt x="388" y="0"/>
                  </a:lnTo>
                  <a:lnTo>
                    <a:pt x="381" y="5"/>
                  </a:lnTo>
                  <a:lnTo>
                    <a:pt x="374" y="6"/>
                  </a:lnTo>
                  <a:lnTo>
                    <a:pt x="366" y="7"/>
                  </a:lnTo>
                  <a:lnTo>
                    <a:pt x="360" y="7"/>
                  </a:lnTo>
                  <a:lnTo>
                    <a:pt x="355" y="7"/>
                  </a:lnTo>
                  <a:lnTo>
                    <a:pt x="350" y="7"/>
                  </a:lnTo>
                  <a:lnTo>
                    <a:pt x="342" y="6"/>
                  </a:lnTo>
                  <a:lnTo>
                    <a:pt x="336" y="6"/>
                  </a:lnTo>
                  <a:lnTo>
                    <a:pt x="337" y="6"/>
                  </a:lnTo>
                  <a:lnTo>
                    <a:pt x="341" y="11"/>
                  </a:lnTo>
                  <a:lnTo>
                    <a:pt x="343" y="16"/>
                  </a:lnTo>
                  <a:lnTo>
                    <a:pt x="345" y="23"/>
                  </a:lnTo>
                  <a:lnTo>
                    <a:pt x="345" y="38"/>
                  </a:lnTo>
                  <a:lnTo>
                    <a:pt x="340" y="52"/>
                  </a:lnTo>
                  <a:lnTo>
                    <a:pt x="333" y="60"/>
                  </a:lnTo>
                  <a:lnTo>
                    <a:pt x="324" y="66"/>
                  </a:lnTo>
                  <a:lnTo>
                    <a:pt x="315" y="69"/>
                  </a:lnTo>
                  <a:lnTo>
                    <a:pt x="305" y="67"/>
                  </a:lnTo>
                  <a:lnTo>
                    <a:pt x="296" y="63"/>
                  </a:lnTo>
                  <a:lnTo>
                    <a:pt x="288" y="57"/>
                  </a:lnTo>
                  <a:lnTo>
                    <a:pt x="285" y="49"/>
                  </a:lnTo>
                  <a:lnTo>
                    <a:pt x="285" y="40"/>
                  </a:lnTo>
                  <a:lnTo>
                    <a:pt x="287" y="32"/>
                  </a:lnTo>
                  <a:lnTo>
                    <a:pt x="288" y="28"/>
                  </a:lnTo>
                  <a:lnTo>
                    <a:pt x="292" y="24"/>
                  </a:lnTo>
                  <a:lnTo>
                    <a:pt x="295" y="21"/>
                  </a:lnTo>
                  <a:lnTo>
                    <a:pt x="299" y="20"/>
                  </a:lnTo>
                  <a:lnTo>
                    <a:pt x="304" y="20"/>
                  </a:lnTo>
                  <a:lnTo>
                    <a:pt x="304" y="24"/>
                  </a:lnTo>
                  <a:lnTo>
                    <a:pt x="304" y="28"/>
                  </a:lnTo>
                  <a:lnTo>
                    <a:pt x="304" y="32"/>
                  </a:lnTo>
                  <a:lnTo>
                    <a:pt x="305" y="35"/>
                  </a:lnTo>
                  <a:lnTo>
                    <a:pt x="308" y="38"/>
                  </a:lnTo>
                  <a:lnTo>
                    <a:pt x="310" y="40"/>
                  </a:lnTo>
                  <a:lnTo>
                    <a:pt x="313" y="42"/>
                  </a:lnTo>
                  <a:lnTo>
                    <a:pt x="317" y="40"/>
                  </a:lnTo>
                  <a:lnTo>
                    <a:pt x="320" y="40"/>
                  </a:lnTo>
                  <a:lnTo>
                    <a:pt x="323" y="38"/>
                  </a:lnTo>
                  <a:lnTo>
                    <a:pt x="326" y="37"/>
                  </a:lnTo>
                  <a:lnTo>
                    <a:pt x="328" y="33"/>
                  </a:lnTo>
                  <a:lnTo>
                    <a:pt x="328" y="29"/>
                  </a:lnTo>
                  <a:lnTo>
                    <a:pt x="328" y="25"/>
                  </a:lnTo>
                  <a:lnTo>
                    <a:pt x="328" y="21"/>
                  </a:lnTo>
                  <a:lnTo>
                    <a:pt x="326" y="18"/>
                  </a:lnTo>
                  <a:lnTo>
                    <a:pt x="323" y="12"/>
                  </a:lnTo>
                  <a:lnTo>
                    <a:pt x="318" y="9"/>
                  </a:lnTo>
                  <a:lnTo>
                    <a:pt x="313" y="7"/>
                  </a:lnTo>
                  <a:lnTo>
                    <a:pt x="308" y="6"/>
                  </a:lnTo>
                  <a:lnTo>
                    <a:pt x="295" y="10"/>
                  </a:lnTo>
                  <a:lnTo>
                    <a:pt x="286" y="19"/>
                  </a:lnTo>
                  <a:lnTo>
                    <a:pt x="279" y="29"/>
                  </a:lnTo>
                  <a:lnTo>
                    <a:pt x="276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6" y="70"/>
                  </a:lnTo>
                  <a:lnTo>
                    <a:pt x="291" y="74"/>
                  </a:lnTo>
                  <a:lnTo>
                    <a:pt x="305" y="79"/>
                  </a:lnTo>
                  <a:lnTo>
                    <a:pt x="323" y="90"/>
                  </a:lnTo>
                  <a:lnTo>
                    <a:pt x="340" y="103"/>
                  </a:lnTo>
                  <a:lnTo>
                    <a:pt x="352" y="121"/>
                  </a:lnTo>
                  <a:lnTo>
                    <a:pt x="364" y="141"/>
                  </a:lnTo>
                  <a:lnTo>
                    <a:pt x="368" y="150"/>
                  </a:lnTo>
                  <a:lnTo>
                    <a:pt x="370" y="160"/>
                  </a:lnTo>
                  <a:lnTo>
                    <a:pt x="373" y="173"/>
                  </a:lnTo>
                  <a:lnTo>
                    <a:pt x="343" y="173"/>
                  </a:lnTo>
                  <a:lnTo>
                    <a:pt x="342" y="169"/>
                  </a:lnTo>
                  <a:lnTo>
                    <a:pt x="341" y="168"/>
                  </a:lnTo>
                  <a:lnTo>
                    <a:pt x="340" y="167"/>
                  </a:lnTo>
                  <a:lnTo>
                    <a:pt x="338" y="167"/>
                  </a:lnTo>
                  <a:lnTo>
                    <a:pt x="337" y="167"/>
                  </a:lnTo>
                  <a:lnTo>
                    <a:pt x="326" y="159"/>
                  </a:lnTo>
                  <a:lnTo>
                    <a:pt x="314" y="149"/>
                  </a:lnTo>
                  <a:lnTo>
                    <a:pt x="304" y="139"/>
                  </a:lnTo>
                  <a:lnTo>
                    <a:pt x="290" y="122"/>
                  </a:lnTo>
                  <a:lnTo>
                    <a:pt x="279" y="104"/>
                  </a:lnTo>
                  <a:lnTo>
                    <a:pt x="274" y="90"/>
                  </a:lnTo>
                  <a:lnTo>
                    <a:pt x="270" y="75"/>
                  </a:lnTo>
                  <a:lnTo>
                    <a:pt x="262" y="74"/>
                  </a:lnTo>
                  <a:lnTo>
                    <a:pt x="254" y="74"/>
                  </a:lnTo>
                  <a:lnTo>
                    <a:pt x="242" y="76"/>
                  </a:lnTo>
                  <a:lnTo>
                    <a:pt x="230" y="80"/>
                  </a:lnTo>
                  <a:lnTo>
                    <a:pt x="218" y="85"/>
                  </a:lnTo>
                  <a:lnTo>
                    <a:pt x="210" y="95"/>
                  </a:lnTo>
                  <a:lnTo>
                    <a:pt x="206" y="107"/>
                  </a:lnTo>
                  <a:lnTo>
                    <a:pt x="206" y="112"/>
                  </a:lnTo>
                  <a:lnTo>
                    <a:pt x="209" y="117"/>
                  </a:lnTo>
                  <a:lnTo>
                    <a:pt x="213" y="122"/>
                  </a:lnTo>
                  <a:lnTo>
                    <a:pt x="217" y="126"/>
                  </a:lnTo>
                  <a:lnTo>
                    <a:pt x="221" y="127"/>
                  </a:lnTo>
                  <a:lnTo>
                    <a:pt x="224" y="127"/>
                  </a:lnTo>
                  <a:lnTo>
                    <a:pt x="230" y="128"/>
                  </a:lnTo>
                  <a:lnTo>
                    <a:pt x="233" y="127"/>
                  </a:lnTo>
                  <a:lnTo>
                    <a:pt x="236" y="125"/>
                  </a:lnTo>
                  <a:lnTo>
                    <a:pt x="238" y="122"/>
                  </a:lnTo>
                  <a:lnTo>
                    <a:pt x="240" y="119"/>
                  </a:lnTo>
                  <a:lnTo>
                    <a:pt x="241" y="116"/>
                  </a:lnTo>
                  <a:lnTo>
                    <a:pt x="241" y="113"/>
                  </a:lnTo>
                  <a:lnTo>
                    <a:pt x="241" y="109"/>
                  </a:lnTo>
                  <a:lnTo>
                    <a:pt x="238" y="107"/>
                  </a:lnTo>
                  <a:lnTo>
                    <a:pt x="236" y="104"/>
                  </a:lnTo>
                  <a:lnTo>
                    <a:pt x="232" y="103"/>
                  </a:lnTo>
                  <a:lnTo>
                    <a:pt x="228" y="103"/>
                  </a:lnTo>
                  <a:lnTo>
                    <a:pt x="224" y="103"/>
                  </a:lnTo>
                  <a:lnTo>
                    <a:pt x="221" y="103"/>
                  </a:lnTo>
                  <a:lnTo>
                    <a:pt x="221" y="99"/>
                  </a:lnTo>
                  <a:lnTo>
                    <a:pt x="222" y="95"/>
                  </a:lnTo>
                  <a:lnTo>
                    <a:pt x="224" y="91"/>
                  </a:lnTo>
                  <a:lnTo>
                    <a:pt x="228" y="89"/>
                  </a:lnTo>
                  <a:lnTo>
                    <a:pt x="232" y="86"/>
                  </a:lnTo>
                  <a:lnTo>
                    <a:pt x="240" y="84"/>
                  </a:lnTo>
                  <a:lnTo>
                    <a:pt x="249" y="85"/>
                  </a:lnTo>
                  <a:lnTo>
                    <a:pt x="258" y="89"/>
                  </a:lnTo>
                  <a:lnTo>
                    <a:pt x="264" y="95"/>
                  </a:lnTo>
                  <a:lnTo>
                    <a:pt x="268" y="104"/>
                  </a:lnTo>
                  <a:lnTo>
                    <a:pt x="269" y="114"/>
                  </a:lnTo>
                  <a:lnTo>
                    <a:pt x="263" y="128"/>
                  </a:lnTo>
                  <a:lnTo>
                    <a:pt x="253" y="139"/>
                  </a:lnTo>
                  <a:lnTo>
                    <a:pt x="238" y="145"/>
                  </a:lnTo>
                  <a:lnTo>
                    <a:pt x="223" y="145"/>
                  </a:lnTo>
                  <a:lnTo>
                    <a:pt x="217" y="142"/>
                  </a:lnTo>
                  <a:lnTo>
                    <a:pt x="212" y="140"/>
                  </a:lnTo>
                  <a:lnTo>
                    <a:pt x="206" y="136"/>
                  </a:lnTo>
                  <a:lnTo>
                    <a:pt x="205" y="136"/>
                  </a:lnTo>
                  <a:lnTo>
                    <a:pt x="206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6" y="163"/>
                  </a:lnTo>
                  <a:lnTo>
                    <a:pt x="205" y="169"/>
                  </a:lnTo>
                  <a:lnTo>
                    <a:pt x="205" y="169"/>
                  </a:lnTo>
                  <a:lnTo>
                    <a:pt x="205" y="168"/>
                  </a:lnTo>
                  <a:lnTo>
                    <a:pt x="205" y="168"/>
                  </a:lnTo>
                  <a:lnTo>
                    <a:pt x="205" y="169"/>
                  </a:lnTo>
                  <a:lnTo>
                    <a:pt x="205" y="170"/>
                  </a:lnTo>
                  <a:lnTo>
                    <a:pt x="205" y="173"/>
                  </a:lnTo>
                  <a:lnTo>
                    <a:pt x="185" y="173"/>
                  </a:lnTo>
                  <a:lnTo>
                    <a:pt x="185" y="170"/>
                  </a:lnTo>
                  <a:lnTo>
                    <a:pt x="185" y="169"/>
                  </a:lnTo>
                  <a:lnTo>
                    <a:pt x="185" y="168"/>
                  </a:lnTo>
                  <a:lnTo>
                    <a:pt x="185" y="168"/>
                  </a:lnTo>
                  <a:lnTo>
                    <a:pt x="185" y="169"/>
                  </a:lnTo>
                  <a:lnTo>
                    <a:pt x="185" y="169"/>
                  </a:lnTo>
                  <a:lnTo>
                    <a:pt x="183" y="164"/>
                  </a:lnTo>
                  <a:lnTo>
                    <a:pt x="182" y="159"/>
                  </a:lnTo>
                  <a:lnTo>
                    <a:pt x="182" y="154"/>
                  </a:lnTo>
                  <a:lnTo>
                    <a:pt x="182" y="149"/>
                  </a:lnTo>
                  <a:lnTo>
                    <a:pt x="182" y="142"/>
                  </a:lnTo>
                  <a:lnTo>
                    <a:pt x="183" y="135"/>
                  </a:lnTo>
                  <a:lnTo>
                    <a:pt x="182" y="136"/>
                  </a:lnTo>
                  <a:lnTo>
                    <a:pt x="177" y="140"/>
                  </a:lnTo>
                  <a:lnTo>
                    <a:pt x="172" y="142"/>
                  </a:lnTo>
                  <a:lnTo>
                    <a:pt x="167" y="145"/>
                  </a:lnTo>
                  <a:lnTo>
                    <a:pt x="151" y="145"/>
                  </a:lnTo>
                  <a:lnTo>
                    <a:pt x="136" y="139"/>
                  </a:lnTo>
                  <a:lnTo>
                    <a:pt x="128" y="132"/>
                  </a:lnTo>
                  <a:lnTo>
                    <a:pt x="123" y="125"/>
                  </a:lnTo>
                  <a:lnTo>
                    <a:pt x="121" y="114"/>
                  </a:lnTo>
                  <a:lnTo>
                    <a:pt x="121" y="104"/>
                  </a:lnTo>
                  <a:lnTo>
                    <a:pt x="125" y="95"/>
                  </a:lnTo>
                  <a:lnTo>
                    <a:pt x="131" y="89"/>
                  </a:lnTo>
                  <a:lnTo>
                    <a:pt x="140" y="84"/>
                  </a:lnTo>
                  <a:lnTo>
                    <a:pt x="149" y="84"/>
                  </a:lnTo>
                  <a:lnTo>
                    <a:pt x="158" y="85"/>
                  </a:lnTo>
                  <a:lnTo>
                    <a:pt x="162" y="89"/>
                  </a:lnTo>
                  <a:lnTo>
                    <a:pt x="164" y="91"/>
                  </a:lnTo>
                  <a:lnTo>
                    <a:pt x="167" y="95"/>
                  </a:lnTo>
                  <a:lnTo>
                    <a:pt x="168" y="99"/>
                  </a:lnTo>
                  <a:lnTo>
                    <a:pt x="168" y="103"/>
                  </a:lnTo>
                  <a:lnTo>
                    <a:pt x="166" y="103"/>
                  </a:lnTo>
                  <a:lnTo>
                    <a:pt x="160" y="103"/>
                  </a:lnTo>
                  <a:lnTo>
                    <a:pt x="157" y="103"/>
                  </a:lnTo>
                  <a:lnTo>
                    <a:pt x="154" y="104"/>
                  </a:lnTo>
                  <a:lnTo>
                    <a:pt x="150" y="107"/>
                  </a:lnTo>
                  <a:lnTo>
                    <a:pt x="149" y="109"/>
                  </a:lnTo>
                  <a:lnTo>
                    <a:pt x="148" y="113"/>
                  </a:lnTo>
                  <a:lnTo>
                    <a:pt x="148" y="116"/>
                  </a:lnTo>
                  <a:lnTo>
                    <a:pt x="149" y="119"/>
                  </a:lnTo>
                  <a:lnTo>
                    <a:pt x="150" y="122"/>
                  </a:lnTo>
                  <a:lnTo>
                    <a:pt x="153" y="125"/>
                  </a:lnTo>
                  <a:lnTo>
                    <a:pt x="157" y="127"/>
                  </a:lnTo>
                  <a:lnTo>
                    <a:pt x="160" y="128"/>
                  </a:lnTo>
                  <a:lnTo>
                    <a:pt x="164" y="128"/>
                  </a:lnTo>
                  <a:lnTo>
                    <a:pt x="168" y="127"/>
                  </a:lnTo>
                  <a:lnTo>
                    <a:pt x="172" y="126"/>
                  </a:lnTo>
                  <a:lnTo>
                    <a:pt x="177" y="122"/>
                  </a:lnTo>
                  <a:lnTo>
                    <a:pt x="180" y="118"/>
                  </a:lnTo>
                  <a:lnTo>
                    <a:pt x="182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71" y="85"/>
                  </a:lnTo>
                  <a:lnTo>
                    <a:pt x="159" y="80"/>
                  </a:lnTo>
                  <a:lnTo>
                    <a:pt x="148" y="76"/>
                  </a:lnTo>
                  <a:lnTo>
                    <a:pt x="135" y="75"/>
                  </a:lnTo>
                  <a:lnTo>
                    <a:pt x="127" y="75"/>
                  </a:lnTo>
                  <a:lnTo>
                    <a:pt x="119" y="75"/>
                  </a:lnTo>
                  <a:lnTo>
                    <a:pt x="116" y="90"/>
                  </a:lnTo>
                  <a:lnTo>
                    <a:pt x="109" y="105"/>
                  </a:lnTo>
                  <a:lnTo>
                    <a:pt x="99" y="123"/>
                  </a:lnTo>
                  <a:lnTo>
                    <a:pt x="85" y="141"/>
                  </a:lnTo>
                  <a:lnTo>
                    <a:pt x="70" y="155"/>
                  </a:lnTo>
                  <a:lnTo>
                    <a:pt x="52" y="167"/>
                  </a:lnTo>
                  <a:lnTo>
                    <a:pt x="50" y="167"/>
                  </a:lnTo>
                  <a:lnTo>
                    <a:pt x="49" y="167"/>
                  </a:lnTo>
                  <a:lnTo>
                    <a:pt x="48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6" y="173"/>
                  </a:lnTo>
                  <a:lnTo>
                    <a:pt x="18" y="160"/>
                  </a:lnTo>
                  <a:lnTo>
                    <a:pt x="21" y="150"/>
                  </a:lnTo>
                  <a:lnTo>
                    <a:pt x="25" y="141"/>
                  </a:lnTo>
                  <a:lnTo>
                    <a:pt x="36" y="121"/>
                  </a:lnTo>
                  <a:lnTo>
                    <a:pt x="49" y="103"/>
                  </a:lnTo>
                  <a:lnTo>
                    <a:pt x="66" y="90"/>
                  </a:lnTo>
                  <a:lnTo>
                    <a:pt x="84" y="79"/>
                  </a:lnTo>
                  <a:lnTo>
                    <a:pt x="99" y="74"/>
                  </a:lnTo>
                  <a:lnTo>
                    <a:pt x="114" y="70"/>
                  </a:lnTo>
                  <a:lnTo>
                    <a:pt x="114" y="62"/>
                  </a:lnTo>
                  <a:lnTo>
                    <a:pt x="114" y="53"/>
                  </a:lnTo>
                  <a:lnTo>
                    <a:pt x="113" y="42"/>
                  </a:lnTo>
                  <a:lnTo>
                    <a:pt x="109" y="29"/>
                  </a:lnTo>
                  <a:lnTo>
                    <a:pt x="103" y="19"/>
                  </a:lnTo>
                  <a:lnTo>
                    <a:pt x="94" y="10"/>
                  </a:lnTo>
                  <a:lnTo>
                    <a:pt x="82" y="6"/>
                  </a:lnTo>
                  <a:lnTo>
                    <a:pt x="76" y="7"/>
                  </a:lnTo>
                  <a:lnTo>
                    <a:pt x="71" y="9"/>
                  </a:lnTo>
                  <a:lnTo>
                    <a:pt x="67" y="12"/>
                  </a:lnTo>
                  <a:lnTo>
                    <a:pt x="63" y="18"/>
                  </a:lnTo>
                  <a:lnTo>
                    <a:pt x="62" y="21"/>
                  </a:lnTo>
                  <a:lnTo>
                    <a:pt x="61" y="25"/>
                  </a:lnTo>
                  <a:lnTo>
                    <a:pt x="61" y="29"/>
                  </a:lnTo>
                  <a:lnTo>
                    <a:pt x="62" y="33"/>
                  </a:lnTo>
                  <a:lnTo>
                    <a:pt x="63" y="37"/>
                  </a:lnTo>
                  <a:lnTo>
                    <a:pt x="66" y="38"/>
                  </a:lnTo>
                  <a:lnTo>
                    <a:pt x="70" y="40"/>
                  </a:lnTo>
                  <a:lnTo>
                    <a:pt x="72" y="40"/>
                  </a:lnTo>
                  <a:lnTo>
                    <a:pt x="76" y="42"/>
                  </a:lnTo>
                  <a:lnTo>
                    <a:pt x="78" y="40"/>
                  </a:lnTo>
                  <a:lnTo>
                    <a:pt x="81" y="38"/>
                  </a:lnTo>
                  <a:lnTo>
                    <a:pt x="84" y="35"/>
                  </a:lnTo>
                  <a:lnTo>
                    <a:pt x="85" y="32"/>
                  </a:lnTo>
                  <a:lnTo>
                    <a:pt x="86" y="28"/>
                  </a:lnTo>
                  <a:lnTo>
                    <a:pt x="86" y="24"/>
                  </a:lnTo>
                  <a:lnTo>
                    <a:pt x="85" y="20"/>
                  </a:lnTo>
                  <a:lnTo>
                    <a:pt x="90" y="20"/>
                  </a:lnTo>
                  <a:lnTo>
                    <a:pt x="94" y="21"/>
                  </a:lnTo>
                  <a:lnTo>
                    <a:pt x="98" y="24"/>
                  </a:lnTo>
                  <a:lnTo>
                    <a:pt x="100" y="28"/>
                  </a:lnTo>
                  <a:lnTo>
                    <a:pt x="102" y="32"/>
                  </a:lnTo>
                  <a:lnTo>
                    <a:pt x="104" y="40"/>
                  </a:lnTo>
                  <a:lnTo>
                    <a:pt x="104" y="49"/>
                  </a:lnTo>
                  <a:lnTo>
                    <a:pt x="100" y="57"/>
                  </a:lnTo>
                  <a:lnTo>
                    <a:pt x="93" y="63"/>
                  </a:lnTo>
                  <a:lnTo>
                    <a:pt x="84" y="67"/>
                  </a:lnTo>
                  <a:lnTo>
                    <a:pt x="75" y="69"/>
                  </a:lnTo>
                  <a:lnTo>
                    <a:pt x="61" y="63"/>
                  </a:lnTo>
                  <a:lnTo>
                    <a:pt x="49" y="52"/>
                  </a:lnTo>
                  <a:lnTo>
                    <a:pt x="44" y="38"/>
                  </a:lnTo>
                  <a:lnTo>
                    <a:pt x="44" y="23"/>
                  </a:lnTo>
                  <a:lnTo>
                    <a:pt x="45" y="16"/>
                  </a:lnTo>
                  <a:lnTo>
                    <a:pt x="49" y="11"/>
                  </a:lnTo>
                  <a:lnTo>
                    <a:pt x="52" y="6"/>
                  </a:lnTo>
                  <a:lnTo>
                    <a:pt x="53" y="6"/>
                  </a:lnTo>
                  <a:lnTo>
                    <a:pt x="46" y="7"/>
                  </a:lnTo>
                  <a:lnTo>
                    <a:pt x="39" y="9"/>
                  </a:lnTo>
                  <a:lnTo>
                    <a:pt x="34" y="9"/>
                  </a:lnTo>
                  <a:lnTo>
                    <a:pt x="29" y="9"/>
                  </a:lnTo>
                  <a:lnTo>
                    <a:pt x="23" y="7"/>
                  </a:lnTo>
                  <a:lnTo>
                    <a:pt x="16" y="6"/>
                  </a:lnTo>
                  <a:lnTo>
                    <a:pt x="8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9" name="Freeform 249">
              <a:extLst>
                <a:ext uri="{FF2B5EF4-FFF2-40B4-BE49-F238E27FC236}">
                  <a16:creationId xmlns:a16="http://schemas.microsoft.com/office/drawing/2014/main" id="{99967F89-0B03-4004-8D3F-DB6CF62D7C0B}"/>
                </a:ext>
              </a:extLst>
            </xdr:cNvPr>
            <xdr:cNvSpPr>
              <a:spLocks/>
            </xdr:cNvSpPr>
          </xdr:nvSpPr>
          <xdr:spPr bwMode="auto">
            <a:xfrm>
              <a:off x="417" y="111"/>
              <a:ext cx="42" cy="23"/>
            </a:xfrm>
            <a:custGeom>
              <a:avLst/>
              <a:gdLst>
                <a:gd name="T0" fmla="*/ 168 w 170"/>
                <a:gd name="T1" fmla="*/ 1 h 89"/>
                <a:gd name="T2" fmla="*/ 170 w 170"/>
                <a:gd name="T3" fmla="*/ 1 h 89"/>
                <a:gd name="T4" fmla="*/ 156 w 170"/>
                <a:gd name="T5" fmla="*/ 14 h 89"/>
                <a:gd name="T6" fmla="*/ 149 w 170"/>
                <a:gd name="T7" fmla="*/ 42 h 89"/>
                <a:gd name="T8" fmla="*/ 145 w 170"/>
                <a:gd name="T9" fmla="*/ 42 h 89"/>
                <a:gd name="T10" fmla="*/ 137 w 170"/>
                <a:gd name="T11" fmla="*/ 42 h 89"/>
                <a:gd name="T12" fmla="*/ 131 w 170"/>
                <a:gd name="T13" fmla="*/ 49 h 89"/>
                <a:gd name="T14" fmla="*/ 131 w 170"/>
                <a:gd name="T15" fmla="*/ 57 h 89"/>
                <a:gd name="T16" fmla="*/ 131 w 170"/>
                <a:gd name="T17" fmla="*/ 60 h 89"/>
                <a:gd name="T18" fmla="*/ 103 w 170"/>
                <a:gd name="T19" fmla="*/ 69 h 89"/>
                <a:gd name="T20" fmla="*/ 89 w 170"/>
                <a:gd name="T21" fmla="*/ 83 h 89"/>
                <a:gd name="T22" fmla="*/ 86 w 170"/>
                <a:gd name="T23" fmla="*/ 89 h 89"/>
                <a:gd name="T24" fmla="*/ 85 w 170"/>
                <a:gd name="T25" fmla="*/ 89 h 89"/>
                <a:gd name="T26" fmla="*/ 82 w 170"/>
                <a:gd name="T27" fmla="*/ 83 h 89"/>
                <a:gd name="T28" fmla="*/ 69 w 170"/>
                <a:gd name="T29" fmla="*/ 69 h 89"/>
                <a:gd name="T30" fmla="*/ 40 w 170"/>
                <a:gd name="T31" fmla="*/ 60 h 89"/>
                <a:gd name="T32" fmla="*/ 40 w 170"/>
                <a:gd name="T33" fmla="*/ 57 h 89"/>
                <a:gd name="T34" fmla="*/ 40 w 170"/>
                <a:gd name="T35" fmla="*/ 49 h 89"/>
                <a:gd name="T36" fmla="*/ 33 w 170"/>
                <a:gd name="T37" fmla="*/ 42 h 89"/>
                <a:gd name="T38" fmla="*/ 26 w 170"/>
                <a:gd name="T39" fmla="*/ 42 h 89"/>
                <a:gd name="T40" fmla="*/ 23 w 170"/>
                <a:gd name="T41" fmla="*/ 42 h 89"/>
                <a:gd name="T42" fmla="*/ 14 w 170"/>
                <a:gd name="T43" fmla="*/ 14 h 89"/>
                <a:gd name="T44" fmla="*/ 0 w 170"/>
                <a:gd name="T45" fmla="*/ 1 h 89"/>
                <a:gd name="T46" fmla="*/ 3 w 170"/>
                <a:gd name="T47" fmla="*/ 1 h 89"/>
                <a:gd name="T48" fmla="*/ 7 w 170"/>
                <a:gd name="T49" fmla="*/ 1 h 89"/>
                <a:gd name="T50" fmla="*/ 19 w 170"/>
                <a:gd name="T51" fmla="*/ 8 h 89"/>
                <a:gd name="T52" fmla="*/ 30 w 170"/>
                <a:gd name="T53" fmla="*/ 23 h 89"/>
                <a:gd name="T54" fmla="*/ 44 w 170"/>
                <a:gd name="T55" fmla="*/ 23 h 89"/>
                <a:gd name="T56" fmla="*/ 59 w 170"/>
                <a:gd name="T57" fmla="*/ 40 h 89"/>
                <a:gd name="T58" fmla="*/ 59 w 170"/>
                <a:gd name="T59" fmla="*/ 54 h 89"/>
                <a:gd name="T60" fmla="*/ 78 w 170"/>
                <a:gd name="T61" fmla="*/ 65 h 89"/>
                <a:gd name="T62" fmla="*/ 85 w 170"/>
                <a:gd name="T63" fmla="*/ 79 h 89"/>
                <a:gd name="T64" fmla="*/ 85 w 170"/>
                <a:gd name="T65" fmla="*/ 80 h 89"/>
                <a:gd name="T66" fmla="*/ 86 w 170"/>
                <a:gd name="T67" fmla="*/ 80 h 89"/>
                <a:gd name="T68" fmla="*/ 86 w 170"/>
                <a:gd name="T69" fmla="*/ 79 h 89"/>
                <a:gd name="T70" fmla="*/ 94 w 170"/>
                <a:gd name="T71" fmla="*/ 65 h 89"/>
                <a:gd name="T72" fmla="*/ 112 w 170"/>
                <a:gd name="T73" fmla="*/ 54 h 89"/>
                <a:gd name="T74" fmla="*/ 112 w 170"/>
                <a:gd name="T75" fmla="*/ 40 h 89"/>
                <a:gd name="T76" fmla="*/ 127 w 170"/>
                <a:gd name="T77" fmla="*/ 24 h 89"/>
                <a:gd name="T78" fmla="*/ 142 w 170"/>
                <a:gd name="T79" fmla="*/ 24 h 89"/>
                <a:gd name="T80" fmla="*/ 151 w 170"/>
                <a:gd name="T81" fmla="*/ 8 h 89"/>
                <a:gd name="T82" fmla="*/ 164 w 170"/>
                <a:gd name="T83" fmla="*/ 1 h 8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</a:cxnLst>
              <a:rect l="0" t="0" r="r" b="b"/>
              <a:pathLst>
                <a:path w="170" h="89">
                  <a:moveTo>
                    <a:pt x="169" y="0"/>
                  </a:moveTo>
                  <a:lnTo>
                    <a:pt x="168" y="1"/>
                  </a:lnTo>
                  <a:lnTo>
                    <a:pt x="168" y="1"/>
                  </a:lnTo>
                  <a:lnTo>
                    <a:pt x="170" y="1"/>
                  </a:lnTo>
                  <a:lnTo>
                    <a:pt x="164" y="6"/>
                  </a:lnTo>
                  <a:lnTo>
                    <a:pt x="156" y="14"/>
                  </a:lnTo>
                  <a:lnTo>
                    <a:pt x="151" y="27"/>
                  </a:lnTo>
                  <a:lnTo>
                    <a:pt x="149" y="42"/>
                  </a:lnTo>
                  <a:lnTo>
                    <a:pt x="147" y="42"/>
                  </a:lnTo>
                  <a:lnTo>
                    <a:pt x="145" y="42"/>
                  </a:lnTo>
                  <a:lnTo>
                    <a:pt x="141" y="42"/>
                  </a:lnTo>
                  <a:lnTo>
                    <a:pt x="137" y="42"/>
                  </a:lnTo>
                  <a:lnTo>
                    <a:pt x="131" y="43"/>
                  </a:lnTo>
                  <a:lnTo>
                    <a:pt x="131" y="49"/>
                  </a:lnTo>
                  <a:lnTo>
                    <a:pt x="131" y="54"/>
                  </a:lnTo>
                  <a:lnTo>
                    <a:pt x="131" y="57"/>
                  </a:lnTo>
                  <a:lnTo>
                    <a:pt x="131" y="59"/>
                  </a:lnTo>
                  <a:lnTo>
                    <a:pt x="131" y="60"/>
                  </a:lnTo>
                  <a:lnTo>
                    <a:pt x="114" y="64"/>
                  </a:lnTo>
                  <a:lnTo>
                    <a:pt x="103" y="69"/>
                  </a:lnTo>
                  <a:lnTo>
                    <a:pt x="94" y="75"/>
                  </a:lnTo>
                  <a:lnTo>
                    <a:pt x="89" y="83"/>
                  </a:lnTo>
                  <a:lnTo>
                    <a:pt x="86" y="88"/>
                  </a:lnTo>
                  <a:lnTo>
                    <a:pt x="86" y="89"/>
                  </a:lnTo>
                  <a:lnTo>
                    <a:pt x="86" y="89"/>
                  </a:lnTo>
                  <a:lnTo>
                    <a:pt x="85" y="89"/>
                  </a:lnTo>
                  <a:lnTo>
                    <a:pt x="85" y="88"/>
                  </a:lnTo>
                  <a:lnTo>
                    <a:pt x="82" y="83"/>
                  </a:lnTo>
                  <a:lnTo>
                    <a:pt x="77" y="75"/>
                  </a:lnTo>
                  <a:lnTo>
                    <a:pt x="69" y="69"/>
                  </a:lnTo>
                  <a:lnTo>
                    <a:pt x="57" y="64"/>
                  </a:lnTo>
                  <a:lnTo>
                    <a:pt x="40" y="60"/>
                  </a:lnTo>
                  <a:lnTo>
                    <a:pt x="40" y="59"/>
                  </a:lnTo>
                  <a:lnTo>
                    <a:pt x="40" y="57"/>
                  </a:lnTo>
                  <a:lnTo>
                    <a:pt x="40" y="54"/>
                  </a:lnTo>
                  <a:lnTo>
                    <a:pt x="40" y="49"/>
                  </a:lnTo>
                  <a:lnTo>
                    <a:pt x="40" y="43"/>
                  </a:lnTo>
                  <a:lnTo>
                    <a:pt x="33" y="42"/>
                  </a:lnTo>
                  <a:lnTo>
                    <a:pt x="30" y="42"/>
                  </a:lnTo>
                  <a:lnTo>
                    <a:pt x="26" y="42"/>
                  </a:lnTo>
                  <a:lnTo>
                    <a:pt x="23" y="42"/>
                  </a:lnTo>
                  <a:lnTo>
                    <a:pt x="23" y="42"/>
                  </a:lnTo>
                  <a:lnTo>
                    <a:pt x="19" y="27"/>
                  </a:lnTo>
                  <a:lnTo>
                    <a:pt x="14" y="14"/>
                  </a:lnTo>
                  <a:lnTo>
                    <a:pt x="8" y="6"/>
                  </a:lnTo>
                  <a:lnTo>
                    <a:pt x="0" y="1"/>
                  </a:lnTo>
                  <a:lnTo>
                    <a:pt x="3" y="1"/>
                  </a:lnTo>
                  <a:lnTo>
                    <a:pt x="3" y="1"/>
                  </a:lnTo>
                  <a:lnTo>
                    <a:pt x="3" y="0"/>
                  </a:lnTo>
                  <a:lnTo>
                    <a:pt x="7" y="1"/>
                  </a:lnTo>
                  <a:lnTo>
                    <a:pt x="13" y="3"/>
                  </a:lnTo>
                  <a:lnTo>
                    <a:pt x="19" y="8"/>
                  </a:lnTo>
                  <a:lnTo>
                    <a:pt x="26" y="14"/>
                  </a:lnTo>
                  <a:lnTo>
                    <a:pt x="30" y="23"/>
                  </a:lnTo>
                  <a:lnTo>
                    <a:pt x="33" y="23"/>
                  </a:lnTo>
                  <a:lnTo>
                    <a:pt x="44" y="23"/>
                  </a:lnTo>
                  <a:lnTo>
                    <a:pt x="59" y="24"/>
                  </a:lnTo>
                  <a:lnTo>
                    <a:pt x="59" y="40"/>
                  </a:lnTo>
                  <a:lnTo>
                    <a:pt x="59" y="50"/>
                  </a:lnTo>
                  <a:lnTo>
                    <a:pt x="59" y="54"/>
                  </a:lnTo>
                  <a:lnTo>
                    <a:pt x="71" y="57"/>
                  </a:lnTo>
                  <a:lnTo>
                    <a:pt x="78" y="65"/>
                  </a:lnTo>
                  <a:lnTo>
                    <a:pt x="82" y="73"/>
                  </a:lnTo>
                  <a:lnTo>
                    <a:pt x="85" y="79"/>
                  </a:lnTo>
                  <a:lnTo>
                    <a:pt x="85" y="82"/>
                  </a:lnTo>
                  <a:lnTo>
                    <a:pt x="85" y="80"/>
                  </a:lnTo>
                  <a:lnTo>
                    <a:pt x="86" y="79"/>
                  </a:lnTo>
                  <a:lnTo>
                    <a:pt x="86" y="80"/>
                  </a:lnTo>
                  <a:lnTo>
                    <a:pt x="86" y="82"/>
                  </a:lnTo>
                  <a:lnTo>
                    <a:pt x="86" y="79"/>
                  </a:lnTo>
                  <a:lnTo>
                    <a:pt x="89" y="73"/>
                  </a:lnTo>
                  <a:lnTo>
                    <a:pt x="94" y="65"/>
                  </a:lnTo>
                  <a:lnTo>
                    <a:pt x="100" y="57"/>
                  </a:lnTo>
                  <a:lnTo>
                    <a:pt x="112" y="54"/>
                  </a:lnTo>
                  <a:lnTo>
                    <a:pt x="112" y="50"/>
                  </a:lnTo>
                  <a:lnTo>
                    <a:pt x="112" y="40"/>
                  </a:lnTo>
                  <a:lnTo>
                    <a:pt x="113" y="24"/>
                  </a:lnTo>
                  <a:lnTo>
                    <a:pt x="127" y="24"/>
                  </a:lnTo>
                  <a:lnTo>
                    <a:pt x="138" y="24"/>
                  </a:lnTo>
                  <a:lnTo>
                    <a:pt x="142" y="24"/>
                  </a:lnTo>
                  <a:lnTo>
                    <a:pt x="145" y="14"/>
                  </a:lnTo>
                  <a:lnTo>
                    <a:pt x="151" y="8"/>
                  </a:lnTo>
                  <a:lnTo>
                    <a:pt x="158" y="4"/>
                  </a:lnTo>
                  <a:lnTo>
                    <a:pt x="164" y="1"/>
                  </a:lnTo>
                  <a:lnTo>
                    <a:pt x="16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0" name="Freeform 250">
              <a:extLst>
                <a:ext uri="{FF2B5EF4-FFF2-40B4-BE49-F238E27FC236}">
                  <a16:creationId xmlns:a16="http://schemas.microsoft.com/office/drawing/2014/main" id="{8D489A7B-4A44-4C35-8FE9-1B9E52175F67}"/>
                </a:ext>
              </a:extLst>
            </xdr:cNvPr>
            <xdr:cNvSpPr>
              <a:spLocks/>
            </xdr:cNvSpPr>
          </xdr:nvSpPr>
          <xdr:spPr bwMode="auto">
            <a:xfrm>
              <a:off x="415" y="111"/>
              <a:ext cx="2" cy="1"/>
            </a:xfrm>
            <a:custGeom>
              <a:avLst/>
              <a:gdLst>
                <a:gd name="T0" fmla="*/ 0 w 6"/>
                <a:gd name="T1" fmla="*/ 0 h 3"/>
                <a:gd name="T2" fmla="*/ 1 w 6"/>
                <a:gd name="T3" fmla="*/ 1 h 3"/>
                <a:gd name="T4" fmla="*/ 4 w 6"/>
                <a:gd name="T5" fmla="*/ 2 h 3"/>
                <a:gd name="T6" fmla="*/ 6 w 6"/>
                <a:gd name="T7" fmla="*/ 3 h 3"/>
                <a:gd name="T8" fmla="*/ 2 w 6"/>
                <a:gd name="T9" fmla="*/ 3 h 3"/>
                <a:gd name="T10" fmla="*/ 0 w 6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6" h="3">
                  <a:moveTo>
                    <a:pt x="0" y="0"/>
                  </a:moveTo>
                  <a:lnTo>
                    <a:pt x="1" y="1"/>
                  </a:lnTo>
                  <a:lnTo>
                    <a:pt x="4" y="2"/>
                  </a:lnTo>
                  <a:lnTo>
                    <a:pt x="6" y="3"/>
                  </a:lnTo>
                  <a:lnTo>
                    <a:pt x="2" y="3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1" name="Freeform 251">
              <a:extLst>
                <a:ext uri="{FF2B5EF4-FFF2-40B4-BE49-F238E27FC236}">
                  <a16:creationId xmlns:a16="http://schemas.microsoft.com/office/drawing/2014/main" id="{B54ED22A-467A-4D31-8275-CA0CEC783737}"/>
                </a:ext>
              </a:extLst>
            </xdr:cNvPr>
            <xdr:cNvSpPr>
              <a:spLocks/>
            </xdr:cNvSpPr>
          </xdr:nvSpPr>
          <xdr:spPr bwMode="auto">
            <a:xfrm>
              <a:off x="459" y="111"/>
              <a:ext cx="2" cy="1"/>
            </a:xfrm>
            <a:custGeom>
              <a:avLst/>
              <a:gdLst>
                <a:gd name="T0" fmla="*/ 8 w 8"/>
                <a:gd name="T1" fmla="*/ 0 h 3"/>
                <a:gd name="T2" fmla="*/ 4 w 8"/>
                <a:gd name="T3" fmla="*/ 3 h 3"/>
                <a:gd name="T4" fmla="*/ 0 w 8"/>
                <a:gd name="T5" fmla="*/ 3 h 3"/>
                <a:gd name="T6" fmla="*/ 3 w 8"/>
                <a:gd name="T7" fmla="*/ 2 h 3"/>
                <a:gd name="T8" fmla="*/ 6 w 8"/>
                <a:gd name="T9" fmla="*/ 1 h 3"/>
                <a:gd name="T10" fmla="*/ 8 w 8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8" h="3">
                  <a:moveTo>
                    <a:pt x="8" y="0"/>
                  </a:moveTo>
                  <a:lnTo>
                    <a:pt x="4" y="3"/>
                  </a:lnTo>
                  <a:lnTo>
                    <a:pt x="0" y="3"/>
                  </a:lnTo>
                  <a:lnTo>
                    <a:pt x="3" y="2"/>
                  </a:lnTo>
                  <a:lnTo>
                    <a:pt x="6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2" name="Freeform 252">
              <a:extLst>
                <a:ext uri="{FF2B5EF4-FFF2-40B4-BE49-F238E27FC236}">
                  <a16:creationId xmlns:a16="http://schemas.microsoft.com/office/drawing/2014/main" id="{EB4F9D1D-BA73-49A8-987F-73595CE83F2A}"/>
                </a:ext>
              </a:extLst>
            </xdr:cNvPr>
            <xdr:cNvSpPr>
              <a:spLocks/>
            </xdr:cNvSpPr>
          </xdr:nvSpPr>
          <xdr:spPr bwMode="auto">
            <a:xfrm>
              <a:off x="206" y="111"/>
              <a:ext cx="2" cy="1"/>
            </a:xfrm>
            <a:custGeom>
              <a:avLst/>
              <a:gdLst>
                <a:gd name="T0" fmla="*/ 7 w 7"/>
                <a:gd name="T1" fmla="*/ 0 h 3"/>
                <a:gd name="T2" fmla="*/ 4 w 7"/>
                <a:gd name="T3" fmla="*/ 3 h 3"/>
                <a:gd name="T4" fmla="*/ 0 w 7"/>
                <a:gd name="T5" fmla="*/ 3 h 3"/>
                <a:gd name="T6" fmla="*/ 4 w 7"/>
                <a:gd name="T7" fmla="*/ 2 h 3"/>
                <a:gd name="T8" fmla="*/ 6 w 7"/>
                <a:gd name="T9" fmla="*/ 1 h 3"/>
                <a:gd name="T10" fmla="*/ 7 w 7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" h="3">
                  <a:moveTo>
                    <a:pt x="7" y="0"/>
                  </a:moveTo>
                  <a:lnTo>
                    <a:pt x="4" y="3"/>
                  </a:lnTo>
                  <a:lnTo>
                    <a:pt x="0" y="3"/>
                  </a:lnTo>
                  <a:lnTo>
                    <a:pt x="4" y="2"/>
                  </a:lnTo>
                  <a:lnTo>
                    <a:pt x="6" y="1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3" name="Freeform 253">
              <a:extLst>
                <a:ext uri="{FF2B5EF4-FFF2-40B4-BE49-F238E27FC236}">
                  <a16:creationId xmlns:a16="http://schemas.microsoft.com/office/drawing/2014/main" id="{F88D3077-895B-4382-845E-56463A36BBC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37" y="110"/>
              <a:ext cx="96" cy="43"/>
            </a:xfrm>
            <a:custGeom>
              <a:avLst/>
              <a:gdLst>
                <a:gd name="T0" fmla="*/ 301 w 384"/>
                <a:gd name="T1" fmla="*/ 128 h 173"/>
                <a:gd name="T2" fmla="*/ 296 w 384"/>
                <a:gd name="T3" fmla="*/ 100 h 173"/>
                <a:gd name="T4" fmla="*/ 363 w 384"/>
                <a:gd name="T5" fmla="*/ 165 h 173"/>
                <a:gd name="T6" fmla="*/ 90 w 384"/>
                <a:gd name="T7" fmla="*/ 83 h 173"/>
                <a:gd name="T8" fmla="*/ 41 w 384"/>
                <a:gd name="T9" fmla="*/ 139 h 173"/>
                <a:gd name="T10" fmla="*/ 86 w 384"/>
                <a:gd name="T11" fmla="*/ 121 h 173"/>
                <a:gd name="T12" fmla="*/ 95 w 384"/>
                <a:gd name="T13" fmla="*/ 4 h 173"/>
                <a:gd name="T14" fmla="*/ 99 w 384"/>
                <a:gd name="T15" fmla="*/ 7 h 173"/>
                <a:gd name="T16" fmla="*/ 123 w 384"/>
                <a:gd name="T17" fmla="*/ 67 h 173"/>
                <a:gd name="T18" fmla="*/ 184 w 384"/>
                <a:gd name="T19" fmla="*/ 85 h 173"/>
                <a:gd name="T20" fmla="*/ 145 w 384"/>
                <a:gd name="T21" fmla="*/ 63 h 173"/>
                <a:gd name="T22" fmla="*/ 128 w 384"/>
                <a:gd name="T23" fmla="*/ 48 h 173"/>
                <a:gd name="T24" fmla="*/ 112 w 384"/>
                <a:gd name="T25" fmla="*/ 7 h 173"/>
                <a:gd name="T26" fmla="*/ 164 w 384"/>
                <a:gd name="T27" fmla="*/ 46 h 173"/>
                <a:gd name="T28" fmla="*/ 198 w 384"/>
                <a:gd name="T29" fmla="*/ 69 h 173"/>
                <a:gd name="T30" fmla="*/ 244 w 384"/>
                <a:gd name="T31" fmla="*/ 30 h 173"/>
                <a:gd name="T32" fmla="*/ 274 w 384"/>
                <a:gd name="T33" fmla="*/ 7 h 173"/>
                <a:gd name="T34" fmla="*/ 246 w 384"/>
                <a:gd name="T35" fmla="*/ 48 h 173"/>
                <a:gd name="T36" fmla="*/ 219 w 384"/>
                <a:gd name="T37" fmla="*/ 70 h 173"/>
                <a:gd name="T38" fmla="*/ 190 w 384"/>
                <a:gd name="T39" fmla="*/ 95 h 173"/>
                <a:gd name="T40" fmla="*/ 186 w 384"/>
                <a:gd name="T41" fmla="*/ 102 h 173"/>
                <a:gd name="T42" fmla="*/ 251 w 384"/>
                <a:gd name="T43" fmla="*/ 66 h 173"/>
                <a:gd name="T44" fmla="*/ 283 w 384"/>
                <a:gd name="T45" fmla="*/ 10 h 173"/>
                <a:gd name="T46" fmla="*/ 296 w 384"/>
                <a:gd name="T47" fmla="*/ 0 h 173"/>
                <a:gd name="T48" fmla="*/ 340 w 384"/>
                <a:gd name="T49" fmla="*/ 6 h 173"/>
                <a:gd name="T50" fmla="*/ 329 w 384"/>
                <a:gd name="T51" fmla="*/ 60 h 173"/>
                <a:gd name="T52" fmla="*/ 283 w 384"/>
                <a:gd name="T53" fmla="*/ 32 h 173"/>
                <a:gd name="T54" fmla="*/ 300 w 384"/>
                <a:gd name="T55" fmla="*/ 32 h 173"/>
                <a:gd name="T56" fmla="*/ 322 w 384"/>
                <a:gd name="T57" fmla="*/ 37 h 173"/>
                <a:gd name="T58" fmla="*/ 309 w 384"/>
                <a:gd name="T59" fmla="*/ 7 h 173"/>
                <a:gd name="T60" fmla="*/ 272 w 384"/>
                <a:gd name="T61" fmla="*/ 70 h 173"/>
                <a:gd name="T62" fmla="*/ 368 w 384"/>
                <a:gd name="T63" fmla="*/ 160 h 173"/>
                <a:gd name="T64" fmla="*/ 322 w 384"/>
                <a:gd name="T65" fmla="*/ 159 h 173"/>
                <a:gd name="T66" fmla="*/ 250 w 384"/>
                <a:gd name="T67" fmla="*/ 74 h 173"/>
                <a:gd name="T68" fmla="*/ 209 w 384"/>
                <a:gd name="T69" fmla="*/ 122 h 173"/>
                <a:gd name="T70" fmla="*/ 237 w 384"/>
                <a:gd name="T71" fmla="*/ 119 h 173"/>
                <a:gd name="T72" fmla="*/ 221 w 384"/>
                <a:gd name="T73" fmla="*/ 103 h 173"/>
                <a:gd name="T74" fmla="*/ 246 w 384"/>
                <a:gd name="T75" fmla="*/ 85 h 173"/>
                <a:gd name="T76" fmla="*/ 219 w 384"/>
                <a:gd name="T77" fmla="*/ 145 h 173"/>
                <a:gd name="T78" fmla="*/ 203 w 384"/>
                <a:gd name="T79" fmla="*/ 163 h 173"/>
                <a:gd name="T80" fmla="*/ 181 w 384"/>
                <a:gd name="T81" fmla="*/ 173 h 173"/>
                <a:gd name="T82" fmla="*/ 180 w 384"/>
                <a:gd name="T83" fmla="*/ 159 h 173"/>
                <a:gd name="T84" fmla="*/ 163 w 384"/>
                <a:gd name="T85" fmla="*/ 145 h 173"/>
                <a:gd name="T86" fmla="*/ 128 w 384"/>
                <a:gd name="T87" fmla="*/ 89 h 173"/>
                <a:gd name="T88" fmla="*/ 166 w 384"/>
                <a:gd name="T89" fmla="*/ 103 h 173"/>
                <a:gd name="T90" fmla="*/ 144 w 384"/>
                <a:gd name="T91" fmla="*/ 116 h 173"/>
                <a:gd name="T92" fmla="*/ 168 w 384"/>
                <a:gd name="T93" fmla="*/ 126 h 173"/>
                <a:gd name="T94" fmla="*/ 144 w 384"/>
                <a:gd name="T95" fmla="*/ 76 h 173"/>
                <a:gd name="T96" fmla="*/ 66 w 384"/>
                <a:gd name="T97" fmla="*/ 155 h 173"/>
                <a:gd name="T98" fmla="*/ 15 w 384"/>
                <a:gd name="T99" fmla="*/ 160 h 173"/>
                <a:gd name="T100" fmla="*/ 111 w 384"/>
                <a:gd name="T101" fmla="*/ 70 h 173"/>
                <a:gd name="T102" fmla="*/ 72 w 384"/>
                <a:gd name="T103" fmla="*/ 7 h 173"/>
                <a:gd name="T104" fmla="*/ 61 w 384"/>
                <a:gd name="T105" fmla="*/ 37 h 173"/>
                <a:gd name="T106" fmla="*/ 81 w 384"/>
                <a:gd name="T107" fmla="*/ 32 h 173"/>
                <a:gd name="T108" fmla="*/ 99 w 384"/>
                <a:gd name="T109" fmla="*/ 32 h 173"/>
                <a:gd name="T110" fmla="*/ 47 w 384"/>
                <a:gd name="T111" fmla="*/ 52 h 173"/>
                <a:gd name="T112" fmla="*/ 39 w 384"/>
                <a:gd name="T113" fmla="*/ 6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</a:cxnLst>
              <a:rect l="0" t="0" r="r" b="b"/>
              <a:pathLst>
                <a:path w="384" h="173">
                  <a:moveTo>
                    <a:pt x="80" y="128"/>
                  </a:moveTo>
                  <a:lnTo>
                    <a:pt x="75" y="135"/>
                  </a:lnTo>
                  <a:lnTo>
                    <a:pt x="77" y="134"/>
                  </a:lnTo>
                  <a:lnTo>
                    <a:pt x="80" y="128"/>
                  </a:lnTo>
                  <a:close/>
                  <a:moveTo>
                    <a:pt x="301" y="128"/>
                  </a:moveTo>
                  <a:lnTo>
                    <a:pt x="305" y="134"/>
                  </a:lnTo>
                  <a:lnTo>
                    <a:pt x="306" y="135"/>
                  </a:lnTo>
                  <a:lnTo>
                    <a:pt x="301" y="128"/>
                  </a:lnTo>
                  <a:close/>
                  <a:moveTo>
                    <a:pt x="274" y="77"/>
                  </a:moveTo>
                  <a:lnTo>
                    <a:pt x="280" y="95"/>
                  </a:lnTo>
                  <a:lnTo>
                    <a:pt x="288" y="112"/>
                  </a:lnTo>
                  <a:lnTo>
                    <a:pt x="299" y="125"/>
                  </a:lnTo>
                  <a:lnTo>
                    <a:pt x="296" y="121"/>
                  </a:lnTo>
                  <a:lnTo>
                    <a:pt x="288" y="108"/>
                  </a:lnTo>
                  <a:lnTo>
                    <a:pt x="282" y="95"/>
                  </a:lnTo>
                  <a:lnTo>
                    <a:pt x="296" y="100"/>
                  </a:lnTo>
                  <a:lnTo>
                    <a:pt x="309" y="108"/>
                  </a:lnTo>
                  <a:lnTo>
                    <a:pt x="318" y="114"/>
                  </a:lnTo>
                  <a:lnTo>
                    <a:pt x="327" y="122"/>
                  </a:lnTo>
                  <a:lnTo>
                    <a:pt x="335" y="130"/>
                  </a:lnTo>
                  <a:lnTo>
                    <a:pt x="341" y="139"/>
                  </a:lnTo>
                  <a:lnTo>
                    <a:pt x="347" y="150"/>
                  </a:lnTo>
                  <a:lnTo>
                    <a:pt x="352" y="163"/>
                  </a:lnTo>
                  <a:lnTo>
                    <a:pt x="363" y="165"/>
                  </a:lnTo>
                  <a:lnTo>
                    <a:pt x="356" y="146"/>
                  </a:lnTo>
                  <a:lnTo>
                    <a:pt x="347" y="130"/>
                  </a:lnTo>
                  <a:lnTo>
                    <a:pt x="331" y="108"/>
                  </a:lnTo>
                  <a:lnTo>
                    <a:pt x="309" y="91"/>
                  </a:lnTo>
                  <a:lnTo>
                    <a:pt x="292" y="83"/>
                  </a:lnTo>
                  <a:lnTo>
                    <a:pt x="274" y="77"/>
                  </a:lnTo>
                  <a:close/>
                  <a:moveTo>
                    <a:pt x="108" y="77"/>
                  </a:moveTo>
                  <a:lnTo>
                    <a:pt x="90" y="83"/>
                  </a:lnTo>
                  <a:lnTo>
                    <a:pt x="73" y="91"/>
                  </a:lnTo>
                  <a:lnTo>
                    <a:pt x="52" y="108"/>
                  </a:lnTo>
                  <a:lnTo>
                    <a:pt x="34" y="130"/>
                  </a:lnTo>
                  <a:lnTo>
                    <a:pt x="25" y="146"/>
                  </a:lnTo>
                  <a:lnTo>
                    <a:pt x="20" y="165"/>
                  </a:lnTo>
                  <a:lnTo>
                    <a:pt x="29" y="163"/>
                  </a:lnTo>
                  <a:lnTo>
                    <a:pt x="34" y="150"/>
                  </a:lnTo>
                  <a:lnTo>
                    <a:pt x="41" y="139"/>
                  </a:lnTo>
                  <a:lnTo>
                    <a:pt x="48" y="130"/>
                  </a:lnTo>
                  <a:lnTo>
                    <a:pt x="56" y="122"/>
                  </a:lnTo>
                  <a:lnTo>
                    <a:pt x="64" y="114"/>
                  </a:lnTo>
                  <a:lnTo>
                    <a:pt x="73" y="108"/>
                  </a:lnTo>
                  <a:lnTo>
                    <a:pt x="86" y="100"/>
                  </a:lnTo>
                  <a:lnTo>
                    <a:pt x="99" y="95"/>
                  </a:lnTo>
                  <a:lnTo>
                    <a:pt x="94" y="108"/>
                  </a:lnTo>
                  <a:lnTo>
                    <a:pt x="86" y="121"/>
                  </a:lnTo>
                  <a:lnTo>
                    <a:pt x="84" y="126"/>
                  </a:lnTo>
                  <a:lnTo>
                    <a:pt x="94" y="112"/>
                  </a:lnTo>
                  <a:lnTo>
                    <a:pt x="102" y="95"/>
                  </a:lnTo>
                  <a:lnTo>
                    <a:pt x="108" y="77"/>
                  </a:lnTo>
                  <a:close/>
                  <a:moveTo>
                    <a:pt x="0" y="0"/>
                  </a:moveTo>
                  <a:lnTo>
                    <a:pt x="86" y="0"/>
                  </a:lnTo>
                  <a:lnTo>
                    <a:pt x="90" y="1"/>
                  </a:lnTo>
                  <a:lnTo>
                    <a:pt x="95" y="4"/>
                  </a:lnTo>
                  <a:lnTo>
                    <a:pt x="99" y="6"/>
                  </a:lnTo>
                  <a:lnTo>
                    <a:pt x="99" y="6"/>
                  </a:lnTo>
                  <a:lnTo>
                    <a:pt x="99" y="7"/>
                  </a:lnTo>
                  <a:lnTo>
                    <a:pt x="99" y="9"/>
                  </a:lnTo>
                  <a:lnTo>
                    <a:pt x="99" y="10"/>
                  </a:lnTo>
                  <a:lnTo>
                    <a:pt x="99" y="10"/>
                  </a:lnTo>
                  <a:lnTo>
                    <a:pt x="99" y="10"/>
                  </a:lnTo>
                  <a:lnTo>
                    <a:pt x="99" y="7"/>
                  </a:lnTo>
                  <a:lnTo>
                    <a:pt x="103" y="7"/>
                  </a:lnTo>
                  <a:lnTo>
                    <a:pt x="104" y="10"/>
                  </a:lnTo>
                  <a:lnTo>
                    <a:pt x="113" y="23"/>
                  </a:lnTo>
                  <a:lnTo>
                    <a:pt x="117" y="38"/>
                  </a:lnTo>
                  <a:lnTo>
                    <a:pt x="118" y="55"/>
                  </a:lnTo>
                  <a:lnTo>
                    <a:pt x="118" y="61"/>
                  </a:lnTo>
                  <a:lnTo>
                    <a:pt x="117" y="67"/>
                  </a:lnTo>
                  <a:lnTo>
                    <a:pt x="123" y="67"/>
                  </a:lnTo>
                  <a:lnTo>
                    <a:pt x="130" y="66"/>
                  </a:lnTo>
                  <a:lnTo>
                    <a:pt x="145" y="69"/>
                  </a:lnTo>
                  <a:lnTo>
                    <a:pt x="160" y="72"/>
                  </a:lnTo>
                  <a:lnTo>
                    <a:pt x="175" y="80"/>
                  </a:lnTo>
                  <a:lnTo>
                    <a:pt x="178" y="85"/>
                  </a:lnTo>
                  <a:lnTo>
                    <a:pt x="181" y="89"/>
                  </a:lnTo>
                  <a:lnTo>
                    <a:pt x="184" y="94"/>
                  </a:lnTo>
                  <a:lnTo>
                    <a:pt x="184" y="85"/>
                  </a:lnTo>
                  <a:lnTo>
                    <a:pt x="185" y="85"/>
                  </a:lnTo>
                  <a:lnTo>
                    <a:pt x="185" y="85"/>
                  </a:lnTo>
                  <a:lnTo>
                    <a:pt x="180" y="79"/>
                  </a:lnTo>
                  <a:lnTo>
                    <a:pt x="172" y="74"/>
                  </a:lnTo>
                  <a:lnTo>
                    <a:pt x="160" y="69"/>
                  </a:lnTo>
                  <a:lnTo>
                    <a:pt x="145" y="66"/>
                  </a:lnTo>
                  <a:lnTo>
                    <a:pt x="145" y="65"/>
                  </a:lnTo>
                  <a:lnTo>
                    <a:pt x="145" y="63"/>
                  </a:lnTo>
                  <a:lnTo>
                    <a:pt x="145" y="60"/>
                  </a:lnTo>
                  <a:lnTo>
                    <a:pt x="145" y="55"/>
                  </a:lnTo>
                  <a:lnTo>
                    <a:pt x="145" y="49"/>
                  </a:lnTo>
                  <a:lnTo>
                    <a:pt x="140" y="48"/>
                  </a:lnTo>
                  <a:lnTo>
                    <a:pt x="135" y="48"/>
                  </a:lnTo>
                  <a:lnTo>
                    <a:pt x="131" y="48"/>
                  </a:lnTo>
                  <a:lnTo>
                    <a:pt x="128" y="48"/>
                  </a:lnTo>
                  <a:lnTo>
                    <a:pt x="128" y="48"/>
                  </a:lnTo>
                  <a:lnTo>
                    <a:pt x="125" y="33"/>
                  </a:lnTo>
                  <a:lnTo>
                    <a:pt x="120" y="20"/>
                  </a:lnTo>
                  <a:lnTo>
                    <a:pt x="113" y="12"/>
                  </a:lnTo>
                  <a:lnTo>
                    <a:pt x="107" y="7"/>
                  </a:lnTo>
                  <a:lnTo>
                    <a:pt x="108" y="7"/>
                  </a:lnTo>
                  <a:lnTo>
                    <a:pt x="108" y="7"/>
                  </a:lnTo>
                  <a:lnTo>
                    <a:pt x="108" y="6"/>
                  </a:lnTo>
                  <a:lnTo>
                    <a:pt x="112" y="7"/>
                  </a:lnTo>
                  <a:lnTo>
                    <a:pt x="118" y="9"/>
                  </a:lnTo>
                  <a:lnTo>
                    <a:pt x="126" y="14"/>
                  </a:lnTo>
                  <a:lnTo>
                    <a:pt x="131" y="20"/>
                  </a:lnTo>
                  <a:lnTo>
                    <a:pt x="135" y="29"/>
                  </a:lnTo>
                  <a:lnTo>
                    <a:pt x="139" y="29"/>
                  </a:lnTo>
                  <a:lnTo>
                    <a:pt x="149" y="29"/>
                  </a:lnTo>
                  <a:lnTo>
                    <a:pt x="164" y="30"/>
                  </a:lnTo>
                  <a:lnTo>
                    <a:pt x="164" y="46"/>
                  </a:lnTo>
                  <a:lnTo>
                    <a:pt x="164" y="56"/>
                  </a:lnTo>
                  <a:lnTo>
                    <a:pt x="164" y="60"/>
                  </a:lnTo>
                  <a:lnTo>
                    <a:pt x="175" y="63"/>
                  </a:lnTo>
                  <a:lnTo>
                    <a:pt x="181" y="69"/>
                  </a:lnTo>
                  <a:lnTo>
                    <a:pt x="186" y="75"/>
                  </a:lnTo>
                  <a:lnTo>
                    <a:pt x="189" y="81"/>
                  </a:lnTo>
                  <a:lnTo>
                    <a:pt x="192" y="75"/>
                  </a:lnTo>
                  <a:lnTo>
                    <a:pt x="198" y="69"/>
                  </a:lnTo>
                  <a:lnTo>
                    <a:pt x="204" y="63"/>
                  </a:lnTo>
                  <a:lnTo>
                    <a:pt x="213" y="60"/>
                  </a:lnTo>
                  <a:lnTo>
                    <a:pt x="214" y="57"/>
                  </a:lnTo>
                  <a:lnTo>
                    <a:pt x="216" y="52"/>
                  </a:lnTo>
                  <a:lnTo>
                    <a:pt x="217" y="42"/>
                  </a:lnTo>
                  <a:lnTo>
                    <a:pt x="218" y="30"/>
                  </a:lnTo>
                  <a:lnTo>
                    <a:pt x="233" y="30"/>
                  </a:lnTo>
                  <a:lnTo>
                    <a:pt x="244" y="30"/>
                  </a:lnTo>
                  <a:lnTo>
                    <a:pt x="248" y="30"/>
                  </a:lnTo>
                  <a:lnTo>
                    <a:pt x="250" y="20"/>
                  </a:lnTo>
                  <a:lnTo>
                    <a:pt x="256" y="14"/>
                  </a:lnTo>
                  <a:lnTo>
                    <a:pt x="263" y="10"/>
                  </a:lnTo>
                  <a:lnTo>
                    <a:pt x="269" y="7"/>
                  </a:lnTo>
                  <a:lnTo>
                    <a:pt x="274" y="6"/>
                  </a:lnTo>
                  <a:lnTo>
                    <a:pt x="274" y="7"/>
                  </a:lnTo>
                  <a:lnTo>
                    <a:pt x="274" y="7"/>
                  </a:lnTo>
                  <a:lnTo>
                    <a:pt x="276" y="7"/>
                  </a:lnTo>
                  <a:lnTo>
                    <a:pt x="269" y="12"/>
                  </a:lnTo>
                  <a:lnTo>
                    <a:pt x="263" y="20"/>
                  </a:lnTo>
                  <a:lnTo>
                    <a:pt x="256" y="33"/>
                  </a:lnTo>
                  <a:lnTo>
                    <a:pt x="254" y="48"/>
                  </a:lnTo>
                  <a:lnTo>
                    <a:pt x="253" y="48"/>
                  </a:lnTo>
                  <a:lnTo>
                    <a:pt x="250" y="48"/>
                  </a:lnTo>
                  <a:lnTo>
                    <a:pt x="246" y="48"/>
                  </a:lnTo>
                  <a:lnTo>
                    <a:pt x="242" y="48"/>
                  </a:lnTo>
                  <a:lnTo>
                    <a:pt x="236" y="49"/>
                  </a:lnTo>
                  <a:lnTo>
                    <a:pt x="236" y="55"/>
                  </a:lnTo>
                  <a:lnTo>
                    <a:pt x="236" y="60"/>
                  </a:lnTo>
                  <a:lnTo>
                    <a:pt x="236" y="63"/>
                  </a:lnTo>
                  <a:lnTo>
                    <a:pt x="236" y="65"/>
                  </a:lnTo>
                  <a:lnTo>
                    <a:pt x="236" y="66"/>
                  </a:lnTo>
                  <a:lnTo>
                    <a:pt x="219" y="70"/>
                  </a:lnTo>
                  <a:lnTo>
                    <a:pt x="207" y="75"/>
                  </a:lnTo>
                  <a:lnTo>
                    <a:pt x="198" y="81"/>
                  </a:lnTo>
                  <a:lnTo>
                    <a:pt x="192" y="89"/>
                  </a:lnTo>
                  <a:lnTo>
                    <a:pt x="190" y="94"/>
                  </a:lnTo>
                  <a:lnTo>
                    <a:pt x="191" y="95"/>
                  </a:lnTo>
                  <a:lnTo>
                    <a:pt x="191" y="95"/>
                  </a:lnTo>
                  <a:lnTo>
                    <a:pt x="190" y="95"/>
                  </a:lnTo>
                  <a:lnTo>
                    <a:pt x="190" y="95"/>
                  </a:lnTo>
                  <a:lnTo>
                    <a:pt x="190" y="95"/>
                  </a:lnTo>
                  <a:lnTo>
                    <a:pt x="189" y="95"/>
                  </a:lnTo>
                  <a:lnTo>
                    <a:pt x="187" y="95"/>
                  </a:lnTo>
                  <a:lnTo>
                    <a:pt x="187" y="95"/>
                  </a:lnTo>
                  <a:lnTo>
                    <a:pt x="187" y="95"/>
                  </a:lnTo>
                  <a:lnTo>
                    <a:pt x="185" y="95"/>
                  </a:lnTo>
                  <a:lnTo>
                    <a:pt x="184" y="95"/>
                  </a:lnTo>
                  <a:lnTo>
                    <a:pt x="186" y="102"/>
                  </a:lnTo>
                  <a:lnTo>
                    <a:pt x="187" y="108"/>
                  </a:lnTo>
                  <a:lnTo>
                    <a:pt x="187" y="108"/>
                  </a:lnTo>
                  <a:lnTo>
                    <a:pt x="191" y="98"/>
                  </a:lnTo>
                  <a:lnTo>
                    <a:pt x="198" y="89"/>
                  </a:lnTo>
                  <a:lnTo>
                    <a:pt x="207" y="80"/>
                  </a:lnTo>
                  <a:lnTo>
                    <a:pt x="219" y="72"/>
                  </a:lnTo>
                  <a:lnTo>
                    <a:pt x="235" y="69"/>
                  </a:lnTo>
                  <a:lnTo>
                    <a:pt x="251" y="66"/>
                  </a:lnTo>
                  <a:lnTo>
                    <a:pt x="264" y="67"/>
                  </a:lnTo>
                  <a:lnTo>
                    <a:pt x="263" y="55"/>
                  </a:lnTo>
                  <a:lnTo>
                    <a:pt x="265" y="38"/>
                  </a:lnTo>
                  <a:lnTo>
                    <a:pt x="269" y="23"/>
                  </a:lnTo>
                  <a:lnTo>
                    <a:pt x="277" y="10"/>
                  </a:lnTo>
                  <a:lnTo>
                    <a:pt x="280" y="7"/>
                  </a:lnTo>
                  <a:lnTo>
                    <a:pt x="282" y="7"/>
                  </a:lnTo>
                  <a:lnTo>
                    <a:pt x="283" y="10"/>
                  </a:lnTo>
                  <a:lnTo>
                    <a:pt x="283" y="10"/>
                  </a:lnTo>
                  <a:lnTo>
                    <a:pt x="283" y="10"/>
                  </a:lnTo>
                  <a:lnTo>
                    <a:pt x="283" y="10"/>
                  </a:lnTo>
                  <a:lnTo>
                    <a:pt x="283" y="9"/>
                  </a:lnTo>
                  <a:lnTo>
                    <a:pt x="283" y="7"/>
                  </a:lnTo>
                  <a:lnTo>
                    <a:pt x="283" y="7"/>
                  </a:lnTo>
                  <a:lnTo>
                    <a:pt x="290" y="4"/>
                  </a:lnTo>
                  <a:lnTo>
                    <a:pt x="296" y="0"/>
                  </a:lnTo>
                  <a:lnTo>
                    <a:pt x="384" y="0"/>
                  </a:lnTo>
                  <a:lnTo>
                    <a:pt x="378" y="5"/>
                  </a:lnTo>
                  <a:lnTo>
                    <a:pt x="370" y="6"/>
                  </a:lnTo>
                  <a:lnTo>
                    <a:pt x="363" y="7"/>
                  </a:lnTo>
                  <a:lnTo>
                    <a:pt x="358" y="7"/>
                  </a:lnTo>
                  <a:lnTo>
                    <a:pt x="351" y="7"/>
                  </a:lnTo>
                  <a:lnTo>
                    <a:pt x="346" y="7"/>
                  </a:lnTo>
                  <a:lnTo>
                    <a:pt x="340" y="6"/>
                  </a:lnTo>
                  <a:lnTo>
                    <a:pt x="332" y="6"/>
                  </a:lnTo>
                  <a:lnTo>
                    <a:pt x="333" y="6"/>
                  </a:lnTo>
                  <a:lnTo>
                    <a:pt x="337" y="11"/>
                  </a:lnTo>
                  <a:lnTo>
                    <a:pt x="340" y="16"/>
                  </a:lnTo>
                  <a:lnTo>
                    <a:pt x="342" y="23"/>
                  </a:lnTo>
                  <a:lnTo>
                    <a:pt x="342" y="38"/>
                  </a:lnTo>
                  <a:lnTo>
                    <a:pt x="336" y="52"/>
                  </a:lnTo>
                  <a:lnTo>
                    <a:pt x="329" y="60"/>
                  </a:lnTo>
                  <a:lnTo>
                    <a:pt x="322" y="66"/>
                  </a:lnTo>
                  <a:lnTo>
                    <a:pt x="312" y="69"/>
                  </a:lnTo>
                  <a:lnTo>
                    <a:pt x="301" y="67"/>
                  </a:lnTo>
                  <a:lnTo>
                    <a:pt x="292" y="63"/>
                  </a:lnTo>
                  <a:lnTo>
                    <a:pt x="286" y="57"/>
                  </a:lnTo>
                  <a:lnTo>
                    <a:pt x="281" y="49"/>
                  </a:lnTo>
                  <a:lnTo>
                    <a:pt x="281" y="40"/>
                  </a:lnTo>
                  <a:lnTo>
                    <a:pt x="283" y="32"/>
                  </a:lnTo>
                  <a:lnTo>
                    <a:pt x="286" y="28"/>
                  </a:lnTo>
                  <a:lnTo>
                    <a:pt x="288" y="24"/>
                  </a:lnTo>
                  <a:lnTo>
                    <a:pt x="292" y="21"/>
                  </a:lnTo>
                  <a:lnTo>
                    <a:pt x="296" y="20"/>
                  </a:lnTo>
                  <a:lnTo>
                    <a:pt x="300" y="20"/>
                  </a:lnTo>
                  <a:lnTo>
                    <a:pt x="300" y="24"/>
                  </a:lnTo>
                  <a:lnTo>
                    <a:pt x="300" y="28"/>
                  </a:lnTo>
                  <a:lnTo>
                    <a:pt x="300" y="32"/>
                  </a:lnTo>
                  <a:lnTo>
                    <a:pt x="301" y="35"/>
                  </a:lnTo>
                  <a:lnTo>
                    <a:pt x="304" y="38"/>
                  </a:lnTo>
                  <a:lnTo>
                    <a:pt x="306" y="40"/>
                  </a:lnTo>
                  <a:lnTo>
                    <a:pt x="310" y="42"/>
                  </a:lnTo>
                  <a:lnTo>
                    <a:pt x="313" y="40"/>
                  </a:lnTo>
                  <a:lnTo>
                    <a:pt x="317" y="40"/>
                  </a:lnTo>
                  <a:lnTo>
                    <a:pt x="319" y="38"/>
                  </a:lnTo>
                  <a:lnTo>
                    <a:pt x="322" y="37"/>
                  </a:lnTo>
                  <a:lnTo>
                    <a:pt x="324" y="33"/>
                  </a:lnTo>
                  <a:lnTo>
                    <a:pt x="326" y="29"/>
                  </a:lnTo>
                  <a:lnTo>
                    <a:pt x="324" y="25"/>
                  </a:lnTo>
                  <a:lnTo>
                    <a:pt x="324" y="21"/>
                  </a:lnTo>
                  <a:lnTo>
                    <a:pt x="323" y="18"/>
                  </a:lnTo>
                  <a:lnTo>
                    <a:pt x="319" y="12"/>
                  </a:lnTo>
                  <a:lnTo>
                    <a:pt x="314" y="9"/>
                  </a:lnTo>
                  <a:lnTo>
                    <a:pt x="309" y="7"/>
                  </a:lnTo>
                  <a:lnTo>
                    <a:pt x="304" y="6"/>
                  </a:lnTo>
                  <a:lnTo>
                    <a:pt x="292" y="10"/>
                  </a:lnTo>
                  <a:lnTo>
                    <a:pt x="283" y="19"/>
                  </a:lnTo>
                  <a:lnTo>
                    <a:pt x="277" y="29"/>
                  </a:lnTo>
                  <a:lnTo>
                    <a:pt x="273" y="42"/>
                  </a:lnTo>
                  <a:lnTo>
                    <a:pt x="271" y="53"/>
                  </a:lnTo>
                  <a:lnTo>
                    <a:pt x="271" y="62"/>
                  </a:lnTo>
                  <a:lnTo>
                    <a:pt x="272" y="70"/>
                  </a:lnTo>
                  <a:lnTo>
                    <a:pt x="287" y="74"/>
                  </a:lnTo>
                  <a:lnTo>
                    <a:pt x="301" y="79"/>
                  </a:lnTo>
                  <a:lnTo>
                    <a:pt x="319" y="90"/>
                  </a:lnTo>
                  <a:lnTo>
                    <a:pt x="336" y="103"/>
                  </a:lnTo>
                  <a:lnTo>
                    <a:pt x="350" y="121"/>
                  </a:lnTo>
                  <a:lnTo>
                    <a:pt x="360" y="141"/>
                  </a:lnTo>
                  <a:lnTo>
                    <a:pt x="364" y="150"/>
                  </a:lnTo>
                  <a:lnTo>
                    <a:pt x="368" y="160"/>
                  </a:lnTo>
                  <a:lnTo>
                    <a:pt x="370" y="173"/>
                  </a:lnTo>
                  <a:lnTo>
                    <a:pt x="340" y="173"/>
                  </a:lnTo>
                  <a:lnTo>
                    <a:pt x="338" y="169"/>
                  </a:lnTo>
                  <a:lnTo>
                    <a:pt x="337" y="168"/>
                  </a:lnTo>
                  <a:lnTo>
                    <a:pt x="336" y="167"/>
                  </a:lnTo>
                  <a:lnTo>
                    <a:pt x="336" y="167"/>
                  </a:lnTo>
                  <a:lnTo>
                    <a:pt x="335" y="167"/>
                  </a:lnTo>
                  <a:lnTo>
                    <a:pt x="322" y="159"/>
                  </a:lnTo>
                  <a:lnTo>
                    <a:pt x="310" y="149"/>
                  </a:lnTo>
                  <a:lnTo>
                    <a:pt x="300" y="139"/>
                  </a:lnTo>
                  <a:lnTo>
                    <a:pt x="287" y="122"/>
                  </a:lnTo>
                  <a:lnTo>
                    <a:pt x="276" y="104"/>
                  </a:lnTo>
                  <a:lnTo>
                    <a:pt x="271" y="90"/>
                  </a:lnTo>
                  <a:lnTo>
                    <a:pt x="267" y="75"/>
                  </a:lnTo>
                  <a:lnTo>
                    <a:pt x="259" y="74"/>
                  </a:lnTo>
                  <a:lnTo>
                    <a:pt x="250" y="74"/>
                  </a:lnTo>
                  <a:lnTo>
                    <a:pt x="239" y="76"/>
                  </a:lnTo>
                  <a:lnTo>
                    <a:pt x="226" y="80"/>
                  </a:lnTo>
                  <a:lnTo>
                    <a:pt x="216" y="85"/>
                  </a:lnTo>
                  <a:lnTo>
                    <a:pt x="207" y="95"/>
                  </a:lnTo>
                  <a:lnTo>
                    <a:pt x="203" y="107"/>
                  </a:lnTo>
                  <a:lnTo>
                    <a:pt x="204" y="112"/>
                  </a:lnTo>
                  <a:lnTo>
                    <a:pt x="205" y="117"/>
                  </a:lnTo>
                  <a:lnTo>
                    <a:pt x="209" y="122"/>
                  </a:lnTo>
                  <a:lnTo>
                    <a:pt x="214" y="126"/>
                  </a:lnTo>
                  <a:lnTo>
                    <a:pt x="218" y="127"/>
                  </a:lnTo>
                  <a:lnTo>
                    <a:pt x="222" y="127"/>
                  </a:lnTo>
                  <a:lnTo>
                    <a:pt x="226" y="128"/>
                  </a:lnTo>
                  <a:lnTo>
                    <a:pt x="230" y="127"/>
                  </a:lnTo>
                  <a:lnTo>
                    <a:pt x="233" y="125"/>
                  </a:lnTo>
                  <a:lnTo>
                    <a:pt x="235" y="122"/>
                  </a:lnTo>
                  <a:lnTo>
                    <a:pt x="237" y="119"/>
                  </a:lnTo>
                  <a:lnTo>
                    <a:pt x="237" y="116"/>
                  </a:lnTo>
                  <a:lnTo>
                    <a:pt x="239" y="113"/>
                  </a:lnTo>
                  <a:lnTo>
                    <a:pt x="237" y="109"/>
                  </a:lnTo>
                  <a:lnTo>
                    <a:pt x="235" y="107"/>
                  </a:lnTo>
                  <a:lnTo>
                    <a:pt x="232" y="104"/>
                  </a:lnTo>
                  <a:lnTo>
                    <a:pt x="228" y="103"/>
                  </a:lnTo>
                  <a:lnTo>
                    <a:pt x="224" y="103"/>
                  </a:lnTo>
                  <a:lnTo>
                    <a:pt x="221" y="103"/>
                  </a:lnTo>
                  <a:lnTo>
                    <a:pt x="217" y="103"/>
                  </a:lnTo>
                  <a:lnTo>
                    <a:pt x="217" y="99"/>
                  </a:lnTo>
                  <a:lnTo>
                    <a:pt x="218" y="95"/>
                  </a:lnTo>
                  <a:lnTo>
                    <a:pt x="221" y="91"/>
                  </a:lnTo>
                  <a:lnTo>
                    <a:pt x="224" y="89"/>
                  </a:lnTo>
                  <a:lnTo>
                    <a:pt x="228" y="86"/>
                  </a:lnTo>
                  <a:lnTo>
                    <a:pt x="237" y="84"/>
                  </a:lnTo>
                  <a:lnTo>
                    <a:pt x="246" y="85"/>
                  </a:lnTo>
                  <a:lnTo>
                    <a:pt x="254" y="89"/>
                  </a:lnTo>
                  <a:lnTo>
                    <a:pt x="260" y="95"/>
                  </a:lnTo>
                  <a:lnTo>
                    <a:pt x="264" y="104"/>
                  </a:lnTo>
                  <a:lnTo>
                    <a:pt x="265" y="114"/>
                  </a:lnTo>
                  <a:lnTo>
                    <a:pt x="260" y="128"/>
                  </a:lnTo>
                  <a:lnTo>
                    <a:pt x="249" y="139"/>
                  </a:lnTo>
                  <a:lnTo>
                    <a:pt x="235" y="145"/>
                  </a:lnTo>
                  <a:lnTo>
                    <a:pt x="219" y="145"/>
                  </a:lnTo>
                  <a:lnTo>
                    <a:pt x="213" y="142"/>
                  </a:lnTo>
                  <a:lnTo>
                    <a:pt x="208" y="140"/>
                  </a:lnTo>
                  <a:lnTo>
                    <a:pt x="203" y="136"/>
                  </a:lnTo>
                  <a:lnTo>
                    <a:pt x="203" y="136"/>
                  </a:lnTo>
                  <a:lnTo>
                    <a:pt x="203" y="144"/>
                  </a:lnTo>
                  <a:lnTo>
                    <a:pt x="204" y="150"/>
                  </a:lnTo>
                  <a:lnTo>
                    <a:pt x="203" y="156"/>
                  </a:lnTo>
                  <a:lnTo>
                    <a:pt x="203" y="163"/>
                  </a:lnTo>
                  <a:lnTo>
                    <a:pt x="201" y="169"/>
                  </a:lnTo>
                  <a:lnTo>
                    <a:pt x="201" y="169"/>
                  </a:lnTo>
                  <a:lnTo>
                    <a:pt x="201" y="168"/>
                  </a:lnTo>
                  <a:lnTo>
                    <a:pt x="201" y="168"/>
                  </a:lnTo>
                  <a:lnTo>
                    <a:pt x="201" y="169"/>
                  </a:lnTo>
                  <a:lnTo>
                    <a:pt x="201" y="170"/>
                  </a:lnTo>
                  <a:lnTo>
                    <a:pt x="201" y="173"/>
                  </a:lnTo>
                  <a:lnTo>
                    <a:pt x="181" y="173"/>
                  </a:lnTo>
                  <a:lnTo>
                    <a:pt x="181" y="170"/>
                  </a:lnTo>
                  <a:lnTo>
                    <a:pt x="181" y="169"/>
                  </a:lnTo>
                  <a:lnTo>
                    <a:pt x="181" y="168"/>
                  </a:lnTo>
                  <a:lnTo>
                    <a:pt x="181" y="168"/>
                  </a:lnTo>
                  <a:lnTo>
                    <a:pt x="181" y="169"/>
                  </a:lnTo>
                  <a:lnTo>
                    <a:pt x="181" y="169"/>
                  </a:lnTo>
                  <a:lnTo>
                    <a:pt x="180" y="164"/>
                  </a:lnTo>
                  <a:lnTo>
                    <a:pt x="180" y="159"/>
                  </a:lnTo>
                  <a:lnTo>
                    <a:pt x="178" y="154"/>
                  </a:lnTo>
                  <a:lnTo>
                    <a:pt x="178" y="149"/>
                  </a:lnTo>
                  <a:lnTo>
                    <a:pt x="178" y="142"/>
                  </a:lnTo>
                  <a:lnTo>
                    <a:pt x="180" y="135"/>
                  </a:lnTo>
                  <a:lnTo>
                    <a:pt x="180" y="136"/>
                  </a:lnTo>
                  <a:lnTo>
                    <a:pt x="175" y="140"/>
                  </a:lnTo>
                  <a:lnTo>
                    <a:pt x="168" y="142"/>
                  </a:lnTo>
                  <a:lnTo>
                    <a:pt x="163" y="145"/>
                  </a:lnTo>
                  <a:lnTo>
                    <a:pt x="148" y="145"/>
                  </a:lnTo>
                  <a:lnTo>
                    <a:pt x="134" y="139"/>
                  </a:lnTo>
                  <a:lnTo>
                    <a:pt x="126" y="132"/>
                  </a:lnTo>
                  <a:lnTo>
                    <a:pt x="120" y="125"/>
                  </a:lnTo>
                  <a:lnTo>
                    <a:pt x="117" y="114"/>
                  </a:lnTo>
                  <a:lnTo>
                    <a:pt x="117" y="104"/>
                  </a:lnTo>
                  <a:lnTo>
                    <a:pt x="121" y="95"/>
                  </a:lnTo>
                  <a:lnTo>
                    <a:pt x="128" y="89"/>
                  </a:lnTo>
                  <a:lnTo>
                    <a:pt x="136" y="84"/>
                  </a:lnTo>
                  <a:lnTo>
                    <a:pt x="145" y="84"/>
                  </a:lnTo>
                  <a:lnTo>
                    <a:pt x="154" y="85"/>
                  </a:lnTo>
                  <a:lnTo>
                    <a:pt x="158" y="89"/>
                  </a:lnTo>
                  <a:lnTo>
                    <a:pt x="160" y="91"/>
                  </a:lnTo>
                  <a:lnTo>
                    <a:pt x="164" y="95"/>
                  </a:lnTo>
                  <a:lnTo>
                    <a:pt x="166" y="99"/>
                  </a:lnTo>
                  <a:lnTo>
                    <a:pt x="166" y="103"/>
                  </a:lnTo>
                  <a:lnTo>
                    <a:pt x="162" y="103"/>
                  </a:lnTo>
                  <a:lnTo>
                    <a:pt x="158" y="103"/>
                  </a:lnTo>
                  <a:lnTo>
                    <a:pt x="154" y="103"/>
                  </a:lnTo>
                  <a:lnTo>
                    <a:pt x="150" y="104"/>
                  </a:lnTo>
                  <a:lnTo>
                    <a:pt x="146" y="107"/>
                  </a:lnTo>
                  <a:lnTo>
                    <a:pt x="145" y="109"/>
                  </a:lnTo>
                  <a:lnTo>
                    <a:pt x="144" y="113"/>
                  </a:lnTo>
                  <a:lnTo>
                    <a:pt x="144" y="116"/>
                  </a:lnTo>
                  <a:lnTo>
                    <a:pt x="145" y="119"/>
                  </a:lnTo>
                  <a:lnTo>
                    <a:pt x="146" y="122"/>
                  </a:lnTo>
                  <a:lnTo>
                    <a:pt x="149" y="125"/>
                  </a:lnTo>
                  <a:lnTo>
                    <a:pt x="153" y="127"/>
                  </a:lnTo>
                  <a:lnTo>
                    <a:pt x="157" y="128"/>
                  </a:lnTo>
                  <a:lnTo>
                    <a:pt x="160" y="128"/>
                  </a:lnTo>
                  <a:lnTo>
                    <a:pt x="164" y="127"/>
                  </a:lnTo>
                  <a:lnTo>
                    <a:pt x="168" y="126"/>
                  </a:lnTo>
                  <a:lnTo>
                    <a:pt x="173" y="122"/>
                  </a:lnTo>
                  <a:lnTo>
                    <a:pt x="177" y="118"/>
                  </a:lnTo>
                  <a:lnTo>
                    <a:pt x="178" y="112"/>
                  </a:lnTo>
                  <a:lnTo>
                    <a:pt x="178" y="107"/>
                  </a:lnTo>
                  <a:lnTo>
                    <a:pt x="175" y="95"/>
                  </a:lnTo>
                  <a:lnTo>
                    <a:pt x="167" y="85"/>
                  </a:lnTo>
                  <a:lnTo>
                    <a:pt x="155" y="80"/>
                  </a:lnTo>
                  <a:lnTo>
                    <a:pt x="144" y="76"/>
                  </a:lnTo>
                  <a:lnTo>
                    <a:pt x="132" y="75"/>
                  </a:lnTo>
                  <a:lnTo>
                    <a:pt x="123" y="75"/>
                  </a:lnTo>
                  <a:lnTo>
                    <a:pt x="116" y="75"/>
                  </a:lnTo>
                  <a:lnTo>
                    <a:pt x="112" y="90"/>
                  </a:lnTo>
                  <a:lnTo>
                    <a:pt x="105" y="105"/>
                  </a:lnTo>
                  <a:lnTo>
                    <a:pt x="95" y="123"/>
                  </a:lnTo>
                  <a:lnTo>
                    <a:pt x="82" y="141"/>
                  </a:lnTo>
                  <a:lnTo>
                    <a:pt x="66" y="155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5" y="167"/>
                  </a:lnTo>
                  <a:lnTo>
                    <a:pt x="44" y="168"/>
                  </a:lnTo>
                  <a:lnTo>
                    <a:pt x="43" y="169"/>
                  </a:lnTo>
                  <a:lnTo>
                    <a:pt x="43" y="173"/>
                  </a:lnTo>
                  <a:lnTo>
                    <a:pt x="12" y="173"/>
                  </a:lnTo>
                  <a:lnTo>
                    <a:pt x="15" y="160"/>
                  </a:lnTo>
                  <a:lnTo>
                    <a:pt x="17" y="150"/>
                  </a:lnTo>
                  <a:lnTo>
                    <a:pt x="22" y="141"/>
                  </a:lnTo>
                  <a:lnTo>
                    <a:pt x="32" y="121"/>
                  </a:lnTo>
                  <a:lnTo>
                    <a:pt x="47" y="103"/>
                  </a:lnTo>
                  <a:lnTo>
                    <a:pt x="62" y="90"/>
                  </a:lnTo>
                  <a:lnTo>
                    <a:pt x="80" y="79"/>
                  </a:lnTo>
                  <a:lnTo>
                    <a:pt x="95" y="74"/>
                  </a:lnTo>
                  <a:lnTo>
                    <a:pt x="111" y="70"/>
                  </a:lnTo>
                  <a:lnTo>
                    <a:pt x="111" y="62"/>
                  </a:lnTo>
                  <a:lnTo>
                    <a:pt x="111" y="53"/>
                  </a:lnTo>
                  <a:lnTo>
                    <a:pt x="109" y="42"/>
                  </a:lnTo>
                  <a:lnTo>
                    <a:pt x="105" y="29"/>
                  </a:lnTo>
                  <a:lnTo>
                    <a:pt x="99" y="19"/>
                  </a:lnTo>
                  <a:lnTo>
                    <a:pt x="90" y="10"/>
                  </a:lnTo>
                  <a:lnTo>
                    <a:pt x="79" y="6"/>
                  </a:lnTo>
                  <a:lnTo>
                    <a:pt x="72" y="7"/>
                  </a:lnTo>
                  <a:lnTo>
                    <a:pt x="67" y="9"/>
                  </a:lnTo>
                  <a:lnTo>
                    <a:pt x="63" y="12"/>
                  </a:lnTo>
                  <a:lnTo>
                    <a:pt x="59" y="18"/>
                  </a:lnTo>
                  <a:lnTo>
                    <a:pt x="58" y="21"/>
                  </a:lnTo>
                  <a:lnTo>
                    <a:pt x="57" y="25"/>
                  </a:lnTo>
                  <a:lnTo>
                    <a:pt x="57" y="29"/>
                  </a:lnTo>
                  <a:lnTo>
                    <a:pt x="58" y="33"/>
                  </a:lnTo>
                  <a:lnTo>
                    <a:pt x="61" y="37"/>
                  </a:lnTo>
                  <a:lnTo>
                    <a:pt x="63" y="38"/>
                  </a:lnTo>
                  <a:lnTo>
                    <a:pt x="66" y="40"/>
                  </a:lnTo>
                  <a:lnTo>
                    <a:pt x="70" y="40"/>
                  </a:lnTo>
                  <a:lnTo>
                    <a:pt x="72" y="42"/>
                  </a:lnTo>
                  <a:lnTo>
                    <a:pt x="76" y="40"/>
                  </a:lnTo>
                  <a:lnTo>
                    <a:pt x="79" y="38"/>
                  </a:lnTo>
                  <a:lnTo>
                    <a:pt x="80" y="35"/>
                  </a:lnTo>
                  <a:lnTo>
                    <a:pt x="81" y="32"/>
                  </a:lnTo>
                  <a:lnTo>
                    <a:pt x="82" y="28"/>
                  </a:lnTo>
                  <a:lnTo>
                    <a:pt x="82" y="24"/>
                  </a:lnTo>
                  <a:lnTo>
                    <a:pt x="82" y="20"/>
                  </a:lnTo>
                  <a:lnTo>
                    <a:pt x="86" y="20"/>
                  </a:lnTo>
                  <a:lnTo>
                    <a:pt x="90" y="21"/>
                  </a:lnTo>
                  <a:lnTo>
                    <a:pt x="94" y="24"/>
                  </a:lnTo>
                  <a:lnTo>
                    <a:pt x="96" y="28"/>
                  </a:lnTo>
                  <a:lnTo>
                    <a:pt x="99" y="32"/>
                  </a:lnTo>
                  <a:lnTo>
                    <a:pt x="102" y="40"/>
                  </a:lnTo>
                  <a:lnTo>
                    <a:pt x="100" y="49"/>
                  </a:lnTo>
                  <a:lnTo>
                    <a:pt x="96" y="57"/>
                  </a:lnTo>
                  <a:lnTo>
                    <a:pt x="89" y="63"/>
                  </a:lnTo>
                  <a:lnTo>
                    <a:pt x="80" y="67"/>
                  </a:lnTo>
                  <a:lnTo>
                    <a:pt x="71" y="69"/>
                  </a:lnTo>
                  <a:lnTo>
                    <a:pt x="57" y="63"/>
                  </a:lnTo>
                  <a:lnTo>
                    <a:pt x="47" y="52"/>
                  </a:lnTo>
                  <a:lnTo>
                    <a:pt x="40" y="38"/>
                  </a:lnTo>
                  <a:lnTo>
                    <a:pt x="40" y="23"/>
                  </a:lnTo>
                  <a:lnTo>
                    <a:pt x="41" y="16"/>
                  </a:lnTo>
                  <a:lnTo>
                    <a:pt x="44" y="11"/>
                  </a:lnTo>
                  <a:lnTo>
                    <a:pt x="48" y="6"/>
                  </a:lnTo>
                  <a:lnTo>
                    <a:pt x="48" y="5"/>
                  </a:lnTo>
                  <a:lnTo>
                    <a:pt x="44" y="6"/>
                  </a:lnTo>
                  <a:lnTo>
                    <a:pt x="39" y="6"/>
                  </a:lnTo>
                  <a:lnTo>
                    <a:pt x="34" y="6"/>
                  </a:lnTo>
                  <a:lnTo>
                    <a:pt x="27" y="6"/>
                  </a:lnTo>
                  <a:lnTo>
                    <a:pt x="21" y="5"/>
                  </a:lnTo>
                  <a:lnTo>
                    <a:pt x="15" y="4"/>
                  </a:lnTo>
                  <a:lnTo>
                    <a:pt x="8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4" name="Freeform 254">
              <a:extLst>
                <a:ext uri="{FF2B5EF4-FFF2-40B4-BE49-F238E27FC236}">
                  <a16:creationId xmlns:a16="http://schemas.microsoft.com/office/drawing/2014/main" id="{5D80683C-97D3-4375-BAF2-0BE4D01037DD}"/>
                </a:ext>
              </a:extLst>
            </xdr:cNvPr>
            <xdr:cNvSpPr>
              <a:spLocks/>
            </xdr:cNvSpPr>
          </xdr:nvSpPr>
          <xdr:spPr bwMode="auto">
            <a:xfrm>
              <a:off x="230" y="134"/>
              <a:ext cx="36" cy="19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5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98 w 146"/>
                <a:gd name="T27" fmla="*/ 49 h 76"/>
                <a:gd name="T28" fmla="*/ 97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0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7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2 w 146"/>
                <a:gd name="T67" fmla="*/ 72 h 76"/>
                <a:gd name="T68" fmla="*/ 25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6 w 146"/>
                <a:gd name="T75" fmla="*/ 24 h 76"/>
                <a:gd name="T76" fmla="*/ 47 w 146"/>
                <a:gd name="T77" fmla="*/ 17 h 76"/>
                <a:gd name="T78" fmla="*/ 38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6 w 146"/>
                <a:gd name="T89" fmla="*/ 40 h 76"/>
                <a:gd name="T90" fmla="*/ 43 w 146"/>
                <a:gd name="T91" fmla="*/ 42 h 76"/>
                <a:gd name="T92" fmla="*/ 47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4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8" y="3"/>
                  </a:lnTo>
                  <a:lnTo>
                    <a:pt x="94" y="1"/>
                  </a:lnTo>
                  <a:lnTo>
                    <a:pt x="100" y="0"/>
                  </a:lnTo>
                  <a:lnTo>
                    <a:pt x="115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1" y="53"/>
                  </a:lnTo>
                  <a:lnTo>
                    <a:pt x="98" y="49"/>
                  </a:lnTo>
                  <a:lnTo>
                    <a:pt x="97" y="45"/>
                  </a:lnTo>
                  <a:lnTo>
                    <a:pt x="97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08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1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0" y="19"/>
                  </a:lnTo>
                  <a:lnTo>
                    <a:pt x="106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3" y="40"/>
                  </a:lnTo>
                  <a:lnTo>
                    <a:pt x="87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2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2" y="72"/>
                  </a:lnTo>
                  <a:lnTo>
                    <a:pt x="51" y="76"/>
                  </a:lnTo>
                  <a:lnTo>
                    <a:pt x="25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0" y="33"/>
                  </a:lnTo>
                  <a:lnTo>
                    <a:pt x="56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8" y="16"/>
                  </a:lnTo>
                  <a:lnTo>
                    <a:pt x="34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7" y="34"/>
                  </a:lnTo>
                  <a:lnTo>
                    <a:pt x="29" y="38"/>
                  </a:lnTo>
                  <a:lnTo>
                    <a:pt x="32" y="39"/>
                  </a:lnTo>
                  <a:lnTo>
                    <a:pt x="36" y="40"/>
                  </a:lnTo>
                  <a:lnTo>
                    <a:pt x="39" y="42"/>
                  </a:lnTo>
                  <a:lnTo>
                    <a:pt x="43" y="42"/>
                  </a:lnTo>
                  <a:lnTo>
                    <a:pt x="47" y="40"/>
                  </a:lnTo>
                  <a:lnTo>
                    <a:pt x="47" y="45"/>
                  </a:lnTo>
                  <a:lnTo>
                    <a:pt x="46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0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5" name="Freeform 255">
              <a:extLst>
                <a:ext uri="{FF2B5EF4-FFF2-40B4-BE49-F238E27FC236}">
                  <a16:creationId xmlns:a16="http://schemas.microsoft.com/office/drawing/2014/main" id="{ACFC9209-7E86-44F5-85A5-84C64DAE73F8}"/>
                </a:ext>
              </a:extLst>
            </xdr:cNvPr>
            <xdr:cNvSpPr>
              <a:spLocks/>
            </xdr:cNvSpPr>
          </xdr:nvSpPr>
          <xdr:spPr bwMode="auto">
            <a:xfrm>
              <a:off x="483" y="134"/>
              <a:ext cx="37" cy="19"/>
            </a:xfrm>
            <a:custGeom>
              <a:avLst/>
              <a:gdLst>
                <a:gd name="T0" fmla="*/ 53 w 147"/>
                <a:gd name="T1" fmla="*/ 1 h 76"/>
                <a:gd name="T2" fmla="*/ 63 w 147"/>
                <a:gd name="T3" fmla="*/ 7 h 76"/>
                <a:gd name="T4" fmla="*/ 71 w 147"/>
                <a:gd name="T5" fmla="*/ 16 h 76"/>
                <a:gd name="T6" fmla="*/ 74 w 147"/>
                <a:gd name="T7" fmla="*/ 26 h 76"/>
                <a:gd name="T8" fmla="*/ 78 w 147"/>
                <a:gd name="T9" fmla="*/ 16 h 76"/>
                <a:gd name="T10" fmla="*/ 85 w 147"/>
                <a:gd name="T11" fmla="*/ 7 h 76"/>
                <a:gd name="T12" fmla="*/ 96 w 147"/>
                <a:gd name="T13" fmla="*/ 1 h 76"/>
                <a:gd name="T14" fmla="*/ 117 w 147"/>
                <a:gd name="T15" fmla="*/ 0 h 76"/>
                <a:gd name="T16" fmla="*/ 142 w 147"/>
                <a:gd name="T17" fmla="*/ 16 h 76"/>
                <a:gd name="T18" fmla="*/ 146 w 147"/>
                <a:gd name="T19" fmla="*/ 40 h 76"/>
                <a:gd name="T20" fmla="*/ 136 w 147"/>
                <a:gd name="T21" fmla="*/ 56 h 76"/>
                <a:gd name="T22" fmla="*/ 118 w 147"/>
                <a:gd name="T23" fmla="*/ 61 h 76"/>
                <a:gd name="T24" fmla="*/ 106 w 147"/>
                <a:gd name="T25" fmla="*/ 56 h 76"/>
                <a:gd name="T26" fmla="*/ 100 w 147"/>
                <a:gd name="T27" fmla="*/ 49 h 76"/>
                <a:gd name="T28" fmla="*/ 99 w 147"/>
                <a:gd name="T29" fmla="*/ 42 h 76"/>
                <a:gd name="T30" fmla="*/ 106 w 147"/>
                <a:gd name="T31" fmla="*/ 42 h 76"/>
                <a:gd name="T32" fmla="*/ 114 w 147"/>
                <a:gd name="T33" fmla="*/ 40 h 76"/>
                <a:gd name="T34" fmla="*/ 119 w 147"/>
                <a:gd name="T35" fmla="*/ 35 h 76"/>
                <a:gd name="T36" fmla="*/ 119 w 147"/>
                <a:gd name="T37" fmla="*/ 29 h 76"/>
                <a:gd name="T38" fmla="*/ 117 w 147"/>
                <a:gd name="T39" fmla="*/ 22 h 76"/>
                <a:gd name="T40" fmla="*/ 112 w 147"/>
                <a:gd name="T41" fmla="*/ 19 h 76"/>
                <a:gd name="T42" fmla="*/ 104 w 147"/>
                <a:gd name="T43" fmla="*/ 17 h 76"/>
                <a:gd name="T44" fmla="*/ 96 w 147"/>
                <a:gd name="T45" fmla="*/ 20 h 76"/>
                <a:gd name="T46" fmla="*/ 86 w 147"/>
                <a:gd name="T47" fmla="*/ 33 h 76"/>
                <a:gd name="T48" fmla="*/ 88 w 147"/>
                <a:gd name="T49" fmla="*/ 53 h 76"/>
                <a:gd name="T50" fmla="*/ 108 w 147"/>
                <a:gd name="T51" fmla="*/ 70 h 76"/>
                <a:gd name="T52" fmla="*/ 95 w 147"/>
                <a:gd name="T53" fmla="*/ 76 h 76"/>
                <a:gd name="T54" fmla="*/ 92 w 147"/>
                <a:gd name="T55" fmla="*/ 71 h 76"/>
                <a:gd name="T56" fmla="*/ 88 w 147"/>
                <a:gd name="T57" fmla="*/ 68 h 76"/>
                <a:gd name="T58" fmla="*/ 81 w 147"/>
                <a:gd name="T59" fmla="*/ 61 h 76"/>
                <a:gd name="T60" fmla="*/ 74 w 147"/>
                <a:gd name="T61" fmla="*/ 42 h 76"/>
                <a:gd name="T62" fmla="*/ 60 w 147"/>
                <a:gd name="T63" fmla="*/ 67 h 76"/>
                <a:gd name="T64" fmla="*/ 56 w 147"/>
                <a:gd name="T65" fmla="*/ 68 h 76"/>
                <a:gd name="T66" fmla="*/ 54 w 147"/>
                <a:gd name="T67" fmla="*/ 72 h 76"/>
                <a:gd name="T68" fmla="*/ 27 w 147"/>
                <a:gd name="T69" fmla="*/ 76 h 76"/>
                <a:gd name="T70" fmla="*/ 50 w 147"/>
                <a:gd name="T71" fmla="*/ 62 h 76"/>
                <a:gd name="T72" fmla="*/ 63 w 147"/>
                <a:gd name="T73" fmla="*/ 40 h 76"/>
                <a:gd name="T74" fmla="*/ 58 w 147"/>
                <a:gd name="T75" fmla="*/ 24 h 76"/>
                <a:gd name="T76" fmla="*/ 48 w 147"/>
                <a:gd name="T77" fmla="*/ 17 h 76"/>
                <a:gd name="T78" fmla="*/ 40 w 147"/>
                <a:gd name="T79" fmla="*/ 16 h 76"/>
                <a:gd name="T80" fmla="*/ 32 w 147"/>
                <a:gd name="T81" fmla="*/ 20 h 76"/>
                <a:gd name="T82" fmla="*/ 28 w 147"/>
                <a:gd name="T83" fmla="*/ 25 h 76"/>
                <a:gd name="T84" fmla="*/ 28 w 147"/>
                <a:gd name="T85" fmla="*/ 31 h 76"/>
                <a:gd name="T86" fmla="*/ 31 w 147"/>
                <a:gd name="T87" fmla="*/ 38 h 76"/>
                <a:gd name="T88" fmla="*/ 37 w 147"/>
                <a:gd name="T89" fmla="*/ 40 h 76"/>
                <a:gd name="T90" fmla="*/ 45 w 147"/>
                <a:gd name="T91" fmla="*/ 42 h 76"/>
                <a:gd name="T92" fmla="*/ 49 w 147"/>
                <a:gd name="T93" fmla="*/ 45 h 76"/>
                <a:gd name="T94" fmla="*/ 45 w 147"/>
                <a:gd name="T95" fmla="*/ 53 h 76"/>
                <a:gd name="T96" fmla="*/ 39 w 147"/>
                <a:gd name="T97" fmla="*/ 58 h 76"/>
                <a:gd name="T98" fmla="*/ 21 w 147"/>
                <a:gd name="T99" fmla="*/ 59 h 76"/>
                <a:gd name="T100" fmla="*/ 5 w 147"/>
                <a:gd name="T101" fmla="*/ 49 h 76"/>
                <a:gd name="T102" fmla="*/ 0 w 147"/>
                <a:gd name="T103" fmla="*/ 30 h 76"/>
                <a:gd name="T104" fmla="*/ 9 w 147"/>
                <a:gd name="T105" fmla="*/ 12 h 76"/>
                <a:gd name="T106" fmla="*/ 31 w 147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7" h="76">
                  <a:moveTo>
                    <a:pt x="46" y="0"/>
                  </a:moveTo>
                  <a:lnTo>
                    <a:pt x="53" y="1"/>
                  </a:lnTo>
                  <a:lnTo>
                    <a:pt x="58" y="3"/>
                  </a:lnTo>
                  <a:lnTo>
                    <a:pt x="63" y="7"/>
                  </a:lnTo>
                  <a:lnTo>
                    <a:pt x="65" y="11"/>
                  </a:lnTo>
                  <a:lnTo>
                    <a:pt x="71" y="16"/>
                  </a:lnTo>
                  <a:lnTo>
                    <a:pt x="72" y="21"/>
                  </a:lnTo>
                  <a:lnTo>
                    <a:pt x="74" y="26"/>
                  </a:lnTo>
                  <a:lnTo>
                    <a:pt x="76" y="21"/>
                  </a:lnTo>
                  <a:lnTo>
                    <a:pt x="78" y="16"/>
                  </a:lnTo>
                  <a:lnTo>
                    <a:pt x="82" y="11"/>
                  </a:lnTo>
                  <a:lnTo>
                    <a:pt x="85" y="7"/>
                  </a:lnTo>
                  <a:lnTo>
                    <a:pt x="90" y="3"/>
                  </a:lnTo>
                  <a:lnTo>
                    <a:pt x="96" y="1"/>
                  </a:lnTo>
                  <a:lnTo>
                    <a:pt x="101" y="0"/>
                  </a:lnTo>
                  <a:lnTo>
                    <a:pt x="117" y="0"/>
                  </a:lnTo>
                  <a:lnTo>
                    <a:pt x="131" y="6"/>
                  </a:lnTo>
                  <a:lnTo>
                    <a:pt x="142" y="16"/>
                  </a:lnTo>
                  <a:lnTo>
                    <a:pt x="147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6" y="56"/>
                  </a:lnTo>
                  <a:lnTo>
                    <a:pt x="127" y="59"/>
                  </a:lnTo>
                  <a:lnTo>
                    <a:pt x="118" y="61"/>
                  </a:lnTo>
                  <a:lnTo>
                    <a:pt x="110" y="58"/>
                  </a:lnTo>
                  <a:lnTo>
                    <a:pt x="106" y="56"/>
                  </a:lnTo>
                  <a:lnTo>
                    <a:pt x="103" y="53"/>
                  </a:lnTo>
                  <a:lnTo>
                    <a:pt x="100" y="49"/>
                  </a:lnTo>
                  <a:lnTo>
                    <a:pt x="99" y="45"/>
                  </a:lnTo>
                  <a:lnTo>
                    <a:pt x="99" y="42"/>
                  </a:lnTo>
                  <a:lnTo>
                    <a:pt x="103" y="42"/>
                  </a:lnTo>
                  <a:lnTo>
                    <a:pt x="106" y="42"/>
                  </a:lnTo>
                  <a:lnTo>
                    <a:pt x="110" y="40"/>
                  </a:lnTo>
                  <a:lnTo>
                    <a:pt x="114" y="40"/>
                  </a:lnTo>
                  <a:lnTo>
                    <a:pt x="117" y="38"/>
                  </a:lnTo>
                  <a:lnTo>
                    <a:pt x="119" y="35"/>
                  </a:lnTo>
                  <a:lnTo>
                    <a:pt x="120" y="31"/>
                  </a:lnTo>
                  <a:lnTo>
                    <a:pt x="119" y="29"/>
                  </a:lnTo>
                  <a:lnTo>
                    <a:pt x="119" y="25"/>
                  </a:lnTo>
                  <a:lnTo>
                    <a:pt x="117" y="22"/>
                  </a:lnTo>
                  <a:lnTo>
                    <a:pt x="115" y="20"/>
                  </a:lnTo>
                  <a:lnTo>
                    <a:pt x="112" y="19"/>
                  </a:lnTo>
                  <a:lnTo>
                    <a:pt x="108" y="17"/>
                  </a:lnTo>
                  <a:lnTo>
                    <a:pt x="104" y="17"/>
                  </a:lnTo>
                  <a:lnTo>
                    <a:pt x="100" y="19"/>
                  </a:lnTo>
                  <a:lnTo>
                    <a:pt x="96" y="20"/>
                  </a:lnTo>
                  <a:lnTo>
                    <a:pt x="90" y="25"/>
                  </a:lnTo>
                  <a:lnTo>
                    <a:pt x="86" y="33"/>
                  </a:lnTo>
                  <a:lnTo>
                    <a:pt x="85" y="40"/>
                  </a:lnTo>
                  <a:lnTo>
                    <a:pt x="88" y="53"/>
                  </a:lnTo>
                  <a:lnTo>
                    <a:pt x="97" y="62"/>
                  </a:lnTo>
                  <a:lnTo>
                    <a:pt x="108" y="70"/>
                  </a:lnTo>
                  <a:lnTo>
                    <a:pt x="120" y="76"/>
                  </a:lnTo>
                  <a:lnTo>
                    <a:pt x="95" y="76"/>
                  </a:lnTo>
                  <a:lnTo>
                    <a:pt x="94" y="72"/>
                  </a:lnTo>
                  <a:lnTo>
                    <a:pt x="92" y="71"/>
                  </a:lnTo>
                  <a:lnTo>
                    <a:pt x="91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1" y="61"/>
                  </a:lnTo>
                  <a:lnTo>
                    <a:pt x="77" y="52"/>
                  </a:lnTo>
                  <a:lnTo>
                    <a:pt x="74" y="42"/>
                  </a:lnTo>
                  <a:lnTo>
                    <a:pt x="69" y="56"/>
                  </a:lnTo>
                  <a:lnTo>
                    <a:pt x="60" y="67"/>
                  </a:lnTo>
                  <a:lnTo>
                    <a:pt x="59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4" y="72"/>
                  </a:lnTo>
                  <a:lnTo>
                    <a:pt x="53" y="76"/>
                  </a:lnTo>
                  <a:lnTo>
                    <a:pt x="27" y="76"/>
                  </a:lnTo>
                  <a:lnTo>
                    <a:pt x="40" y="70"/>
                  </a:lnTo>
                  <a:lnTo>
                    <a:pt x="50" y="62"/>
                  </a:lnTo>
                  <a:lnTo>
                    <a:pt x="59" y="53"/>
                  </a:lnTo>
                  <a:lnTo>
                    <a:pt x="63" y="40"/>
                  </a:lnTo>
                  <a:lnTo>
                    <a:pt x="62" y="33"/>
                  </a:lnTo>
                  <a:lnTo>
                    <a:pt x="58" y="24"/>
                  </a:lnTo>
                  <a:lnTo>
                    <a:pt x="51" y="19"/>
                  </a:lnTo>
                  <a:lnTo>
                    <a:pt x="48" y="17"/>
                  </a:lnTo>
                  <a:lnTo>
                    <a:pt x="44" y="16"/>
                  </a:lnTo>
                  <a:lnTo>
                    <a:pt x="40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31" y="21"/>
                  </a:lnTo>
                  <a:lnTo>
                    <a:pt x="28" y="25"/>
                  </a:lnTo>
                  <a:lnTo>
                    <a:pt x="28" y="28"/>
                  </a:lnTo>
                  <a:lnTo>
                    <a:pt x="28" y="31"/>
                  </a:lnTo>
                  <a:lnTo>
                    <a:pt x="28" y="34"/>
                  </a:lnTo>
                  <a:lnTo>
                    <a:pt x="31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5" y="42"/>
                  </a:lnTo>
                  <a:lnTo>
                    <a:pt x="49" y="40"/>
                  </a:lnTo>
                  <a:lnTo>
                    <a:pt x="49" y="45"/>
                  </a:lnTo>
                  <a:lnTo>
                    <a:pt x="48" y="49"/>
                  </a:lnTo>
                  <a:lnTo>
                    <a:pt x="45" y="53"/>
                  </a:lnTo>
                  <a:lnTo>
                    <a:pt x="41" y="56"/>
                  </a:lnTo>
                  <a:lnTo>
                    <a:pt x="39" y="58"/>
                  </a:lnTo>
                  <a:lnTo>
                    <a:pt x="30" y="61"/>
                  </a:lnTo>
                  <a:lnTo>
                    <a:pt x="21" y="59"/>
                  </a:lnTo>
                  <a:lnTo>
                    <a:pt x="12" y="56"/>
                  </a:lnTo>
                  <a:lnTo>
                    <a:pt x="5" y="49"/>
                  </a:lnTo>
                  <a:lnTo>
                    <a:pt x="1" y="40"/>
                  </a:lnTo>
                  <a:lnTo>
                    <a:pt x="0" y="30"/>
                  </a:lnTo>
                  <a:lnTo>
                    <a:pt x="3" y="20"/>
                  </a:lnTo>
                  <a:lnTo>
                    <a:pt x="9" y="12"/>
                  </a:lnTo>
                  <a:lnTo>
                    <a:pt x="17" y="6"/>
                  </a:lnTo>
                  <a:lnTo>
                    <a:pt x="31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6" name="Freeform 256">
              <a:extLst>
                <a:ext uri="{FF2B5EF4-FFF2-40B4-BE49-F238E27FC236}">
                  <a16:creationId xmlns:a16="http://schemas.microsoft.com/office/drawing/2014/main" id="{49954019-9C40-4BE0-840F-EEAAD4157070}"/>
                </a:ext>
              </a:extLst>
            </xdr:cNvPr>
            <xdr:cNvSpPr>
              <a:spLocks/>
            </xdr:cNvSpPr>
          </xdr:nvSpPr>
          <xdr:spPr bwMode="auto">
            <a:xfrm>
              <a:off x="103" y="134"/>
              <a:ext cx="37" cy="19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7 w 146"/>
                <a:gd name="T9" fmla="*/ 16 h 76"/>
                <a:gd name="T10" fmla="*/ 84 w 146"/>
                <a:gd name="T11" fmla="*/ 7 h 76"/>
                <a:gd name="T12" fmla="*/ 95 w 146"/>
                <a:gd name="T13" fmla="*/ 1 h 76"/>
                <a:gd name="T14" fmla="*/ 116 w 146"/>
                <a:gd name="T15" fmla="*/ 0 h 76"/>
                <a:gd name="T16" fmla="*/ 141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8 w 146"/>
                <a:gd name="T23" fmla="*/ 61 h 76"/>
                <a:gd name="T24" fmla="*/ 105 w 146"/>
                <a:gd name="T25" fmla="*/ 56 h 76"/>
                <a:gd name="T26" fmla="*/ 98 w 146"/>
                <a:gd name="T27" fmla="*/ 49 h 76"/>
                <a:gd name="T28" fmla="*/ 97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8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0 w 146"/>
                <a:gd name="T41" fmla="*/ 19 h 76"/>
                <a:gd name="T42" fmla="*/ 102 w 146"/>
                <a:gd name="T43" fmla="*/ 17 h 76"/>
                <a:gd name="T44" fmla="*/ 95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5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2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8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6 w 146"/>
                <a:gd name="T89" fmla="*/ 40 h 76"/>
                <a:gd name="T90" fmla="*/ 45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15 w 146"/>
                <a:gd name="T105" fmla="*/ 6 h 76"/>
                <a:gd name="T106" fmla="*/ 45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5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7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5" y="1"/>
                  </a:lnTo>
                  <a:lnTo>
                    <a:pt x="100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1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7" y="59"/>
                  </a:lnTo>
                  <a:lnTo>
                    <a:pt x="118" y="61"/>
                  </a:lnTo>
                  <a:lnTo>
                    <a:pt x="109" y="58"/>
                  </a:lnTo>
                  <a:lnTo>
                    <a:pt x="105" y="56"/>
                  </a:lnTo>
                  <a:lnTo>
                    <a:pt x="101" y="53"/>
                  </a:lnTo>
                  <a:lnTo>
                    <a:pt x="98" y="49"/>
                  </a:lnTo>
                  <a:lnTo>
                    <a:pt x="97" y="45"/>
                  </a:lnTo>
                  <a:lnTo>
                    <a:pt x="97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09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8" y="35"/>
                  </a:lnTo>
                  <a:lnTo>
                    <a:pt x="119" y="31"/>
                  </a:lnTo>
                  <a:lnTo>
                    <a:pt x="119" y="29"/>
                  </a:lnTo>
                  <a:lnTo>
                    <a:pt x="118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0" y="19"/>
                  </a:lnTo>
                  <a:lnTo>
                    <a:pt x="106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5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5" y="76"/>
                  </a:lnTo>
                  <a:lnTo>
                    <a:pt x="92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2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8" y="16"/>
                  </a:lnTo>
                  <a:lnTo>
                    <a:pt x="34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6" y="40"/>
                  </a:lnTo>
                  <a:lnTo>
                    <a:pt x="39" y="42"/>
                  </a:lnTo>
                  <a:lnTo>
                    <a:pt x="45" y="42"/>
                  </a:lnTo>
                  <a:lnTo>
                    <a:pt x="47" y="40"/>
                  </a:lnTo>
                  <a:lnTo>
                    <a:pt x="48" y="45"/>
                  </a:lnTo>
                  <a:lnTo>
                    <a:pt x="46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0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5" y="16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" name="Freeform 257">
              <a:extLst>
                <a:ext uri="{FF2B5EF4-FFF2-40B4-BE49-F238E27FC236}">
                  <a16:creationId xmlns:a16="http://schemas.microsoft.com/office/drawing/2014/main" id="{A5087876-1212-47DF-B845-DC7E825EB77F}"/>
                </a:ext>
              </a:extLst>
            </xdr:cNvPr>
            <xdr:cNvSpPr>
              <a:spLocks/>
            </xdr:cNvSpPr>
          </xdr:nvSpPr>
          <xdr:spPr bwMode="auto">
            <a:xfrm>
              <a:off x="162" y="111"/>
              <a:ext cx="2" cy="1"/>
            </a:xfrm>
            <a:custGeom>
              <a:avLst/>
              <a:gdLst>
                <a:gd name="T0" fmla="*/ 0 w 8"/>
                <a:gd name="T1" fmla="*/ 0 h 3"/>
                <a:gd name="T2" fmla="*/ 1 w 8"/>
                <a:gd name="T3" fmla="*/ 1 h 3"/>
                <a:gd name="T4" fmla="*/ 4 w 8"/>
                <a:gd name="T5" fmla="*/ 2 h 3"/>
                <a:gd name="T6" fmla="*/ 8 w 8"/>
                <a:gd name="T7" fmla="*/ 3 h 3"/>
                <a:gd name="T8" fmla="*/ 4 w 8"/>
                <a:gd name="T9" fmla="*/ 3 h 3"/>
                <a:gd name="T10" fmla="*/ 0 w 8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8" h="3">
                  <a:moveTo>
                    <a:pt x="0" y="0"/>
                  </a:moveTo>
                  <a:lnTo>
                    <a:pt x="1" y="1"/>
                  </a:lnTo>
                  <a:lnTo>
                    <a:pt x="4" y="2"/>
                  </a:lnTo>
                  <a:lnTo>
                    <a:pt x="8" y="3"/>
                  </a:lnTo>
                  <a:lnTo>
                    <a:pt x="4" y="3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" name="Freeform 258">
              <a:extLst>
                <a:ext uri="{FF2B5EF4-FFF2-40B4-BE49-F238E27FC236}">
                  <a16:creationId xmlns:a16="http://schemas.microsoft.com/office/drawing/2014/main" id="{E96069DA-0895-4DD4-84BB-E8602C139C4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0" y="110"/>
              <a:ext cx="46" cy="43"/>
            </a:xfrm>
            <a:custGeom>
              <a:avLst/>
              <a:gdLst>
                <a:gd name="T0" fmla="*/ 108 w 186"/>
                <a:gd name="T1" fmla="*/ 135 h 173"/>
                <a:gd name="T2" fmla="*/ 82 w 186"/>
                <a:gd name="T3" fmla="*/ 95 h 173"/>
                <a:gd name="T4" fmla="*/ 97 w 186"/>
                <a:gd name="T5" fmla="*/ 121 h 173"/>
                <a:gd name="T6" fmla="*/ 97 w 186"/>
                <a:gd name="T7" fmla="*/ 100 h 173"/>
                <a:gd name="T8" fmla="*/ 128 w 186"/>
                <a:gd name="T9" fmla="*/ 122 h 173"/>
                <a:gd name="T10" fmla="*/ 148 w 186"/>
                <a:gd name="T11" fmla="*/ 150 h 173"/>
                <a:gd name="T12" fmla="*/ 157 w 186"/>
                <a:gd name="T13" fmla="*/ 146 h 173"/>
                <a:gd name="T14" fmla="*/ 110 w 186"/>
                <a:gd name="T15" fmla="*/ 91 h 173"/>
                <a:gd name="T16" fmla="*/ 97 w 186"/>
                <a:gd name="T17" fmla="*/ 0 h 173"/>
                <a:gd name="T18" fmla="*/ 172 w 186"/>
                <a:gd name="T19" fmla="*/ 6 h 173"/>
                <a:gd name="T20" fmla="*/ 152 w 186"/>
                <a:gd name="T21" fmla="*/ 7 h 173"/>
                <a:gd name="T22" fmla="*/ 133 w 186"/>
                <a:gd name="T23" fmla="*/ 6 h 173"/>
                <a:gd name="T24" fmla="*/ 141 w 186"/>
                <a:gd name="T25" fmla="*/ 16 h 173"/>
                <a:gd name="T26" fmla="*/ 137 w 186"/>
                <a:gd name="T27" fmla="*/ 52 h 173"/>
                <a:gd name="T28" fmla="*/ 113 w 186"/>
                <a:gd name="T29" fmla="*/ 69 h 173"/>
                <a:gd name="T30" fmla="*/ 87 w 186"/>
                <a:gd name="T31" fmla="*/ 57 h 173"/>
                <a:gd name="T32" fmla="*/ 84 w 186"/>
                <a:gd name="T33" fmla="*/ 32 h 173"/>
                <a:gd name="T34" fmla="*/ 93 w 186"/>
                <a:gd name="T35" fmla="*/ 21 h 173"/>
                <a:gd name="T36" fmla="*/ 101 w 186"/>
                <a:gd name="T37" fmla="*/ 24 h 173"/>
                <a:gd name="T38" fmla="*/ 102 w 186"/>
                <a:gd name="T39" fmla="*/ 35 h 173"/>
                <a:gd name="T40" fmla="*/ 111 w 186"/>
                <a:gd name="T41" fmla="*/ 42 h 173"/>
                <a:gd name="T42" fmla="*/ 120 w 186"/>
                <a:gd name="T43" fmla="*/ 38 h 173"/>
                <a:gd name="T44" fmla="*/ 127 w 186"/>
                <a:gd name="T45" fmla="*/ 29 h 173"/>
                <a:gd name="T46" fmla="*/ 124 w 186"/>
                <a:gd name="T47" fmla="*/ 18 h 173"/>
                <a:gd name="T48" fmla="*/ 110 w 186"/>
                <a:gd name="T49" fmla="*/ 7 h 173"/>
                <a:gd name="T50" fmla="*/ 84 w 186"/>
                <a:gd name="T51" fmla="*/ 19 h 173"/>
                <a:gd name="T52" fmla="*/ 72 w 186"/>
                <a:gd name="T53" fmla="*/ 53 h 173"/>
                <a:gd name="T54" fmla="*/ 88 w 186"/>
                <a:gd name="T55" fmla="*/ 74 h 173"/>
                <a:gd name="T56" fmla="*/ 137 w 186"/>
                <a:gd name="T57" fmla="*/ 103 h 173"/>
                <a:gd name="T58" fmla="*/ 165 w 186"/>
                <a:gd name="T59" fmla="*/ 150 h 173"/>
                <a:gd name="T60" fmla="*/ 141 w 186"/>
                <a:gd name="T61" fmla="*/ 173 h 173"/>
                <a:gd name="T62" fmla="*/ 138 w 186"/>
                <a:gd name="T63" fmla="*/ 167 h 173"/>
                <a:gd name="T64" fmla="*/ 123 w 186"/>
                <a:gd name="T65" fmla="*/ 159 h 173"/>
                <a:gd name="T66" fmla="*/ 88 w 186"/>
                <a:gd name="T67" fmla="*/ 122 h 173"/>
                <a:gd name="T68" fmla="*/ 68 w 186"/>
                <a:gd name="T69" fmla="*/ 75 h 173"/>
                <a:gd name="T70" fmla="*/ 40 w 186"/>
                <a:gd name="T71" fmla="*/ 76 h 173"/>
                <a:gd name="T72" fmla="*/ 8 w 186"/>
                <a:gd name="T73" fmla="*/ 95 h 173"/>
                <a:gd name="T74" fmla="*/ 6 w 186"/>
                <a:gd name="T75" fmla="*/ 117 h 173"/>
                <a:gd name="T76" fmla="*/ 19 w 186"/>
                <a:gd name="T77" fmla="*/ 127 h 173"/>
                <a:gd name="T78" fmla="*/ 31 w 186"/>
                <a:gd name="T79" fmla="*/ 127 h 173"/>
                <a:gd name="T80" fmla="*/ 38 w 186"/>
                <a:gd name="T81" fmla="*/ 119 h 173"/>
                <a:gd name="T82" fmla="*/ 38 w 186"/>
                <a:gd name="T83" fmla="*/ 109 h 173"/>
                <a:gd name="T84" fmla="*/ 29 w 186"/>
                <a:gd name="T85" fmla="*/ 103 h 173"/>
                <a:gd name="T86" fmla="*/ 18 w 186"/>
                <a:gd name="T87" fmla="*/ 103 h 173"/>
                <a:gd name="T88" fmla="*/ 22 w 186"/>
                <a:gd name="T89" fmla="*/ 91 h 173"/>
                <a:gd name="T90" fmla="*/ 38 w 186"/>
                <a:gd name="T91" fmla="*/ 84 h 173"/>
                <a:gd name="T92" fmla="*/ 63 w 186"/>
                <a:gd name="T93" fmla="*/ 95 h 173"/>
                <a:gd name="T94" fmla="*/ 64 w 186"/>
                <a:gd name="T95" fmla="*/ 125 h 173"/>
                <a:gd name="T96" fmla="*/ 36 w 186"/>
                <a:gd name="T97" fmla="*/ 145 h 173"/>
                <a:gd name="T98" fmla="*/ 9 w 186"/>
                <a:gd name="T99" fmla="*/ 140 h 173"/>
                <a:gd name="T100" fmla="*/ 4 w 186"/>
                <a:gd name="T101" fmla="*/ 144 h 173"/>
                <a:gd name="T102" fmla="*/ 4 w 186"/>
                <a:gd name="T103" fmla="*/ 163 h 173"/>
                <a:gd name="T104" fmla="*/ 3 w 186"/>
                <a:gd name="T105" fmla="*/ 168 h 173"/>
                <a:gd name="T106" fmla="*/ 3 w 186"/>
                <a:gd name="T107" fmla="*/ 170 h 173"/>
                <a:gd name="T108" fmla="*/ 0 w 186"/>
                <a:gd name="T109" fmla="*/ 84 h 173"/>
                <a:gd name="T110" fmla="*/ 36 w 186"/>
                <a:gd name="T111" fmla="*/ 69 h 173"/>
                <a:gd name="T112" fmla="*/ 65 w 186"/>
                <a:gd name="T113" fmla="*/ 55 h 173"/>
                <a:gd name="T114" fmla="*/ 79 w 186"/>
                <a:gd name="T115" fmla="*/ 10 h 173"/>
                <a:gd name="T116" fmla="*/ 84 w 186"/>
                <a:gd name="T117" fmla="*/ 10 h 173"/>
                <a:gd name="T118" fmla="*/ 84 w 186"/>
                <a:gd name="T119" fmla="*/ 10 h 173"/>
                <a:gd name="T120" fmla="*/ 84 w 186"/>
                <a:gd name="T121" fmla="*/ 7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186" h="173">
                  <a:moveTo>
                    <a:pt x="102" y="128"/>
                  </a:moveTo>
                  <a:lnTo>
                    <a:pt x="106" y="134"/>
                  </a:lnTo>
                  <a:lnTo>
                    <a:pt x="108" y="135"/>
                  </a:lnTo>
                  <a:lnTo>
                    <a:pt x="102" y="128"/>
                  </a:lnTo>
                  <a:close/>
                  <a:moveTo>
                    <a:pt x="76" y="77"/>
                  </a:moveTo>
                  <a:lnTo>
                    <a:pt x="82" y="95"/>
                  </a:lnTo>
                  <a:lnTo>
                    <a:pt x="90" y="112"/>
                  </a:lnTo>
                  <a:lnTo>
                    <a:pt x="100" y="126"/>
                  </a:lnTo>
                  <a:lnTo>
                    <a:pt x="97" y="121"/>
                  </a:lnTo>
                  <a:lnTo>
                    <a:pt x="90" y="108"/>
                  </a:lnTo>
                  <a:lnTo>
                    <a:pt x="84" y="95"/>
                  </a:lnTo>
                  <a:lnTo>
                    <a:pt x="97" y="100"/>
                  </a:lnTo>
                  <a:lnTo>
                    <a:pt x="110" y="108"/>
                  </a:lnTo>
                  <a:lnTo>
                    <a:pt x="119" y="114"/>
                  </a:lnTo>
                  <a:lnTo>
                    <a:pt x="128" y="122"/>
                  </a:lnTo>
                  <a:lnTo>
                    <a:pt x="136" y="130"/>
                  </a:lnTo>
                  <a:lnTo>
                    <a:pt x="142" y="139"/>
                  </a:lnTo>
                  <a:lnTo>
                    <a:pt x="148" y="150"/>
                  </a:lnTo>
                  <a:lnTo>
                    <a:pt x="155" y="163"/>
                  </a:lnTo>
                  <a:lnTo>
                    <a:pt x="164" y="165"/>
                  </a:lnTo>
                  <a:lnTo>
                    <a:pt x="157" y="146"/>
                  </a:lnTo>
                  <a:lnTo>
                    <a:pt x="148" y="130"/>
                  </a:lnTo>
                  <a:lnTo>
                    <a:pt x="132" y="108"/>
                  </a:lnTo>
                  <a:lnTo>
                    <a:pt x="110" y="91"/>
                  </a:lnTo>
                  <a:lnTo>
                    <a:pt x="93" y="83"/>
                  </a:lnTo>
                  <a:lnTo>
                    <a:pt x="76" y="77"/>
                  </a:lnTo>
                  <a:close/>
                  <a:moveTo>
                    <a:pt x="97" y="0"/>
                  </a:moveTo>
                  <a:lnTo>
                    <a:pt x="186" y="0"/>
                  </a:lnTo>
                  <a:lnTo>
                    <a:pt x="179" y="5"/>
                  </a:lnTo>
                  <a:lnTo>
                    <a:pt x="172" y="6"/>
                  </a:lnTo>
                  <a:lnTo>
                    <a:pt x="164" y="7"/>
                  </a:lnTo>
                  <a:lnTo>
                    <a:pt x="159" y="7"/>
                  </a:lnTo>
                  <a:lnTo>
                    <a:pt x="152" y="7"/>
                  </a:lnTo>
                  <a:lnTo>
                    <a:pt x="147" y="7"/>
                  </a:lnTo>
                  <a:lnTo>
                    <a:pt x="141" y="6"/>
                  </a:lnTo>
                  <a:lnTo>
                    <a:pt x="133" y="6"/>
                  </a:lnTo>
                  <a:lnTo>
                    <a:pt x="134" y="6"/>
                  </a:lnTo>
                  <a:lnTo>
                    <a:pt x="138" y="11"/>
                  </a:lnTo>
                  <a:lnTo>
                    <a:pt x="141" y="16"/>
                  </a:lnTo>
                  <a:lnTo>
                    <a:pt x="143" y="23"/>
                  </a:lnTo>
                  <a:lnTo>
                    <a:pt x="143" y="38"/>
                  </a:lnTo>
                  <a:lnTo>
                    <a:pt x="137" y="52"/>
                  </a:lnTo>
                  <a:lnTo>
                    <a:pt x="131" y="60"/>
                  </a:lnTo>
                  <a:lnTo>
                    <a:pt x="123" y="66"/>
                  </a:lnTo>
                  <a:lnTo>
                    <a:pt x="113" y="69"/>
                  </a:lnTo>
                  <a:lnTo>
                    <a:pt x="102" y="67"/>
                  </a:lnTo>
                  <a:lnTo>
                    <a:pt x="93" y="63"/>
                  </a:lnTo>
                  <a:lnTo>
                    <a:pt x="87" y="57"/>
                  </a:lnTo>
                  <a:lnTo>
                    <a:pt x="83" y="49"/>
                  </a:lnTo>
                  <a:lnTo>
                    <a:pt x="82" y="40"/>
                  </a:lnTo>
                  <a:lnTo>
                    <a:pt x="84" y="32"/>
                  </a:lnTo>
                  <a:lnTo>
                    <a:pt x="87" y="28"/>
                  </a:lnTo>
                  <a:lnTo>
                    <a:pt x="90" y="24"/>
                  </a:lnTo>
                  <a:lnTo>
                    <a:pt x="93" y="21"/>
                  </a:lnTo>
                  <a:lnTo>
                    <a:pt x="97" y="20"/>
                  </a:lnTo>
                  <a:lnTo>
                    <a:pt x="101" y="20"/>
                  </a:lnTo>
                  <a:lnTo>
                    <a:pt x="101" y="24"/>
                  </a:lnTo>
                  <a:lnTo>
                    <a:pt x="101" y="28"/>
                  </a:lnTo>
                  <a:lnTo>
                    <a:pt x="101" y="32"/>
                  </a:lnTo>
                  <a:lnTo>
                    <a:pt x="102" y="35"/>
                  </a:lnTo>
                  <a:lnTo>
                    <a:pt x="105" y="38"/>
                  </a:lnTo>
                  <a:lnTo>
                    <a:pt x="108" y="40"/>
                  </a:lnTo>
                  <a:lnTo>
                    <a:pt x="111" y="42"/>
                  </a:lnTo>
                  <a:lnTo>
                    <a:pt x="114" y="40"/>
                  </a:lnTo>
                  <a:lnTo>
                    <a:pt x="118" y="40"/>
                  </a:lnTo>
                  <a:lnTo>
                    <a:pt x="120" y="38"/>
                  </a:lnTo>
                  <a:lnTo>
                    <a:pt x="123" y="37"/>
                  </a:lnTo>
                  <a:lnTo>
                    <a:pt x="125" y="33"/>
                  </a:lnTo>
                  <a:lnTo>
                    <a:pt x="127" y="29"/>
                  </a:lnTo>
                  <a:lnTo>
                    <a:pt x="127" y="25"/>
                  </a:lnTo>
                  <a:lnTo>
                    <a:pt x="125" y="21"/>
                  </a:lnTo>
                  <a:lnTo>
                    <a:pt x="124" y="18"/>
                  </a:lnTo>
                  <a:lnTo>
                    <a:pt x="120" y="12"/>
                  </a:lnTo>
                  <a:lnTo>
                    <a:pt x="116" y="9"/>
                  </a:lnTo>
                  <a:lnTo>
                    <a:pt x="110" y="7"/>
                  </a:lnTo>
                  <a:lnTo>
                    <a:pt x="105" y="6"/>
                  </a:lnTo>
                  <a:lnTo>
                    <a:pt x="93" y="10"/>
                  </a:lnTo>
                  <a:lnTo>
                    <a:pt x="84" y="19"/>
                  </a:lnTo>
                  <a:lnTo>
                    <a:pt x="78" y="29"/>
                  </a:lnTo>
                  <a:lnTo>
                    <a:pt x="74" y="42"/>
                  </a:lnTo>
                  <a:lnTo>
                    <a:pt x="72" y="53"/>
                  </a:lnTo>
                  <a:lnTo>
                    <a:pt x="72" y="62"/>
                  </a:lnTo>
                  <a:lnTo>
                    <a:pt x="73" y="70"/>
                  </a:lnTo>
                  <a:lnTo>
                    <a:pt x="88" y="74"/>
                  </a:lnTo>
                  <a:lnTo>
                    <a:pt x="102" y="79"/>
                  </a:lnTo>
                  <a:lnTo>
                    <a:pt x="120" y="90"/>
                  </a:lnTo>
                  <a:lnTo>
                    <a:pt x="137" y="103"/>
                  </a:lnTo>
                  <a:lnTo>
                    <a:pt x="151" y="121"/>
                  </a:lnTo>
                  <a:lnTo>
                    <a:pt x="161" y="141"/>
                  </a:lnTo>
                  <a:lnTo>
                    <a:pt x="165" y="150"/>
                  </a:lnTo>
                  <a:lnTo>
                    <a:pt x="169" y="160"/>
                  </a:lnTo>
                  <a:lnTo>
                    <a:pt x="172" y="173"/>
                  </a:lnTo>
                  <a:lnTo>
                    <a:pt x="141" y="173"/>
                  </a:lnTo>
                  <a:lnTo>
                    <a:pt x="140" y="169"/>
                  </a:lnTo>
                  <a:lnTo>
                    <a:pt x="138" y="168"/>
                  </a:lnTo>
                  <a:lnTo>
                    <a:pt x="138" y="167"/>
                  </a:lnTo>
                  <a:lnTo>
                    <a:pt x="137" y="167"/>
                  </a:lnTo>
                  <a:lnTo>
                    <a:pt x="136" y="167"/>
                  </a:lnTo>
                  <a:lnTo>
                    <a:pt x="123" y="159"/>
                  </a:lnTo>
                  <a:lnTo>
                    <a:pt x="111" y="149"/>
                  </a:lnTo>
                  <a:lnTo>
                    <a:pt x="101" y="139"/>
                  </a:lnTo>
                  <a:lnTo>
                    <a:pt x="88" y="122"/>
                  </a:lnTo>
                  <a:lnTo>
                    <a:pt x="77" y="104"/>
                  </a:lnTo>
                  <a:lnTo>
                    <a:pt x="72" y="90"/>
                  </a:lnTo>
                  <a:lnTo>
                    <a:pt x="68" y="75"/>
                  </a:lnTo>
                  <a:lnTo>
                    <a:pt x="60" y="74"/>
                  </a:lnTo>
                  <a:lnTo>
                    <a:pt x="51" y="74"/>
                  </a:lnTo>
                  <a:lnTo>
                    <a:pt x="40" y="76"/>
                  </a:lnTo>
                  <a:lnTo>
                    <a:pt x="27" y="80"/>
                  </a:lnTo>
                  <a:lnTo>
                    <a:pt x="17" y="85"/>
                  </a:lnTo>
                  <a:lnTo>
                    <a:pt x="8" y="95"/>
                  </a:lnTo>
                  <a:lnTo>
                    <a:pt x="4" y="107"/>
                  </a:lnTo>
                  <a:lnTo>
                    <a:pt x="5" y="112"/>
                  </a:lnTo>
                  <a:lnTo>
                    <a:pt x="6" y="117"/>
                  </a:lnTo>
                  <a:lnTo>
                    <a:pt x="10" y="122"/>
                  </a:lnTo>
                  <a:lnTo>
                    <a:pt x="15" y="126"/>
                  </a:lnTo>
                  <a:lnTo>
                    <a:pt x="19" y="127"/>
                  </a:lnTo>
                  <a:lnTo>
                    <a:pt x="23" y="127"/>
                  </a:lnTo>
                  <a:lnTo>
                    <a:pt x="27" y="128"/>
                  </a:lnTo>
                  <a:lnTo>
                    <a:pt x="31" y="127"/>
                  </a:lnTo>
                  <a:lnTo>
                    <a:pt x="35" y="125"/>
                  </a:lnTo>
                  <a:lnTo>
                    <a:pt x="36" y="122"/>
                  </a:lnTo>
                  <a:lnTo>
                    <a:pt x="38" y="119"/>
                  </a:lnTo>
                  <a:lnTo>
                    <a:pt x="40" y="116"/>
                  </a:lnTo>
                  <a:lnTo>
                    <a:pt x="40" y="113"/>
                  </a:lnTo>
                  <a:lnTo>
                    <a:pt x="38" y="109"/>
                  </a:lnTo>
                  <a:lnTo>
                    <a:pt x="36" y="107"/>
                  </a:lnTo>
                  <a:lnTo>
                    <a:pt x="33" y="104"/>
                  </a:lnTo>
                  <a:lnTo>
                    <a:pt x="29" y="103"/>
                  </a:lnTo>
                  <a:lnTo>
                    <a:pt x="26" y="103"/>
                  </a:lnTo>
                  <a:lnTo>
                    <a:pt x="22" y="103"/>
                  </a:lnTo>
                  <a:lnTo>
                    <a:pt x="18" y="103"/>
                  </a:lnTo>
                  <a:lnTo>
                    <a:pt x="18" y="99"/>
                  </a:lnTo>
                  <a:lnTo>
                    <a:pt x="19" y="95"/>
                  </a:lnTo>
                  <a:lnTo>
                    <a:pt x="22" y="91"/>
                  </a:lnTo>
                  <a:lnTo>
                    <a:pt x="26" y="89"/>
                  </a:lnTo>
                  <a:lnTo>
                    <a:pt x="29" y="86"/>
                  </a:lnTo>
                  <a:lnTo>
                    <a:pt x="38" y="84"/>
                  </a:lnTo>
                  <a:lnTo>
                    <a:pt x="47" y="85"/>
                  </a:lnTo>
                  <a:lnTo>
                    <a:pt x="55" y="89"/>
                  </a:lnTo>
                  <a:lnTo>
                    <a:pt x="63" y="95"/>
                  </a:lnTo>
                  <a:lnTo>
                    <a:pt x="65" y="104"/>
                  </a:lnTo>
                  <a:lnTo>
                    <a:pt x="67" y="114"/>
                  </a:lnTo>
                  <a:lnTo>
                    <a:pt x="64" y="125"/>
                  </a:lnTo>
                  <a:lnTo>
                    <a:pt x="58" y="132"/>
                  </a:lnTo>
                  <a:lnTo>
                    <a:pt x="50" y="139"/>
                  </a:lnTo>
                  <a:lnTo>
                    <a:pt x="36" y="145"/>
                  </a:lnTo>
                  <a:lnTo>
                    <a:pt x="20" y="145"/>
                  </a:lnTo>
                  <a:lnTo>
                    <a:pt x="14" y="142"/>
                  </a:lnTo>
                  <a:lnTo>
                    <a:pt x="9" y="140"/>
                  </a:lnTo>
                  <a:lnTo>
                    <a:pt x="4" y="136"/>
                  </a:lnTo>
                  <a:lnTo>
                    <a:pt x="4" y="136"/>
                  </a:lnTo>
                  <a:lnTo>
                    <a:pt x="4" y="144"/>
                  </a:lnTo>
                  <a:lnTo>
                    <a:pt x="5" y="150"/>
                  </a:lnTo>
                  <a:lnTo>
                    <a:pt x="5" y="156"/>
                  </a:lnTo>
                  <a:lnTo>
                    <a:pt x="4" y="163"/>
                  </a:lnTo>
                  <a:lnTo>
                    <a:pt x="3" y="169"/>
                  </a:lnTo>
                  <a:lnTo>
                    <a:pt x="3" y="169"/>
                  </a:lnTo>
                  <a:lnTo>
                    <a:pt x="3" y="168"/>
                  </a:lnTo>
                  <a:lnTo>
                    <a:pt x="3" y="168"/>
                  </a:lnTo>
                  <a:lnTo>
                    <a:pt x="3" y="169"/>
                  </a:lnTo>
                  <a:lnTo>
                    <a:pt x="3" y="170"/>
                  </a:lnTo>
                  <a:lnTo>
                    <a:pt x="3" y="173"/>
                  </a:lnTo>
                  <a:lnTo>
                    <a:pt x="0" y="173"/>
                  </a:lnTo>
                  <a:lnTo>
                    <a:pt x="0" y="84"/>
                  </a:lnTo>
                  <a:lnTo>
                    <a:pt x="4" y="80"/>
                  </a:lnTo>
                  <a:lnTo>
                    <a:pt x="18" y="72"/>
                  </a:lnTo>
                  <a:lnTo>
                    <a:pt x="36" y="69"/>
                  </a:lnTo>
                  <a:lnTo>
                    <a:pt x="52" y="66"/>
                  </a:lnTo>
                  <a:lnTo>
                    <a:pt x="65" y="67"/>
                  </a:lnTo>
                  <a:lnTo>
                    <a:pt x="65" y="55"/>
                  </a:lnTo>
                  <a:lnTo>
                    <a:pt x="67" y="38"/>
                  </a:lnTo>
                  <a:lnTo>
                    <a:pt x="70" y="23"/>
                  </a:lnTo>
                  <a:lnTo>
                    <a:pt x="79" y="10"/>
                  </a:lnTo>
                  <a:lnTo>
                    <a:pt x="81" y="7"/>
                  </a:lnTo>
                  <a:lnTo>
                    <a:pt x="84" y="7"/>
                  </a:lnTo>
                  <a:lnTo>
                    <a:pt x="84" y="10"/>
                  </a:lnTo>
                  <a:lnTo>
                    <a:pt x="84" y="10"/>
                  </a:lnTo>
                  <a:lnTo>
                    <a:pt x="84" y="10"/>
                  </a:lnTo>
                  <a:lnTo>
                    <a:pt x="84" y="10"/>
                  </a:lnTo>
                  <a:lnTo>
                    <a:pt x="84" y="9"/>
                  </a:lnTo>
                  <a:lnTo>
                    <a:pt x="84" y="7"/>
                  </a:lnTo>
                  <a:lnTo>
                    <a:pt x="84" y="7"/>
                  </a:lnTo>
                  <a:lnTo>
                    <a:pt x="91" y="4"/>
                  </a:lnTo>
                  <a:lnTo>
                    <a:pt x="9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" name="Freeform 259">
              <a:extLst>
                <a:ext uri="{FF2B5EF4-FFF2-40B4-BE49-F238E27FC236}">
                  <a16:creationId xmlns:a16="http://schemas.microsoft.com/office/drawing/2014/main" id="{0C119385-39EE-4997-8CB3-B56CD591A442}"/>
                </a:ext>
              </a:extLst>
            </xdr:cNvPr>
            <xdr:cNvSpPr>
              <a:spLocks/>
            </xdr:cNvSpPr>
          </xdr:nvSpPr>
          <xdr:spPr bwMode="auto">
            <a:xfrm>
              <a:off x="79" y="111"/>
              <a:ext cx="2" cy="1"/>
            </a:xfrm>
            <a:custGeom>
              <a:avLst/>
              <a:gdLst>
                <a:gd name="T0" fmla="*/ 7 w 7"/>
                <a:gd name="T1" fmla="*/ 0 h 3"/>
                <a:gd name="T2" fmla="*/ 4 w 7"/>
                <a:gd name="T3" fmla="*/ 3 h 3"/>
                <a:gd name="T4" fmla="*/ 0 w 7"/>
                <a:gd name="T5" fmla="*/ 3 h 3"/>
                <a:gd name="T6" fmla="*/ 4 w 7"/>
                <a:gd name="T7" fmla="*/ 2 h 3"/>
                <a:gd name="T8" fmla="*/ 6 w 7"/>
                <a:gd name="T9" fmla="*/ 1 h 3"/>
                <a:gd name="T10" fmla="*/ 7 w 7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" h="3">
                  <a:moveTo>
                    <a:pt x="7" y="0"/>
                  </a:moveTo>
                  <a:lnTo>
                    <a:pt x="4" y="3"/>
                  </a:lnTo>
                  <a:lnTo>
                    <a:pt x="0" y="3"/>
                  </a:lnTo>
                  <a:lnTo>
                    <a:pt x="4" y="2"/>
                  </a:lnTo>
                  <a:lnTo>
                    <a:pt x="6" y="1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90" name="Freeform 260">
              <a:extLst>
                <a:ext uri="{FF2B5EF4-FFF2-40B4-BE49-F238E27FC236}">
                  <a16:creationId xmlns:a16="http://schemas.microsoft.com/office/drawing/2014/main" id="{13B54FB3-48CE-43DB-B03D-B7E0DED8D9F8}"/>
                </a:ext>
              </a:extLst>
            </xdr:cNvPr>
            <xdr:cNvSpPr>
              <a:spLocks/>
            </xdr:cNvSpPr>
          </xdr:nvSpPr>
          <xdr:spPr bwMode="auto">
            <a:xfrm>
              <a:off x="60" y="111"/>
              <a:ext cx="19" cy="19"/>
            </a:xfrm>
            <a:custGeom>
              <a:avLst/>
              <a:gdLst>
                <a:gd name="T0" fmla="*/ 76 w 77"/>
                <a:gd name="T1" fmla="*/ 0 h 77"/>
                <a:gd name="T2" fmla="*/ 76 w 77"/>
                <a:gd name="T3" fmla="*/ 1 h 77"/>
                <a:gd name="T4" fmla="*/ 76 w 77"/>
                <a:gd name="T5" fmla="*/ 1 h 77"/>
                <a:gd name="T6" fmla="*/ 77 w 77"/>
                <a:gd name="T7" fmla="*/ 1 h 77"/>
                <a:gd name="T8" fmla="*/ 70 w 77"/>
                <a:gd name="T9" fmla="*/ 6 h 77"/>
                <a:gd name="T10" fmla="*/ 64 w 77"/>
                <a:gd name="T11" fmla="*/ 14 h 77"/>
                <a:gd name="T12" fmla="*/ 58 w 77"/>
                <a:gd name="T13" fmla="*/ 27 h 77"/>
                <a:gd name="T14" fmla="*/ 55 w 77"/>
                <a:gd name="T15" fmla="*/ 42 h 77"/>
                <a:gd name="T16" fmla="*/ 54 w 77"/>
                <a:gd name="T17" fmla="*/ 42 h 77"/>
                <a:gd name="T18" fmla="*/ 52 w 77"/>
                <a:gd name="T19" fmla="*/ 42 h 77"/>
                <a:gd name="T20" fmla="*/ 49 w 77"/>
                <a:gd name="T21" fmla="*/ 42 h 77"/>
                <a:gd name="T22" fmla="*/ 44 w 77"/>
                <a:gd name="T23" fmla="*/ 42 h 77"/>
                <a:gd name="T24" fmla="*/ 38 w 77"/>
                <a:gd name="T25" fmla="*/ 43 h 77"/>
                <a:gd name="T26" fmla="*/ 37 w 77"/>
                <a:gd name="T27" fmla="*/ 49 h 77"/>
                <a:gd name="T28" fmla="*/ 37 w 77"/>
                <a:gd name="T29" fmla="*/ 54 h 77"/>
                <a:gd name="T30" fmla="*/ 37 w 77"/>
                <a:gd name="T31" fmla="*/ 57 h 77"/>
                <a:gd name="T32" fmla="*/ 37 w 77"/>
                <a:gd name="T33" fmla="*/ 59 h 77"/>
                <a:gd name="T34" fmla="*/ 37 w 77"/>
                <a:gd name="T35" fmla="*/ 60 h 77"/>
                <a:gd name="T36" fmla="*/ 20 w 77"/>
                <a:gd name="T37" fmla="*/ 64 h 77"/>
                <a:gd name="T38" fmla="*/ 8 w 77"/>
                <a:gd name="T39" fmla="*/ 69 h 77"/>
                <a:gd name="T40" fmla="*/ 0 w 77"/>
                <a:gd name="T41" fmla="*/ 77 h 77"/>
                <a:gd name="T42" fmla="*/ 0 w 77"/>
                <a:gd name="T43" fmla="*/ 65 h 77"/>
                <a:gd name="T44" fmla="*/ 4 w 77"/>
                <a:gd name="T45" fmla="*/ 61 h 77"/>
                <a:gd name="T46" fmla="*/ 8 w 77"/>
                <a:gd name="T47" fmla="*/ 57 h 77"/>
                <a:gd name="T48" fmla="*/ 13 w 77"/>
                <a:gd name="T49" fmla="*/ 55 h 77"/>
                <a:gd name="T50" fmla="*/ 18 w 77"/>
                <a:gd name="T51" fmla="*/ 54 h 77"/>
                <a:gd name="T52" fmla="*/ 18 w 77"/>
                <a:gd name="T53" fmla="*/ 50 h 77"/>
                <a:gd name="T54" fmla="*/ 18 w 77"/>
                <a:gd name="T55" fmla="*/ 40 h 77"/>
                <a:gd name="T56" fmla="*/ 19 w 77"/>
                <a:gd name="T57" fmla="*/ 24 h 77"/>
                <a:gd name="T58" fmla="*/ 35 w 77"/>
                <a:gd name="T59" fmla="*/ 24 h 77"/>
                <a:gd name="T60" fmla="*/ 45 w 77"/>
                <a:gd name="T61" fmla="*/ 24 h 77"/>
                <a:gd name="T62" fmla="*/ 49 w 77"/>
                <a:gd name="T63" fmla="*/ 24 h 77"/>
                <a:gd name="T64" fmla="*/ 52 w 77"/>
                <a:gd name="T65" fmla="*/ 14 h 77"/>
                <a:gd name="T66" fmla="*/ 58 w 77"/>
                <a:gd name="T67" fmla="*/ 8 h 77"/>
                <a:gd name="T68" fmla="*/ 64 w 77"/>
                <a:gd name="T69" fmla="*/ 4 h 77"/>
                <a:gd name="T70" fmla="*/ 70 w 77"/>
                <a:gd name="T71" fmla="*/ 1 h 77"/>
                <a:gd name="T72" fmla="*/ 76 w 77"/>
                <a:gd name="T73" fmla="*/ 0 h 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</a:cxnLst>
              <a:rect l="0" t="0" r="r" b="b"/>
              <a:pathLst>
                <a:path w="77" h="77">
                  <a:moveTo>
                    <a:pt x="76" y="0"/>
                  </a:moveTo>
                  <a:lnTo>
                    <a:pt x="76" y="1"/>
                  </a:lnTo>
                  <a:lnTo>
                    <a:pt x="76" y="1"/>
                  </a:lnTo>
                  <a:lnTo>
                    <a:pt x="77" y="1"/>
                  </a:lnTo>
                  <a:lnTo>
                    <a:pt x="70" y="6"/>
                  </a:lnTo>
                  <a:lnTo>
                    <a:pt x="64" y="14"/>
                  </a:lnTo>
                  <a:lnTo>
                    <a:pt x="58" y="27"/>
                  </a:lnTo>
                  <a:lnTo>
                    <a:pt x="55" y="42"/>
                  </a:lnTo>
                  <a:lnTo>
                    <a:pt x="54" y="42"/>
                  </a:lnTo>
                  <a:lnTo>
                    <a:pt x="52" y="42"/>
                  </a:lnTo>
                  <a:lnTo>
                    <a:pt x="49" y="42"/>
                  </a:lnTo>
                  <a:lnTo>
                    <a:pt x="44" y="42"/>
                  </a:lnTo>
                  <a:lnTo>
                    <a:pt x="38" y="43"/>
                  </a:lnTo>
                  <a:lnTo>
                    <a:pt x="37" y="49"/>
                  </a:lnTo>
                  <a:lnTo>
                    <a:pt x="37" y="54"/>
                  </a:lnTo>
                  <a:lnTo>
                    <a:pt x="37" y="57"/>
                  </a:lnTo>
                  <a:lnTo>
                    <a:pt x="37" y="59"/>
                  </a:lnTo>
                  <a:lnTo>
                    <a:pt x="37" y="60"/>
                  </a:lnTo>
                  <a:lnTo>
                    <a:pt x="20" y="64"/>
                  </a:lnTo>
                  <a:lnTo>
                    <a:pt x="8" y="69"/>
                  </a:lnTo>
                  <a:lnTo>
                    <a:pt x="0" y="77"/>
                  </a:lnTo>
                  <a:lnTo>
                    <a:pt x="0" y="65"/>
                  </a:lnTo>
                  <a:lnTo>
                    <a:pt x="4" y="61"/>
                  </a:lnTo>
                  <a:lnTo>
                    <a:pt x="8" y="57"/>
                  </a:lnTo>
                  <a:lnTo>
                    <a:pt x="13" y="55"/>
                  </a:lnTo>
                  <a:lnTo>
                    <a:pt x="18" y="54"/>
                  </a:lnTo>
                  <a:lnTo>
                    <a:pt x="18" y="50"/>
                  </a:lnTo>
                  <a:lnTo>
                    <a:pt x="18" y="40"/>
                  </a:lnTo>
                  <a:lnTo>
                    <a:pt x="19" y="24"/>
                  </a:lnTo>
                  <a:lnTo>
                    <a:pt x="35" y="24"/>
                  </a:lnTo>
                  <a:lnTo>
                    <a:pt x="45" y="24"/>
                  </a:lnTo>
                  <a:lnTo>
                    <a:pt x="49" y="24"/>
                  </a:lnTo>
                  <a:lnTo>
                    <a:pt x="52" y="14"/>
                  </a:lnTo>
                  <a:lnTo>
                    <a:pt x="58" y="8"/>
                  </a:lnTo>
                  <a:lnTo>
                    <a:pt x="64" y="4"/>
                  </a:lnTo>
                  <a:lnTo>
                    <a:pt x="70" y="1"/>
                  </a:lnTo>
                  <a:lnTo>
                    <a:pt x="7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sp macro="" textlink="">
        <xdr:nvSpPr>
          <xdr:cNvPr id="4" name="Freeform 29">
            <a:extLst>
              <a:ext uri="{FF2B5EF4-FFF2-40B4-BE49-F238E27FC236}">
                <a16:creationId xmlns:a16="http://schemas.microsoft.com/office/drawing/2014/main" id="{A2B7BDC0-8195-4A4F-9D98-11BDEAFE5D81}"/>
              </a:ext>
            </a:extLst>
          </xdr:cNvPr>
          <xdr:cNvSpPr>
            <a:spLocks/>
          </xdr:cNvSpPr>
        </xdr:nvSpPr>
        <xdr:spPr bwMode="auto">
          <a:xfrm>
            <a:off x="11219431" y="75911"/>
            <a:ext cx="28550" cy="28467"/>
          </a:xfrm>
          <a:custGeom>
            <a:avLst/>
            <a:gdLst>
              <a:gd name="T0" fmla="*/ 6 w 13"/>
              <a:gd name="T1" fmla="*/ 0 h 12"/>
              <a:gd name="T2" fmla="*/ 9 w 13"/>
              <a:gd name="T3" fmla="*/ 0 h 12"/>
              <a:gd name="T4" fmla="*/ 10 w 13"/>
              <a:gd name="T5" fmla="*/ 2 h 12"/>
              <a:gd name="T6" fmla="*/ 11 w 13"/>
              <a:gd name="T7" fmla="*/ 3 h 12"/>
              <a:gd name="T8" fmla="*/ 13 w 13"/>
              <a:gd name="T9" fmla="*/ 6 h 12"/>
              <a:gd name="T10" fmla="*/ 11 w 13"/>
              <a:gd name="T11" fmla="*/ 8 h 12"/>
              <a:gd name="T12" fmla="*/ 10 w 13"/>
              <a:gd name="T13" fmla="*/ 11 h 12"/>
              <a:gd name="T14" fmla="*/ 7 w 13"/>
              <a:gd name="T15" fmla="*/ 12 h 12"/>
              <a:gd name="T16" fmla="*/ 5 w 13"/>
              <a:gd name="T17" fmla="*/ 12 h 12"/>
              <a:gd name="T18" fmla="*/ 2 w 13"/>
              <a:gd name="T19" fmla="*/ 11 h 12"/>
              <a:gd name="T20" fmla="*/ 1 w 13"/>
              <a:gd name="T21" fmla="*/ 10 h 12"/>
              <a:gd name="T22" fmla="*/ 0 w 13"/>
              <a:gd name="T23" fmla="*/ 7 h 12"/>
              <a:gd name="T24" fmla="*/ 0 w 13"/>
              <a:gd name="T25" fmla="*/ 5 h 12"/>
              <a:gd name="T26" fmla="*/ 0 w 13"/>
              <a:gd name="T27" fmla="*/ 2 h 12"/>
              <a:gd name="T28" fmla="*/ 1 w 13"/>
              <a:gd name="T29" fmla="*/ 1 h 12"/>
              <a:gd name="T30" fmla="*/ 4 w 13"/>
              <a:gd name="T31" fmla="*/ 0 h 12"/>
              <a:gd name="T32" fmla="*/ 6 w 13"/>
              <a:gd name="T33" fmla="*/ 0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2">
                <a:moveTo>
                  <a:pt x="6" y="0"/>
                </a:moveTo>
                <a:lnTo>
                  <a:pt x="9" y="0"/>
                </a:lnTo>
                <a:lnTo>
                  <a:pt x="10" y="2"/>
                </a:lnTo>
                <a:lnTo>
                  <a:pt x="11" y="3"/>
                </a:lnTo>
                <a:lnTo>
                  <a:pt x="13" y="6"/>
                </a:lnTo>
                <a:lnTo>
                  <a:pt x="11" y="8"/>
                </a:lnTo>
                <a:lnTo>
                  <a:pt x="10" y="11"/>
                </a:lnTo>
                <a:lnTo>
                  <a:pt x="7" y="12"/>
                </a:lnTo>
                <a:lnTo>
                  <a:pt x="5" y="12"/>
                </a:lnTo>
                <a:lnTo>
                  <a:pt x="2" y="11"/>
                </a:lnTo>
                <a:lnTo>
                  <a:pt x="1" y="10"/>
                </a:lnTo>
                <a:lnTo>
                  <a:pt x="0" y="7"/>
                </a:lnTo>
                <a:lnTo>
                  <a:pt x="0" y="5"/>
                </a:lnTo>
                <a:lnTo>
                  <a:pt x="0" y="2"/>
                </a:lnTo>
                <a:lnTo>
                  <a:pt x="1" y="1"/>
                </a:lnTo>
                <a:lnTo>
                  <a:pt x="4" y="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" name="Freeform 38">
            <a:extLst>
              <a:ext uri="{FF2B5EF4-FFF2-40B4-BE49-F238E27FC236}">
                <a16:creationId xmlns:a16="http://schemas.microsoft.com/office/drawing/2014/main" id="{0AE5946E-F6D7-472D-9627-04560BEB48B0}"/>
              </a:ext>
            </a:extLst>
          </xdr:cNvPr>
          <xdr:cNvSpPr>
            <a:spLocks/>
          </xdr:cNvSpPr>
        </xdr:nvSpPr>
        <xdr:spPr bwMode="auto">
          <a:xfrm>
            <a:off x="10439061" y="28467"/>
            <a:ext cx="28550" cy="28467"/>
          </a:xfrm>
          <a:custGeom>
            <a:avLst/>
            <a:gdLst>
              <a:gd name="T0" fmla="*/ 7 w 13"/>
              <a:gd name="T1" fmla="*/ 0 h 13"/>
              <a:gd name="T2" fmla="*/ 9 w 13"/>
              <a:gd name="T3" fmla="*/ 0 h 13"/>
              <a:gd name="T4" fmla="*/ 10 w 13"/>
              <a:gd name="T5" fmla="*/ 2 h 13"/>
              <a:gd name="T6" fmla="*/ 13 w 13"/>
              <a:gd name="T7" fmla="*/ 3 h 13"/>
              <a:gd name="T8" fmla="*/ 13 w 13"/>
              <a:gd name="T9" fmla="*/ 6 h 13"/>
              <a:gd name="T10" fmla="*/ 13 w 13"/>
              <a:gd name="T11" fmla="*/ 8 h 13"/>
              <a:gd name="T12" fmla="*/ 12 w 13"/>
              <a:gd name="T13" fmla="*/ 11 h 13"/>
              <a:gd name="T14" fmla="*/ 10 w 13"/>
              <a:gd name="T15" fmla="*/ 12 h 13"/>
              <a:gd name="T16" fmla="*/ 8 w 13"/>
              <a:gd name="T17" fmla="*/ 13 h 13"/>
              <a:gd name="T18" fmla="*/ 5 w 13"/>
              <a:gd name="T19" fmla="*/ 12 h 13"/>
              <a:gd name="T20" fmla="*/ 3 w 13"/>
              <a:gd name="T21" fmla="*/ 11 h 13"/>
              <a:gd name="T22" fmla="*/ 1 w 13"/>
              <a:gd name="T23" fmla="*/ 9 h 13"/>
              <a:gd name="T24" fmla="*/ 0 w 13"/>
              <a:gd name="T25" fmla="*/ 7 h 13"/>
              <a:gd name="T26" fmla="*/ 0 w 13"/>
              <a:gd name="T27" fmla="*/ 4 h 13"/>
              <a:gd name="T28" fmla="*/ 1 w 13"/>
              <a:gd name="T29" fmla="*/ 2 h 13"/>
              <a:gd name="T30" fmla="*/ 4 w 13"/>
              <a:gd name="T31" fmla="*/ 0 h 13"/>
              <a:gd name="T32" fmla="*/ 7 w 13"/>
              <a:gd name="T33" fmla="*/ 0 h 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3">
                <a:moveTo>
                  <a:pt x="7" y="0"/>
                </a:moveTo>
                <a:lnTo>
                  <a:pt x="9" y="0"/>
                </a:lnTo>
                <a:lnTo>
                  <a:pt x="10" y="2"/>
                </a:lnTo>
                <a:lnTo>
                  <a:pt x="13" y="3"/>
                </a:lnTo>
                <a:lnTo>
                  <a:pt x="13" y="6"/>
                </a:lnTo>
                <a:lnTo>
                  <a:pt x="13" y="8"/>
                </a:lnTo>
                <a:lnTo>
                  <a:pt x="12" y="11"/>
                </a:lnTo>
                <a:lnTo>
                  <a:pt x="10" y="12"/>
                </a:lnTo>
                <a:lnTo>
                  <a:pt x="8" y="13"/>
                </a:lnTo>
                <a:lnTo>
                  <a:pt x="5" y="12"/>
                </a:lnTo>
                <a:lnTo>
                  <a:pt x="3" y="11"/>
                </a:lnTo>
                <a:lnTo>
                  <a:pt x="1" y="9"/>
                </a:lnTo>
                <a:lnTo>
                  <a:pt x="0" y="7"/>
                </a:lnTo>
                <a:lnTo>
                  <a:pt x="0" y="4"/>
                </a:lnTo>
                <a:lnTo>
                  <a:pt x="1" y="2"/>
                </a:lnTo>
                <a:lnTo>
                  <a:pt x="4" y="0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6" name="Freeform 40">
            <a:extLst>
              <a:ext uri="{FF2B5EF4-FFF2-40B4-BE49-F238E27FC236}">
                <a16:creationId xmlns:a16="http://schemas.microsoft.com/office/drawing/2014/main" id="{29144503-D03B-4CD0-81E1-C44A1D491DAD}"/>
              </a:ext>
            </a:extLst>
          </xdr:cNvPr>
          <xdr:cNvSpPr>
            <a:spLocks/>
          </xdr:cNvSpPr>
        </xdr:nvSpPr>
        <xdr:spPr bwMode="auto">
          <a:xfrm>
            <a:off x="11171848" y="170799"/>
            <a:ext cx="57100" cy="47444"/>
          </a:xfrm>
          <a:custGeom>
            <a:avLst/>
            <a:gdLst>
              <a:gd name="T0" fmla="*/ 11 w 20"/>
              <a:gd name="T1" fmla="*/ 0 h 22"/>
              <a:gd name="T2" fmla="*/ 15 w 20"/>
              <a:gd name="T3" fmla="*/ 1 h 22"/>
              <a:gd name="T4" fmla="*/ 18 w 20"/>
              <a:gd name="T5" fmla="*/ 4 h 22"/>
              <a:gd name="T6" fmla="*/ 20 w 20"/>
              <a:gd name="T7" fmla="*/ 8 h 22"/>
              <a:gd name="T8" fmla="*/ 20 w 20"/>
              <a:gd name="T9" fmla="*/ 12 h 22"/>
              <a:gd name="T10" fmla="*/ 20 w 20"/>
              <a:gd name="T11" fmla="*/ 14 h 22"/>
              <a:gd name="T12" fmla="*/ 19 w 20"/>
              <a:gd name="T13" fmla="*/ 18 h 22"/>
              <a:gd name="T14" fmla="*/ 16 w 20"/>
              <a:gd name="T15" fmla="*/ 19 h 22"/>
              <a:gd name="T16" fmla="*/ 12 w 20"/>
              <a:gd name="T17" fmla="*/ 22 h 22"/>
              <a:gd name="T18" fmla="*/ 9 w 20"/>
              <a:gd name="T19" fmla="*/ 22 h 22"/>
              <a:gd name="T20" fmla="*/ 5 w 20"/>
              <a:gd name="T21" fmla="*/ 20 h 22"/>
              <a:gd name="T22" fmla="*/ 1 w 20"/>
              <a:gd name="T23" fmla="*/ 18 h 22"/>
              <a:gd name="T24" fmla="*/ 0 w 20"/>
              <a:gd name="T25" fmla="*/ 14 h 22"/>
              <a:gd name="T26" fmla="*/ 0 w 20"/>
              <a:gd name="T27" fmla="*/ 10 h 22"/>
              <a:gd name="T28" fmla="*/ 0 w 20"/>
              <a:gd name="T29" fmla="*/ 6 h 22"/>
              <a:gd name="T30" fmla="*/ 2 w 20"/>
              <a:gd name="T31" fmla="*/ 3 h 22"/>
              <a:gd name="T32" fmla="*/ 6 w 20"/>
              <a:gd name="T33" fmla="*/ 1 h 22"/>
              <a:gd name="T34" fmla="*/ 11 w 20"/>
              <a:gd name="T35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0" h="22">
                <a:moveTo>
                  <a:pt x="11" y="0"/>
                </a:moveTo>
                <a:lnTo>
                  <a:pt x="15" y="1"/>
                </a:lnTo>
                <a:lnTo>
                  <a:pt x="18" y="4"/>
                </a:lnTo>
                <a:lnTo>
                  <a:pt x="20" y="8"/>
                </a:lnTo>
                <a:lnTo>
                  <a:pt x="20" y="12"/>
                </a:lnTo>
                <a:lnTo>
                  <a:pt x="20" y="14"/>
                </a:lnTo>
                <a:lnTo>
                  <a:pt x="19" y="18"/>
                </a:lnTo>
                <a:lnTo>
                  <a:pt x="16" y="19"/>
                </a:lnTo>
                <a:lnTo>
                  <a:pt x="12" y="22"/>
                </a:lnTo>
                <a:lnTo>
                  <a:pt x="9" y="22"/>
                </a:lnTo>
                <a:lnTo>
                  <a:pt x="5" y="20"/>
                </a:lnTo>
                <a:lnTo>
                  <a:pt x="1" y="18"/>
                </a:lnTo>
                <a:lnTo>
                  <a:pt x="0" y="14"/>
                </a:lnTo>
                <a:lnTo>
                  <a:pt x="0" y="10"/>
                </a:lnTo>
                <a:lnTo>
                  <a:pt x="0" y="6"/>
                </a:lnTo>
                <a:lnTo>
                  <a:pt x="2" y="3"/>
                </a:lnTo>
                <a:lnTo>
                  <a:pt x="6" y="1"/>
                </a:lnTo>
                <a:lnTo>
                  <a:pt x="1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7" name="Freeform 41">
            <a:extLst>
              <a:ext uri="{FF2B5EF4-FFF2-40B4-BE49-F238E27FC236}">
                <a16:creationId xmlns:a16="http://schemas.microsoft.com/office/drawing/2014/main" id="{2066F078-426A-4624-A916-70CDBDDD8AAD}"/>
              </a:ext>
            </a:extLst>
          </xdr:cNvPr>
          <xdr:cNvSpPr>
            <a:spLocks/>
          </xdr:cNvSpPr>
        </xdr:nvSpPr>
        <xdr:spPr bwMode="auto">
          <a:xfrm>
            <a:off x="10439061" y="75911"/>
            <a:ext cx="28550" cy="28467"/>
          </a:xfrm>
          <a:custGeom>
            <a:avLst/>
            <a:gdLst>
              <a:gd name="T0" fmla="*/ 6 w 12"/>
              <a:gd name="T1" fmla="*/ 0 h 12"/>
              <a:gd name="T2" fmla="*/ 9 w 12"/>
              <a:gd name="T3" fmla="*/ 0 h 12"/>
              <a:gd name="T4" fmla="*/ 11 w 12"/>
              <a:gd name="T5" fmla="*/ 1 h 12"/>
              <a:gd name="T6" fmla="*/ 12 w 12"/>
              <a:gd name="T7" fmla="*/ 2 h 12"/>
              <a:gd name="T8" fmla="*/ 12 w 12"/>
              <a:gd name="T9" fmla="*/ 5 h 12"/>
              <a:gd name="T10" fmla="*/ 12 w 12"/>
              <a:gd name="T11" fmla="*/ 7 h 12"/>
              <a:gd name="T12" fmla="*/ 11 w 12"/>
              <a:gd name="T13" fmla="*/ 10 h 12"/>
              <a:gd name="T14" fmla="*/ 10 w 12"/>
              <a:gd name="T15" fmla="*/ 11 h 12"/>
              <a:gd name="T16" fmla="*/ 7 w 12"/>
              <a:gd name="T17" fmla="*/ 12 h 12"/>
              <a:gd name="T18" fmla="*/ 5 w 12"/>
              <a:gd name="T19" fmla="*/ 12 h 12"/>
              <a:gd name="T20" fmla="*/ 2 w 12"/>
              <a:gd name="T21" fmla="*/ 11 h 12"/>
              <a:gd name="T22" fmla="*/ 1 w 12"/>
              <a:gd name="T23" fmla="*/ 8 h 12"/>
              <a:gd name="T24" fmla="*/ 0 w 12"/>
              <a:gd name="T25" fmla="*/ 6 h 12"/>
              <a:gd name="T26" fmla="*/ 1 w 12"/>
              <a:gd name="T27" fmla="*/ 3 h 12"/>
              <a:gd name="T28" fmla="*/ 2 w 12"/>
              <a:gd name="T29" fmla="*/ 2 h 12"/>
              <a:gd name="T30" fmla="*/ 3 w 12"/>
              <a:gd name="T31" fmla="*/ 0 h 12"/>
              <a:gd name="T32" fmla="*/ 6 w 12"/>
              <a:gd name="T33" fmla="*/ 0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2" h="12">
                <a:moveTo>
                  <a:pt x="6" y="0"/>
                </a:moveTo>
                <a:lnTo>
                  <a:pt x="9" y="0"/>
                </a:lnTo>
                <a:lnTo>
                  <a:pt x="11" y="1"/>
                </a:lnTo>
                <a:lnTo>
                  <a:pt x="12" y="2"/>
                </a:lnTo>
                <a:lnTo>
                  <a:pt x="12" y="5"/>
                </a:lnTo>
                <a:lnTo>
                  <a:pt x="12" y="7"/>
                </a:lnTo>
                <a:lnTo>
                  <a:pt x="11" y="10"/>
                </a:lnTo>
                <a:lnTo>
                  <a:pt x="10" y="11"/>
                </a:lnTo>
                <a:lnTo>
                  <a:pt x="7" y="12"/>
                </a:lnTo>
                <a:lnTo>
                  <a:pt x="5" y="12"/>
                </a:lnTo>
                <a:lnTo>
                  <a:pt x="2" y="11"/>
                </a:lnTo>
                <a:lnTo>
                  <a:pt x="1" y="8"/>
                </a:lnTo>
                <a:lnTo>
                  <a:pt x="0" y="6"/>
                </a:lnTo>
                <a:lnTo>
                  <a:pt x="1" y="3"/>
                </a:lnTo>
                <a:lnTo>
                  <a:pt x="2" y="2"/>
                </a:lnTo>
                <a:lnTo>
                  <a:pt x="3" y="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8" name="Freeform 42">
            <a:extLst>
              <a:ext uri="{FF2B5EF4-FFF2-40B4-BE49-F238E27FC236}">
                <a16:creationId xmlns:a16="http://schemas.microsoft.com/office/drawing/2014/main" id="{39D7C757-173D-4D32-9B0E-FB0FF9978082}"/>
              </a:ext>
            </a:extLst>
          </xdr:cNvPr>
          <xdr:cNvSpPr>
            <a:spLocks/>
          </xdr:cNvSpPr>
        </xdr:nvSpPr>
        <xdr:spPr bwMode="auto">
          <a:xfrm>
            <a:off x="11209915" y="113866"/>
            <a:ext cx="38067" cy="47444"/>
          </a:xfrm>
          <a:custGeom>
            <a:avLst/>
            <a:gdLst>
              <a:gd name="T0" fmla="*/ 9 w 17"/>
              <a:gd name="T1" fmla="*/ 0 h 16"/>
              <a:gd name="T2" fmla="*/ 13 w 17"/>
              <a:gd name="T3" fmla="*/ 1 h 16"/>
              <a:gd name="T4" fmla="*/ 16 w 17"/>
              <a:gd name="T5" fmla="*/ 2 h 16"/>
              <a:gd name="T6" fmla="*/ 17 w 17"/>
              <a:gd name="T7" fmla="*/ 6 h 16"/>
              <a:gd name="T8" fmla="*/ 17 w 17"/>
              <a:gd name="T9" fmla="*/ 9 h 16"/>
              <a:gd name="T10" fmla="*/ 17 w 17"/>
              <a:gd name="T11" fmla="*/ 11 h 16"/>
              <a:gd name="T12" fmla="*/ 14 w 17"/>
              <a:gd name="T13" fmla="*/ 14 h 16"/>
              <a:gd name="T14" fmla="*/ 12 w 17"/>
              <a:gd name="T15" fmla="*/ 16 h 16"/>
              <a:gd name="T16" fmla="*/ 8 w 17"/>
              <a:gd name="T17" fmla="*/ 16 h 16"/>
              <a:gd name="T18" fmla="*/ 6 w 17"/>
              <a:gd name="T19" fmla="*/ 15 h 16"/>
              <a:gd name="T20" fmla="*/ 3 w 17"/>
              <a:gd name="T21" fmla="*/ 14 h 16"/>
              <a:gd name="T22" fmla="*/ 2 w 17"/>
              <a:gd name="T23" fmla="*/ 10 h 16"/>
              <a:gd name="T24" fmla="*/ 0 w 17"/>
              <a:gd name="T25" fmla="*/ 7 h 16"/>
              <a:gd name="T26" fmla="*/ 2 w 17"/>
              <a:gd name="T27" fmla="*/ 4 h 16"/>
              <a:gd name="T28" fmla="*/ 4 w 17"/>
              <a:gd name="T29" fmla="*/ 1 h 16"/>
              <a:gd name="T30" fmla="*/ 7 w 17"/>
              <a:gd name="T31" fmla="*/ 0 h 16"/>
              <a:gd name="T32" fmla="*/ 9 w 17"/>
              <a:gd name="T33" fmla="*/ 0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7" h="16">
                <a:moveTo>
                  <a:pt x="9" y="0"/>
                </a:moveTo>
                <a:lnTo>
                  <a:pt x="13" y="1"/>
                </a:lnTo>
                <a:lnTo>
                  <a:pt x="16" y="2"/>
                </a:lnTo>
                <a:lnTo>
                  <a:pt x="17" y="6"/>
                </a:lnTo>
                <a:lnTo>
                  <a:pt x="17" y="9"/>
                </a:lnTo>
                <a:lnTo>
                  <a:pt x="17" y="11"/>
                </a:lnTo>
                <a:lnTo>
                  <a:pt x="14" y="14"/>
                </a:lnTo>
                <a:lnTo>
                  <a:pt x="12" y="16"/>
                </a:lnTo>
                <a:lnTo>
                  <a:pt x="8" y="16"/>
                </a:lnTo>
                <a:lnTo>
                  <a:pt x="6" y="15"/>
                </a:lnTo>
                <a:lnTo>
                  <a:pt x="3" y="14"/>
                </a:lnTo>
                <a:lnTo>
                  <a:pt x="2" y="10"/>
                </a:lnTo>
                <a:lnTo>
                  <a:pt x="0" y="7"/>
                </a:lnTo>
                <a:lnTo>
                  <a:pt x="2" y="4"/>
                </a:lnTo>
                <a:lnTo>
                  <a:pt x="4" y="1"/>
                </a:lnTo>
                <a:lnTo>
                  <a:pt x="7" y="0"/>
                </a:lnTo>
                <a:lnTo>
                  <a:pt x="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9" name="Freeform 43">
            <a:extLst>
              <a:ext uri="{FF2B5EF4-FFF2-40B4-BE49-F238E27FC236}">
                <a16:creationId xmlns:a16="http://schemas.microsoft.com/office/drawing/2014/main" id="{0C8067E3-E0E6-4CCA-A993-E32A79289F06}"/>
              </a:ext>
            </a:extLst>
          </xdr:cNvPr>
          <xdr:cNvSpPr>
            <a:spLocks/>
          </xdr:cNvSpPr>
        </xdr:nvSpPr>
        <xdr:spPr bwMode="auto">
          <a:xfrm>
            <a:off x="10439061" y="113866"/>
            <a:ext cx="38067" cy="47444"/>
          </a:xfrm>
          <a:custGeom>
            <a:avLst/>
            <a:gdLst>
              <a:gd name="T0" fmla="*/ 8 w 17"/>
              <a:gd name="T1" fmla="*/ 0 h 16"/>
              <a:gd name="T2" fmla="*/ 10 w 17"/>
              <a:gd name="T3" fmla="*/ 0 h 16"/>
              <a:gd name="T4" fmla="*/ 13 w 17"/>
              <a:gd name="T5" fmla="*/ 1 h 16"/>
              <a:gd name="T6" fmla="*/ 15 w 17"/>
              <a:gd name="T7" fmla="*/ 4 h 16"/>
              <a:gd name="T8" fmla="*/ 17 w 17"/>
              <a:gd name="T9" fmla="*/ 7 h 16"/>
              <a:gd name="T10" fmla="*/ 17 w 17"/>
              <a:gd name="T11" fmla="*/ 10 h 16"/>
              <a:gd name="T12" fmla="*/ 14 w 17"/>
              <a:gd name="T13" fmla="*/ 14 h 16"/>
              <a:gd name="T14" fmla="*/ 12 w 17"/>
              <a:gd name="T15" fmla="*/ 15 h 16"/>
              <a:gd name="T16" fmla="*/ 9 w 17"/>
              <a:gd name="T17" fmla="*/ 16 h 16"/>
              <a:gd name="T18" fmla="*/ 5 w 17"/>
              <a:gd name="T19" fmla="*/ 16 h 16"/>
              <a:gd name="T20" fmla="*/ 3 w 17"/>
              <a:gd name="T21" fmla="*/ 14 h 16"/>
              <a:gd name="T22" fmla="*/ 0 w 17"/>
              <a:gd name="T23" fmla="*/ 11 h 16"/>
              <a:gd name="T24" fmla="*/ 0 w 17"/>
              <a:gd name="T25" fmla="*/ 9 h 16"/>
              <a:gd name="T26" fmla="*/ 0 w 17"/>
              <a:gd name="T27" fmla="*/ 6 h 16"/>
              <a:gd name="T28" fmla="*/ 1 w 17"/>
              <a:gd name="T29" fmla="*/ 2 h 16"/>
              <a:gd name="T30" fmla="*/ 4 w 17"/>
              <a:gd name="T31" fmla="*/ 1 h 16"/>
              <a:gd name="T32" fmla="*/ 8 w 17"/>
              <a:gd name="T33" fmla="*/ 0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7" h="16">
                <a:moveTo>
                  <a:pt x="8" y="0"/>
                </a:moveTo>
                <a:lnTo>
                  <a:pt x="10" y="0"/>
                </a:lnTo>
                <a:lnTo>
                  <a:pt x="13" y="1"/>
                </a:lnTo>
                <a:lnTo>
                  <a:pt x="15" y="4"/>
                </a:lnTo>
                <a:lnTo>
                  <a:pt x="17" y="7"/>
                </a:lnTo>
                <a:lnTo>
                  <a:pt x="17" y="10"/>
                </a:lnTo>
                <a:lnTo>
                  <a:pt x="14" y="14"/>
                </a:lnTo>
                <a:lnTo>
                  <a:pt x="12" y="15"/>
                </a:lnTo>
                <a:lnTo>
                  <a:pt x="9" y="16"/>
                </a:lnTo>
                <a:lnTo>
                  <a:pt x="5" y="16"/>
                </a:lnTo>
                <a:lnTo>
                  <a:pt x="3" y="14"/>
                </a:lnTo>
                <a:lnTo>
                  <a:pt x="0" y="11"/>
                </a:lnTo>
                <a:lnTo>
                  <a:pt x="0" y="9"/>
                </a:lnTo>
                <a:lnTo>
                  <a:pt x="0" y="6"/>
                </a:lnTo>
                <a:lnTo>
                  <a:pt x="1" y="2"/>
                </a:lnTo>
                <a:lnTo>
                  <a:pt x="4" y="1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" name="Freeform 44">
            <a:extLst>
              <a:ext uri="{FF2B5EF4-FFF2-40B4-BE49-F238E27FC236}">
                <a16:creationId xmlns:a16="http://schemas.microsoft.com/office/drawing/2014/main" id="{E391F520-9CEF-4440-94C0-765C15DD54D2}"/>
              </a:ext>
            </a:extLst>
          </xdr:cNvPr>
          <xdr:cNvSpPr>
            <a:spLocks/>
          </xdr:cNvSpPr>
        </xdr:nvSpPr>
        <xdr:spPr bwMode="auto">
          <a:xfrm>
            <a:off x="11219431" y="28467"/>
            <a:ext cx="28550" cy="28467"/>
          </a:xfrm>
          <a:custGeom>
            <a:avLst/>
            <a:gdLst>
              <a:gd name="T0" fmla="*/ 7 w 13"/>
              <a:gd name="T1" fmla="*/ 0 h 13"/>
              <a:gd name="T2" fmla="*/ 9 w 13"/>
              <a:gd name="T3" fmla="*/ 0 h 13"/>
              <a:gd name="T4" fmla="*/ 12 w 13"/>
              <a:gd name="T5" fmla="*/ 2 h 13"/>
              <a:gd name="T6" fmla="*/ 13 w 13"/>
              <a:gd name="T7" fmla="*/ 4 h 13"/>
              <a:gd name="T8" fmla="*/ 13 w 13"/>
              <a:gd name="T9" fmla="*/ 7 h 13"/>
              <a:gd name="T10" fmla="*/ 12 w 13"/>
              <a:gd name="T11" fmla="*/ 9 h 13"/>
              <a:gd name="T12" fmla="*/ 10 w 13"/>
              <a:gd name="T13" fmla="*/ 11 h 13"/>
              <a:gd name="T14" fmla="*/ 8 w 13"/>
              <a:gd name="T15" fmla="*/ 12 h 13"/>
              <a:gd name="T16" fmla="*/ 5 w 13"/>
              <a:gd name="T17" fmla="*/ 13 h 13"/>
              <a:gd name="T18" fmla="*/ 4 w 13"/>
              <a:gd name="T19" fmla="*/ 12 h 13"/>
              <a:gd name="T20" fmla="*/ 2 w 13"/>
              <a:gd name="T21" fmla="*/ 11 h 13"/>
              <a:gd name="T22" fmla="*/ 0 w 13"/>
              <a:gd name="T23" fmla="*/ 8 h 13"/>
              <a:gd name="T24" fmla="*/ 0 w 13"/>
              <a:gd name="T25" fmla="*/ 6 h 13"/>
              <a:gd name="T26" fmla="*/ 0 w 13"/>
              <a:gd name="T27" fmla="*/ 3 h 13"/>
              <a:gd name="T28" fmla="*/ 3 w 13"/>
              <a:gd name="T29" fmla="*/ 2 h 13"/>
              <a:gd name="T30" fmla="*/ 4 w 13"/>
              <a:gd name="T31" fmla="*/ 0 h 13"/>
              <a:gd name="T32" fmla="*/ 7 w 13"/>
              <a:gd name="T33" fmla="*/ 0 h 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3">
                <a:moveTo>
                  <a:pt x="7" y="0"/>
                </a:moveTo>
                <a:lnTo>
                  <a:pt x="9" y="0"/>
                </a:lnTo>
                <a:lnTo>
                  <a:pt x="12" y="2"/>
                </a:lnTo>
                <a:lnTo>
                  <a:pt x="13" y="4"/>
                </a:lnTo>
                <a:lnTo>
                  <a:pt x="13" y="7"/>
                </a:lnTo>
                <a:lnTo>
                  <a:pt x="12" y="9"/>
                </a:lnTo>
                <a:lnTo>
                  <a:pt x="10" y="11"/>
                </a:lnTo>
                <a:lnTo>
                  <a:pt x="8" y="12"/>
                </a:lnTo>
                <a:lnTo>
                  <a:pt x="5" y="13"/>
                </a:lnTo>
                <a:lnTo>
                  <a:pt x="4" y="12"/>
                </a:lnTo>
                <a:lnTo>
                  <a:pt x="2" y="11"/>
                </a:lnTo>
                <a:lnTo>
                  <a:pt x="0" y="8"/>
                </a:lnTo>
                <a:lnTo>
                  <a:pt x="0" y="6"/>
                </a:lnTo>
                <a:lnTo>
                  <a:pt x="0" y="3"/>
                </a:lnTo>
                <a:lnTo>
                  <a:pt x="3" y="2"/>
                </a:lnTo>
                <a:lnTo>
                  <a:pt x="4" y="0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" name="Freeform 45">
            <a:extLst>
              <a:ext uri="{FF2B5EF4-FFF2-40B4-BE49-F238E27FC236}">
                <a16:creationId xmlns:a16="http://schemas.microsoft.com/office/drawing/2014/main" id="{441A1E25-341A-40E8-B037-4349549BB3A0}"/>
              </a:ext>
            </a:extLst>
          </xdr:cNvPr>
          <xdr:cNvSpPr>
            <a:spLocks/>
          </xdr:cNvSpPr>
        </xdr:nvSpPr>
        <xdr:spPr bwMode="auto">
          <a:xfrm>
            <a:off x="10467611" y="170799"/>
            <a:ext cx="47584" cy="47444"/>
          </a:xfrm>
          <a:custGeom>
            <a:avLst/>
            <a:gdLst>
              <a:gd name="T0" fmla="*/ 9 w 22"/>
              <a:gd name="T1" fmla="*/ 0 h 22"/>
              <a:gd name="T2" fmla="*/ 14 w 22"/>
              <a:gd name="T3" fmla="*/ 1 h 22"/>
              <a:gd name="T4" fmla="*/ 18 w 22"/>
              <a:gd name="T5" fmla="*/ 3 h 22"/>
              <a:gd name="T6" fmla="*/ 21 w 22"/>
              <a:gd name="T7" fmla="*/ 6 h 22"/>
              <a:gd name="T8" fmla="*/ 22 w 22"/>
              <a:gd name="T9" fmla="*/ 10 h 22"/>
              <a:gd name="T10" fmla="*/ 21 w 22"/>
              <a:gd name="T11" fmla="*/ 14 h 22"/>
              <a:gd name="T12" fmla="*/ 19 w 22"/>
              <a:gd name="T13" fmla="*/ 18 h 22"/>
              <a:gd name="T14" fmla="*/ 15 w 22"/>
              <a:gd name="T15" fmla="*/ 20 h 22"/>
              <a:gd name="T16" fmla="*/ 12 w 22"/>
              <a:gd name="T17" fmla="*/ 22 h 22"/>
              <a:gd name="T18" fmla="*/ 8 w 22"/>
              <a:gd name="T19" fmla="*/ 22 h 22"/>
              <a:gd name="T20" fmla="*/ 4 w 22"/>
              <a:gd name="T21" fmla="*/ 19 h 22"/>
              <a:gd name="T22" fmla="*/ 1 w 22"/>
              <a:gd name="T23" fmla="*/ 18 h 22"/>
              <a:gd name="T24" fmla="*/ 0 w 22"/>
              <a:gd name="T25" fmla="*/ 14 h 22"/>
              <a:gd name="T26" fmla="*/ 0 w 22"/>
              <a:gd name="T27" fmla="*/ 12 h 22"/>
              <a:gd name="T28" fmla="*/ 0 w 22"/>
              <a:gd name="T29" fmla="*/ 8 h 22"/>
              <a:gd name="T30" fmla="*/ 3 w 22"/>
              <a:gd name="T31" fmla="*/ 4 h 22"/>
              <a:gd name="T32" fmla="*/ 5 w 22"/>
              <a:gd name="T33" fmla="*/ 1 h 22"/>
              <a:gd name="T34" fmla="*/ 9 w 22"/>
              <a:gd name="T35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2" h="22">
                <a:moveTo>
                  <a:pt x="9" y="0"/>
                </a:moveTo>
                <a:lnTo>
                  <a:pt x="14" y="1"/>
                </a:lnTo>
                <a:lnTo>
                  <a:pt x="18" y="3"/>
                </a:lnTo>
                <a:lnTo>
                  <a:pt x="21" y="6"/>
                </a:lnTo>
                <a:lnTo>
                  <a:pt x="22" y="10"/>
                </a:lnTo>
                <a:lnTo>
                  <a:pt x="21" y="14"/>
                </a:lnTo>
                <a:lnTo>
                  <a:pt x="19" y="18"/>
                </a:lnTo>
                <a:lnTo>
                  <a:pt x="15" y="20"/>
                </a:lnTo>
                <a:lnTo>
                  <a:pt x="12" y="22"/>
                </a:lnTo>
                <a:lnTo>
                  <a:pt x="8" y="22"/>
                </a:lnTo>
                <a:lnTo>
                  <a:pt x="4" y="19"/>
                </a:lnTo>
                <a:lnTo>
                  <a:pt x="1" y="18"/>
                </a:lnTo>
                <a:lnTo>
                  <a:pt x="0" y="14"/>
                </a:lnTo>
                <a:lnTo>
                  <a:pt x="0" y="12"/>
                </a:lnTo>
                <a:lnTo>
                  <a:pt x="0" y="8"/>
                </a:lnTo>
                <a:lnTo>
                  <a:pt x="3" y="4"/>
                </a:lnTo>
                <a:lnTo>
                  <a:pt x="5" y="1"/>
                </a:lnTo>
                <a:lnTo>
                  <a:pt x="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" name="Freeform 49">
            <a:extLst>
              <a:ext uri="{FF2B5EF4-FFF2-40B4-BE49-F238E27FC236}">
                <a16:creationId xmlns:a16="http://schemas.microsoft.com/office/drawing/2014/main" id="{02002863-EA7F-4172-A525-ED50A4099B92}"/>
              </a:ext>
            </a:extLst>
          </xdr:cNvPr>
          <xdr:cNvSpPr>
            <a:spLocks/>
          </xdr:cNvSpPr>
        </xdr:nvSpPr>
        <xdr:spPr bwMode="auto">
          <a:xfrm>
            <a:off x="10724562" y="360576"/>
            <a:ext cx="28550" cy="28467"/>
          </a:xfrm>
          <a:custGeom>
            <a:avLst/>
            <a:gdLst>
              <a:gd name="T0" fmla="*/ 8 w 13"/>
              <a:gd name="T1" fmla="*/ 0 h 14"/>
              <a:gd name="T2" fmla="*/ 9 w 13"/>
              <a:gd name="T3" fmla="*/ 2 h 14"/>
              <a:gd name="T4" fmla="*/ 12 w 13"/>
              <a:gd name="T5" fmla="*/ 3 h 14"/>
              <a:gd name="T6" fmla="*/ 13 w 13"/>
              <a:gd name="T7" fmla="*/ 5 h 14"/>
              <a:gd name="T8" fmla="*/ 13 w 13"/>
              <a:gd name="T9" fmla="*/ 8 h 14"/>
              <a:gd name="T10" fmla="*/ 13 w 13"/>
              <a:gd name="T11" fmla="*/ 11 h 14"/>
              <a:gd name="T12" fmla="*/ 10 w 13"/>
              <a:gd name="T13" fmla="*/ 12 h 14"/>
              <a:gd name="T14" fmla="*/ 9 w 13"/>
              <a:gd name="T15" fmla="*/ 13 h 14"/>
              <a:gd name="T16" fmla="*/ 7 w 13"/>
              <a:gd name="T17" fmla="*/ 14 h 14"/>
              <a:gd name="T18" fmla="*/ 4 w 13"/>
              <a:gd name="T19" fmla="*/ 13 h 14"/>
              <a:gd name="T20" fmla="*/ 1 w 13"/>
              <a:gd name="T21" fmla="*/ 12 h 14"/>
              <a:gd name="T22" fmla="*/ 0 w 13"/>
              <a:gd name="T23" fmla="*/ 9 h 14"/>
              <a:gd name="T24" fmla="*/ 0 w 13"/>
              <a:gd name="T25" fmla="*/ 7 h 14"/>
              <a:gd name="T26" fmla="*/ 1 w 13"/>
              <a:gd name="T27" fmla="*/ 4 h 14"/>
              <a:gd name="T28" fmla="*/ 3 w 13"/>
              <a:gd name="T29" fmla="*/ 3 h 14"/>
              <a:gd name="T30" fmla="*/ 5 w 13"/>
              <a:gd name="T31" fmla="*/ 2 h 14"/>
              <a:gd name="T32" fmla="*/ 8 w 13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4">
                <a:moveTo>
                  <a:pt x="8" y="0"/>
                </a:moveTo>
                <a:lnTo>
                  <a:pt x="9" y="2"/>
                </a:lnTo>
                <a:lnTo>
                  <a:pt x="12" y="3"/>
                </a:lnTo>
                <a:lnTo>
                  <a:pt x="13" y="5"/>
                </a:lnTo>
                <a:lnTo>
                  <a:pt x="13" y="8"/>
                </a:lnTo>
                <a:lnTo>
                  <a:pt x="13" y="11"/>
                </a:lnTo>
                <a:lnTo>
                  <a:pt x="10" y="12"/>
                </a:lnTo>
                <a:lnTo>
                  <a:pt x="9" y="13"/>
                </a:lnTo>
                <a:lnTo>
                  <a:pt x="7" y="14"/>
                </a:lnTo>
                <a:lnTo>
                  <a:pt x="4" y="13"/>
                </a:lnTo>
                <a:lnTo>
                  <a:pt x="1" y="12"/>
                </a:lnTo>
                <a:lnTo>
                  <a:pt x="0" y="9"/>
                </a:lnTo>
                <a:lnTo>
                  <a:pt x="0" y="7"/>
                </a:lnTo>
                <a:lnTo>
                  <a:pt x="1" y="4"/>
                </a:lnTo>
                <a:lnTo>
                  <a:pt x="3" y="3"/>
                </a:lnTo>
                <a:lnTo>
                  <a:pt x="5" y="2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Freeform 50">
            <a:extLst>
              <a:ext uri="{FF2B5EF4-FFF2-40B4-BE49-F238E27FC236}">
                <a16:creationId xmlns:a16="http://schemas.microsoft.com/office/drawing/2014/main" id="{AE5C2AAD-68CF-4F0A-8E4C-9F3DAC539358}"/>
              </a:ext>
            </a:extLst>
          </xdr:cNvPr>
          <xdr:cNvSpPr>
            <a:spLocks/>
          </xdr:cNvSpPr>
        </xdr:nvSpPr>
        <xdr:spPr bwMode="auto">
          <a:xfrm>
            <a:off x="10667462" y="341598"/>
            <a:ext cx="38067" cy="37955"/>
          </a:xfrm>
          <a:custGeom>
            <a:avLst/>
            <a:gdLst>
              <a:gd name="T0" fmla="*/ 9 w 17"/>
              <a:gd name="T1" fmla="*/ 0 h 17"/>
              <a:gd name="T2" fmla="*/ 12 w 17"/>
              <a:gd name="T3" fmla="*/ 2 h 17"/>
              <a:gd name="T4" fmla="*/ 14 w 17"/>
              <a:gd name="T5" fmla="*/ 3 h 17"/>
              <a:gd name="T6" fmla="*/ 17 w 17"/>
              <a:gd name="T7" fmla="*/ 7 h 17"/>
              <a:gd name="T8" fmla="*/ 17 w 17"/>
              <a:gd name="T9" fmla="*/ 9 h 17"/>
              <a:gd name="T10" fmla="*/ 15 w 17"/>
              <a:gd name="T11" fmla="*/ 13 h 17"/>
              <a:gd name="T12" fmla="*/ 14 w 17"/>
              <a:gd name="T13" fmla="*/ 16 h 17"/>
              <a:gd name="T14" fmla="*/ 10 w 17"/>
              <a:gd name="T15" fmla="*/ 17 h 17"/>
              <a:gd name="T16" fmla="*/ 8 w 17"/>
              <a:gd name="T17" fmla="*/ 17 h 17"/>
              <a:gd name="T18" fmla="*/ 4 w 17"/>
              <a:gd name="T19" fmla="*/ 16 h 17"/>
              <a:gd name="T20" fmla="*/ 1 w 17"/>
              <a:gd name="T21" fmla="*/ 14 h 17"/>
              <a:gd name="T22" fmla="*/ 0 w 17"/>
              <a:gd name="T23" fmla="*/ 12 h 17"/>
              <a:gd name="T24" fmla="*/ 0 w 17"/>
              <a:gd name="T25" fmla="*/ 8 h 17"/>
              <a:gd name="T26" fmla="*/ 1 w 17"/>
              <a:gd name="T27" fmla="*/ 5 h 17"/>
              <a:gd name="T28" fmla="*/ 3 w 17"/>
              <a:gd name="T29" fmla="*/ 3 h 17"/>
              <a:gd name="T30" fmla="*/ 5 w 17"/>
              <a:gd name="T31" fmla="*/ 0 h 17"/>
              <a:gd name="T32" fmla="*/ 9 w 17"/>
              <a:gd name="T33" fmla="*/ 0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7" h="17">
                <a:moveTo>
                  <a:pt x="9" y="0"/>
                </a:moveTo>
                <a:lnTo>
                  <a:pt x="12" y="2"/>
                </a:lnTo>
                <a:lnTo>
                  <a:pt x="14" y="3"/>
                </a:lnTo>
                <a:lnTo>
                  <a:pt x="17" y="7"/>
                </a:lnTo>
                <a:lnTo>
                  <a:pt x="17" y="9"/>
                </a:lnTo>
                <a:lnTo>
                  <a:pt x="15" y="13"/>
                </a:lnTo>
                <a:lnTo>
                  <a:pt x="14" y="16"/>
                </a:lnTo>
                <a:lnTo>
                  <a:pt x="10" y="17"/>
                </a:lnTo>
                <a:lnTo>
                  <a:pt x="8" y="17"/>
                </a:lnTo>
                <a:lnTo>
                  <a:pt x="4" y="16"/>
                </a:lnTo>
                <a:lnTo>
                  <a:pt x="1" y="14"/>
                </a:lnTo>
                <a:lnTo>
                  <a:pt x="0" y="12"/>
                </a:lnTo>
                <a:lnTo>
                  <a:pt x="0" y="8"/>
                </a:lnTo>
                <a:lnTo>
                  <a:pt x="1" y="5"/>
                </a:lnTo>
                <a:lnTo>
                  <a:pt x="3" y="3"/>
                </a:lnTo>
                <a:lnTo>
                  <a:pt x="5" y="0"/>
                </a:lnTo>
                <a:lnTo>
                  <a:pt x="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" name="Freeform 55">
            <a:extLst>
              <a:ext uri="{FF2B5EF4-FFF2-40B4-BE49-F238E27FC236}">
                <a16:creationId xmlns:a16="http://schemas.microsoft.com/office/drawing/2014/main" id="{0E1D8158-ECA1-4938-A0DE-0041CB31B971}"/>
              </a:ext>
            </a:extLst>
          </xdr:cNvPr>
          <xdr:cNvSpPr>
            <a:spLocks/>
          </xdr:cNvSpPr>
        </xdr:nvSpPr>
        <xdr:spPr bwMode="auto">
          <a:xfrm>
            <a:off x="11029097" y="313132"/>
            <a:ext cx="47584" cy="47444"/>
          </a:xfrm>
          <a:custGeom>
            <a:avLst/>
            <a:gdLst>
              <a:gd name="T0" fmla="*/ 10 w 22"/>
              <a:gd name="T1" fmla="*/ 0 h 22"/>
              <a:gd name="T2" fmla="*/ 14 w 22"/>
              <a:gd name="T3" fmla="*/ 2 h 22"/>
              <a:gd name="T4" fmla="*/ 18 w 22"/>
              <a:gd name="T5" fmla="*/ 3 h 22"/>
              <a:gd name="T6" fmla="*/ 20 w 22"/>
              <a:gd name="T7" fmla="*/ 7 h 22"/>
              <a:gd name="T8" fmla="*/ 22 w 22"/>
              <a:gd name="T9" fmla="*/ 10 h 22"/>
              <a:gd name="T10" fmla="*/ 22 w 22"/>
              <a:gd name="T11" fmla="*/ 14 h 22"/>
              <a:gd name="T12" fmla="*/ 19 w 22"/>
              <a:gd name="T13" fmla="*/ 18 h 22"/>
              <a:gd name="T14" fmla="*/ 17 w 22"/>
              <a:gd name="T15" fmla="*/ 21 h 22"/>
              <a:gd name="T16" fmla="*/ 13 w 22"/>
              <a:gd name="T17" fmla="*/ 22 h 22"/>
              <a:gd name="T18" fmla="*/ 8 w 22"/>
              <a:gd name="T19" fmla="*/ 22 h 22"/>
              <a:gd name="T20" fmla="*/ 4 w 22"/>
              <a:gd name="T21" fmla="*/ 19 h 22"/>
              <a:gd name="T22" fmla="*/ 1 w 22"/>
              <a:gd name="T23" fmla="*/ 17 h 22"/>
              <a:gd name="T24" fmla="*/ 0 w 22"/>
              <a:gd name="T25" fmla="*/ 13 h 22"/>
              <a:gd name="T26" fmla="*/ 1 w 22"/>
              <a:gd name="T27" fmla="*/ 8 h 22"/>
              <a:gd name="T28" fmla="*/ 2 w 22"/>
              <a:gd name="T29" fmla="*/ 4 h 22"/>
              <a:gd name="T30" fmla="*/ 6 w 22"/>
              <a:gd name="T31" fmla="*/ 2 h 22"/>
              <a:gd name="T32" fmla="*/ 10 w 22"/>
              <a:gd name="T33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22" h="22">
                <a:moveTo>
                  <a:pt x="10" y="0"/>
                </a:moveTo>
                <a:lnTo>
                  <a:pt x="14" y="2"/>
                </a:lnTo>
                <a:lnTo>
                  <a:pt x="18" y="3"/>
                </a:lnTo>
                <a:lnTo>
                  <a:pt x="20" y="7"/>
                </a:lnTo>
                <a:lnTo>
                  <a:pt x="22" y="10"/>
                </a:lnTo>
                <a:lnTo>
                  <a:pt x="22" y="14"/>
                </a:lnTo>
                <a:lnTo>
                  <a:pt x="19" y="18"/>
                </a:lnTo>
                <a:lnTo>
                  <a:pt x="17" y="21"/>
                </a:lnTo>
                <a:lnTo>
                  <a:pt x="13" y="22"/>
                </a:lnTo>
                <a:lnTo>
                  <a:pt x="8" y="22"/>
                </a:lnTo>
                <a:lnTo>
                  <a:pt x="4" y="19"/>
                </a:lnTo>
                <a:lnTo>
                  <a:pt x="1" y="17"/>
                </a:lnTo>
                <a:lnTo>
                  <a:pt x="0" y="13"/>
                </a:lnTo>
                <a:lnTo>
                  <a:pt x="1" y="8"/>
                </a:lnTo>
                <a:lnTo>
                  <a:pt x="2" y="4"/>
                </a:lnTo>
                <a:lnTo>
                  <a:pt x="6" y="2"/>
                </a:lnTo>
                <a:lnTo>
                  <a:pt x="1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" name="Freeform 56">
            <a:extLst>
              <a:ext uri="{FF2B5EF4-FFF2-40B4-BE49-F238E27FC236}">
                <a16:creationId xmlns:a16="http://schemas.microsoft.com/office/drawing/2014/main" id="{EEA1D0A4-7271-4341-BD6A-2AA7C8BB05A5}"/>
              </a:ext>
            </a:extLst>
          </xdr:cNvPr>
          <xdr:cNvSpPr>
            <a:spLocks/>
          </xdr:cNvSpPr>
        </xdr:nvSpPr>
        <xdr:spPr bwMode="auto">
          <a:xfrm>
            <a:off x="10610362" y="313132"/>
            <a:ext cx="47584" cy="47444"/>
          </a:xfrm>
          <a:custGeom>
            <a:avLst/>
            <a:gdLst>
              <a:gd name="T0" fmla="*/ 10 w 21"/>
              <a:gd name="T1" fmla="*/ 0 h 22"/>
              <a:gd name="T2" fmla="*/ 14 w 21"/>
              <a:gd name="T3" fmla="*/ 2 h 22"/>
              <a:gd name="T4" fmla="*/ 16 w 21"/>
              <a:gd name="T5" fmla="*/ 3 h 22"/>
              <a:gd name="T6" fmla="*/ 19 w 21"/>
              <a:gd name="T7" fmla="*/ 5 h 22"/>
              <a:gd name="T8" fmla="*/ 20 w 21"/>
              <a:gd name="T9" fmla="*/ 8 h 22"/>
              <a:gd name="T10" fmla="*/ 21 w 21"/>
              <a:gd name="T11" fmla="*/ 13 h 22"/>
              <a:gd name="T12" fmla="*/ 20 w 21"/>
              <a:gd name="T13" fmla="*/ 17 h 22"/>
              <a:gd name="T14" fmla="*/ 17 w 21"/>
              <a:gd name="T15" fmla="*/ 19 h 22"/>
              <a:gd name="T16" fmla="*/ 14 w 21"/>
              <a:gd name="T17" fmla="*/ 22 h 22"/>
              <a:gd name="T18" fmla="*/ 10 w 21"/>
              <a:gd name="T19" fmla="*/ 22 h 22"/>
              <a:gd name="T20" fmla="*/ 7 w 21"/>
              <a:gd name="T21" fmla="*/ 22 h 22"/>
              <a:gd name="T22" fmla="*/ 3 w 21"/>
              <a:gd name="T23" fmla="*/ 19 h 22"/>
              <a:gd name="T24" fmla="*/ 1 w 21"/>
              <a:gd name="T25" fmla="*/ 18 h 22"/>
              <a:gd name="T26" fmla="*/ 0 w 21"/>
              <a:gd name="T27" fmla="*/ 14 h 22"/>
              <a:gd name="T28" fmla="*/ 0 w 21"/>
              <a:gd name="T29" fmla="*/ 10 h 22"/>
              <a:gd name="T30" fmla="*/ 1 w 21"/>
              <a:gd name="T31" fmla="*/ 7 h 22"/>
              <a:gd name="T32" fmla="*/ 3 w 21"/>
              <a:gd name="T33" fmla="*/ 3 h 22"/>
              <a:gd name="T34" fmla="*/ 7 w 21"/>
              <a:gd name="T35" fmla="*/ 2 h 22"/>
              <a:gd name="T36" fmla="*/ 10 w 21"/>
              <a:gd name="T37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21" h="22">
                <a:moveTo>
                  <a:pt x="10" y="0"/>
                </a:moveTo>
                <a:lnTo>
                  <a:pt x="14" y="2"/>
                </a:lnTo>
                <a:lnTo>
                  <a:pt x="16" y="3"/>
                </a:lnTo>
                <a:lnTo>
                  <a:pt x="19" y="5"/>
                </a:lnTo>
                <a:lnTo>
                  <a:pt x="20" y="8"/>
                </a:lnTo>
                <a:lnTo>
                  <a:pt x="21" y="13"/>
                </a:lnTo>
                <a:lnTo>
                  <a:pt x="20" y="17"/>
                </a:lnTo>
                <a:lnTo>
                  <a:pt x="17" y="19"/>
                </a:lnTo>
                <a:lnTo>
                  <a:pt x="14" y="22"/>
                </a:lnTo>
                <a:lnTo>
                  <a:pt x="10" y="22"/>
                </a:lnTo>
                <a:lnTo>
                  <a:pt x="7" y="22"/>
                </a:lnTo>
                <a:lnTo>
                  <a:pt x="3" y="19"/>
                </a:lnTo>
                <a:lnTo>
                  <a:pt x="1" y="18"/>
                </a:lnTo>
                <a:lnTo>
                  <a:pt x="0" y="14"/>
                </a:lnTo>
                <a:lnTo>
                  <a:pt x="0" y="10"/>
                </a:lnTo>
                <a:lnTo>
                  <a:pt x="1" y="7"/>
                </a:lnTo>
                <a:lnTo>
                  <a:pt x="3" y="3"/>
                </a:lnTo>
                <a:lnTo>
                  <a:pt x="7" y="2"/>
                </a:lnTo>
                <a:lnTo>
                  <a:pt x="1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" name="Freeform 57">
            <a:extLst>
              <a:ext uri="{FF2B5EF4-FFF2-40B4-BE49-F238E27FC236}">
                <a16:creationId xmlns:a16="http://schemas.microsoft.com/office/drawing/2014/main" id="{5CBBFF0B-D8A2-4E01-8CC3-8C1DC66272D7}"/>
              </a:ext>
            </a:extLst>
          </xdr:cNvPr>
          <xdr:cNvSpPr>
            <a:spLocks/>
          </xdr:cNvSpPr>
        </xdr:nvSpPr>
        <xdr:spPr bwMode="auto">
          <a:xfrm>
            <a:off x="10933930" y="360576"/>
            <a:ext cx="28550" cy="28467"/>
          </a:xfrm>
          <a:custGeom>
            <a:avLst/>
            <a:gdLst>
              <a:gd name="T0" fmla="*/ 5 w 13"/>
              <a:gd name="T1" fmla="*/ 0 h 14"/>
              <a:gd name="T2" fmla="*/ 8 w 13"/>
              <a:gd name="T3" fmla="*/ 2 h 14"/>
              <a:gd name="T4" fmla="*/ 10 w 13"/>
              <a:gd name="T5" fmla="*/ 3 h 14"/>
              <a:gd name="T6" fmla="*/ 12 w 13"/>
              <a:gd name="T7" fmla="*/ 4 h 14"/>
              <a:gd name="T8" fmla="*/ 13 w 13"/>
              <a:gd name="T9" fmla="*/ 7 h 14"/>
              <a:gd name="T10" fmla="*/ 13 w 13"/>
              <a:gd name="T11" fmla="*/ 9 h 14"/>
              <a:gd name="T12" fmla="*/ 12 w 13"/>
              <a:gd name="T13" fmla="*/ 12 h 14"/>
              <a:gd name="T14" fmla="*/ 9 w 13"/>
              <a:gd name="T15" fmla="*/ 13 h 14"/>
              <a:gd name="T16" fmla="*/ 7 w 13"/>
              <a:gd name="T17" fmla="*/ 14 h 14"/>
              <a:gd name="T18" fmla="*/ 4 w 13"/>
              <a:gd name="T19" fmla="*/ 13 h 14"/>
              <a:gd name="T20" fmla="*/ 3 w 13"/>
              <a:gd name="T21" fmla="*/ 12 h 14"/>
              <a:gd name="T22" fmla="*/ 0 w 13"/>
              <a:gd name="T23" fmla="*/ 11 h 14"/>
              <a:gd name="T24" fmla="*/ 0 w 13"/>
              <a:gd name="T25" fmla="*/ 8 h 14"/>
              <a:gd name="T26" fmla="*/ 0 w 13"/>
              <a:gd name="T27" fmla="*/ 5 h 14"/>
              <a:gd name="T28" fmla="*/ 1 w 13"/>
              <a:gd name="T29" fmla="*/ 3 h 14"/>
              <a:gd name="T30" fmla="*/ 4 w 13"/>
              <a:gd name="T31" fmla="*/ 2 h 14"/>
              <a:gd name="T32" fmla="*/ 5 w 13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4">
                <a:moveTo>
                  <a:pt x="5" y="0"/>
                </a:moveTo>
                <a:lnTo>
                  <a:pt x="8" y="2"/>
                </a:lnTo>
                <a:lnTo>
                  <a:pt x="10" y="3"/>
                </a:lnTo>
                <a:lnTo>
                  <a:pt x="12" y="4"/>
                </a:lnTo>
                <a:lnTo>
                  <a:pt x="13" y="7"/>
                </a:lnTo>
                <a:lnTo>
                  <a:pt x="13" y="9"/>
                </a:lnTo>
                <a:lnTo>
                  <a:pt x="12" y="12"/>
                </a:lnTo>
                <a:lnTo>
                  <a:pt x="9" y="13"/>
                </a:lnTo>
                <a:lnTo>
                  <a:pt x="7" y="14"/>
                </a:lnTo>
                <a:lnTo>
                  <a:pt x="4" y="13"/>
                </a:lnTo>
                <a:lnTo>
                  <a:pt x="3" y="12"/>
                </a:lnTo>
                <a:lnTo>
                  <a:pt x="0" y="11"/>
                </a:lnTo>
                <a:lnTo>
                  <a:pt x="0" y="8"/>
                </a:lnTo>
                <a:lnTo>
                  <a:pt x="0" y="5"/>
                </a:lnTo>
                <a:lnTo>
                  <a:pt x="1" y="3"/>
                </a:lnTo>
                <a:lnTo>
                  <a:pt x="4" y="2"/>
                </a:lnTo>
                <a:lnTo>
                  <a:pt x="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" name="Freeform 58">
            <a:extLst>
              <a:ext uri="{FF2B5EF4-FFF2-40B4-BE49-F238E27FC236}">
                <a16:creationId xmlns:a16="http://schemas.microsoft.com/office/drawing/2014/main" id="{24CAA4F6-FB3A-45BC-9A8A-2B8C110AE682}"/>
              </a:ext>
            </a:extLst>
          </xdr:cNvPr>
          <xdr:cNvSpPr>
            <a:spLocks/>
          </xdr:cNvSpPr>
        </xdr:nvSpPr>
        <xdr:spPr bwMode="auto">
          <a:xfrm>
            <a:off x="10981513" y="341598"/>
            <a:ext cx="38067" cy="37955"/>
          </a:xfrm>
          <a:custGeom>
            <a:avLst/>
            <a:gdLst>
              <a:gd name="T0" fmla="*/ 8 w 17"/>
              <a:gd name="T1" fmla="*/ 0 h 17"/>
              <a:gd name="T2" fmla="*/ 12 w 17"/>
              <a:gd name="T3" fmla="*/ 0 h 17"/>
              <a:gd name="T4" fmla="*/ 14 w 17"/>
              <a:gd name="T5" fmla="*/ 3 h 17"/>
              <a:gd name="T6" fmla="*/ 16 w 17"/>
              <a:gd name="T7" fmla="*/ 5 h 17"/>
              <a:gd name="T8" fmla="*/ 17 w 17"/>
              <a:gd name="T9" fmla="*/ 8 h 17"/>
              <a:gd name="T10" fmla="*/ 17 w 17"/>
              <a:gd name="T11" fmla="*/ 12 h 17"/>
              <a:gd name="T12" fmla="*/ 16 w 17"/>
              <a:gd name="T13" fmla="*/ 14 h 17"/>
              <a:gd name="T14" fmla="*/ 13 w 17"/>
              <a:gd name="T15" fmla="*/ 16 h 17"/>
              <a:gd name="T16" fmla="*/ 9 w 17"/>
              <a:gd name="T17" fmla="*/ 17 h 17"/>
              <a:gd name="T18" fmla="*/ 7 w 17"/>
              <a:gd name="T19" fmla="*/ 17 h 17"/>
              <a:gd name="T20" fmla="*/ 3 w 17"/>
              <a:gd name="T21" fmla="*/ 16 h 17"/>
              <a:gd name="T22" fmla="*/ 2 w 17"/>
              <a:gd name="T23" fmla="*/ 13 h 17"/>
              <a:gd name="T24" fmla="*/ 0 w 17"/>
              <a:gd name="T25" fmla="*/ 9 h 17"/>
              <a:gd name="T26" fmla="*/ 0 w 17"/>
              <a:gd name="T27" fmla="*/ 7 h 17"/>
              <a:gd name="T28" fmla="*/ 3 w 17"/>
              <a:gd name="T29" fmla="*/ 3 h 17"/>
              <a:gd name="T30" fmla="*/ 6 w 17"/>
              <a:gd name="T31" fmla="*/ 2 h 17"/>
              <a:gd name="T32" fmla="*/ 8 w 17"/>
              <a:gd name="T33" fmla="*/ 0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7" h="17">
                <a:moveTo>
                  <a:pt x="8" y="0"/>
                </a:moveTo>
                <a:lnTo>
                  <a:pt x="12" y="0"/>
                </a:lnTo>
                <a:lnTo>
                  <a:pt x="14" y="3"/>
                </a:lnTo>
                <a:lnTo>
                  <a:pt x="16" y="5"/>
                </a:lnTo>
                <a:lnTo>
                  <a:pt x="17" y="8"/>
                </a:lnTo>
                <a:lnTo>
                  <a:pt x="17" y="12"/>
                </a:lnTo>
                <a:lnTo>
                  <a:pt x="16" y="14"/>
                </a:lnTo>
                <a:lnTo>
                  <a:pt x="13" y="16"/>
                </a:lnTo>
                <a:lnTo>
                  <a:pt x="9" y="17"/>
                </a:lnTo>
                <a:lnTo>
                  <a:pt x="7" y="17"/>
                </a:lnTo>
                <a:lnTo>
                  <a:pt x="3" y="16"/>
                </a:lnTo>
                <a:lnTo>
                  <a:pt x="2" y="13"/>
                </a:lnTo>
                <a:lnTo>
                  <a:pt x="0" y="9"/>
                </a:lnTo>
                <a:lnTo>
                  <a:pt x="0" y="7"/>
                </a:lnTo>
                <a:lnTo>
                  <a:pt x="3" y="3"/>
                </a:lnTo>
                <a:lnTo>
                  <a:pt x="6" y="2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59">
            <a:extLst>
              <a:ext uri="{FF2B5EF4-FFF2-40B4-BE49-F238E27FC236}">
                <a16:creationId xmlns:a16="http://schemas.microsoft.com/office/drawing/2014/main" id="{659AB7F0-702B-4C78-A4C9-F0402FB7CA5E}"/>
              </a:ext>
            </a:extLst>
          </xdr:cNvPr>
          <xdr:cNvSpPr>
            <a:spLocks/>
          </xdr:cNvSpPr>
        </xdr:nvSpPr>
        <xdr:spPr bwMode="auto">
          <a:xfrm>
            <a:off x="10886346" y="351087"/>
            <a:ext cx="28550" cy="28467"/>
          </a:xfrm>
          <a:custGeom>
            <a:avLst/>
            <a:gdLst>
              <a:gd name="T0" fmla="*/ 5 w 13"/>
              <a:gd name="T1" fmla="*/ 0 h 13"/>
              <a:gd name="T2" fmla="*/ 8 w 13"/>
              <a:gd name="T3" fmla="*/ 0 h 13"/>
              <a:gd name="T4" fmla="*/ 10 w 13"/>
              <a:gd name="T5" fmla="*/ 1 h 13"/>
              <a:gd name="T6" fmla="*/ 12 w 13"/>
              <a:gd name="T7" fmla="*/ 3 h 13"/>
              <a:gd name="T8" fmla="*/ 13 w 13"/>
              <a:gd name="T9" fmla="*/ 5 h 13"/>
              <a:gd name="T10" fmla="*/ 13 w 13"/>
              <a:gd name="T11" fmla="*/ 8 h 13"/>
              <a:gd name="T12" fmla="*/ 12 w 13"/>
              <a:gd name="T13" fmla="*/ 10 h 13"/>
              <a:gd name="T14" fmla="*/ 9 w 13"/>
              <a:gd name="T15" fmla="*/ 12 h 13"/>
              <a:gd name="T16" fmla="*/ 6 w 13"/>
              <a:gd name="T17" fmla="*/ 13 h 13"/>
              <a:gd name="T18" fmla="*/ 4 w 13"/>
              <a:gd name="T19" fmla="*/ 13 h 13"/>
              <a:gd name="T20" fmla="*/ 1 w 13"/>
              <a:gd name="T21" fmla="*/ 12 h 13"/>
              <a:gd name="T22" fmla="*/ 0 w 13"/>
              <a:gd name="T23" fmla="*/ 9 h 13"/>
              <a:gd name="T24" fmla="*/ 0 w 13"/>
              <a:gd name="T25" fmla="*/ 6 h 13"/>
              <a:gd name="T26" fmla="*/ 0 w 13"/>
              <a:gd name="T27" fmla="*/ 4 h 13"/>
              <a:gd name="T28" fmla="*/ 1 w 13"/>
              <a:gd name="T29" fmla="*/ 1 h 13"/>
              <a:gd name="T30" fmla="*/ 3 w 13"/>
              <a:gd name="T31" fmla="*/ 0 h 13"/>
              <a:gd name="T32" fmla="*/ 5 w 13"/>
              <a:gd name="T33" fmla="*/ 0 h 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3">
                <a:moveTo>
                  <a:pt x="5" y="0"/>
                </a:moveTo>
                <a:lnTo>
                  <a:pt x="8" y="0"/>
                </a:lnTo>
                <a:lnTo>
                  <a:pt x="10" y="1"/>
                </a:lnTo>
                <a:lnTo>
                  <a:pt x="12" y="3"/>
                </a:lnTo>
                <a:lnTo>
                  <a:pt x="13" y="5"/>
                </a:lnTo>
                <a:lnTo>
                  <a:pt x="13" y="8"/>
                </a:lnTo>
                <a:lnTo>
                  <a:pt x="12" y="10"/>
                </a:lnTo>
                <a:lnTo>
                  <a:pt x="9" y="12"/>
                </a:lnTo>
                <a:lnTo>
                  <a:pt x="6" y="13"/>
                </a:lnTo>
                <a:lnTo>
                  <a:pt x="4" y="13"/>
                </a:lnTo>
                <a:lnTo>
                  <a:pt x="1" y="12"/>
                </a:lnTo>
                <a:lnTo>
                  <a:pt x="0" y="9"/>
                </a:lnTo>
                <a:lnTo>
                  <a:pt x="0" y="6"/>
                </a:lnTo>
                <a:lnTo>
                  <a:pt x="0" y="4"/>
                </a:lnTo>
                <a:lnTo>
                  <a:pt x="1" y="1"/>
                </a:lnTo>
                <a:lnTo>
                  <a:pt x="3" y="0"/>
                </a:lnTo>
                <a:lnTo>
                  <a:pt x="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60">
            <a:extLst>
              <a:ext uri="{FF2B5EF4-FFF2-40B4-BE49-F238E27FC236}">
                <a16:creationId xmlns:a16="http://schemas.microsoft.com/office/drawing/2014/main" id="{AF4FA5E9-0BA9-4BAD-9661-7005D0F2BB26}"/>
              </a:ext>
            </a:extLst>
          </xdr:cNvPr>
          <xdr:cNvSpPr>
            <a:spLocks/>
          </xdr:cNvSpPr>
        </xdr:nvSpPr>
        <xdr:spPr bwMode="auto">
          <a:xfrm>
            <a:off x="10772146" y="351087"/>
            <a:ext cx="28550" cy="28467"/>
          </a:xfrm>
          <a:custGeom>
            <a:avLst/>
            <a:gdLst>
              <a:gd name="T0" fmla="*/ 8 w 13"/>
              <a:gd name="T1" fmla="*/ 0 h 13"/>
              <a:gd name="T2" fmla="*/ 11 w 13"/>
              <a:gd name="T3" fmla="*/ 0 h 13"/>
              <a:gd name="T4" fmla="*/ 12 w 13"/>
              <a:gd name="T5" fmla="*/ 1 h 13"/>
              <a:gd name="T6" fmla="*/ 13 w 13"/>
              <a:gd name="T7" fmla="*/ 4 h 13"/>
              <a:gd name="T8" fmla="*/ 13 w 13"/>
              <a:gd name="T9" fmla="*/ 6 h 13"/>
              <a:gd name="T10" fmla="*/ 13 w 13"/>
              <a:gd name="T11" fmla="*/ 9 h 13"/>
              <a:gd name="T12" fmla="*/ 12 w 13"/>
              <a:gd name="T13" fmla="*/ 12 h 13"/>
              <a:gd name="T14" fmla="*/ 9 w 13"/>
              <a:gd name="T15" fmla="*/ 13 h 13"/>
              <a:gd name="T16" fmla="*/ 7 w 13"/>
              <a:gd name="T17" fmla="*/ 13 h 13"/>
              <a:gd name="T18" fmla="*/ 4 w 13"/>
              <a:gd name="T19" fmla="*/ 12 h 13"/>
              <a:gd name="T20" fmla="*/ 2 w 13"/>
              <a:gd name="T21" fmla="*/ 10 h 13"/>
              <a:gd name="T22" fmla="*/ 0 w 13"/>
              <a:gd name="T23" fmla="*/ 8 h 13"/>
              <a:gd name="T24" fmla="*/ 0 w 13"/>
              <a:gd name="T25" fmla="*/ 5 h 13"/>
              <a:gd name="T26" fmla="*/ 2 w 13"/>
              <a:gd name="T27" fmla="*/ 3 h 13"/>
              <a:gd name="T28" fmla="*/ 3 w 13"/>
              <a:gd name="T29" fmla="*/ 1 h 13"/>
              <a:gd name="T30" fmla="*/ 5 w 13"/>
              <a:gd name="T31" fmla="*/ 0 h 13"/>
              <a:gd name="T32" fmla="*/ 8 w 13"/>
              <a:gd name="T33" fmla="*/ 0 h 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3">
                <a:moveTo>
                  <a:pt x="8" y="0"/>
                </a:moveTo>
                <a:lnTo>
                  <a:pt x="11" y="0"/>
                </a:lnTo>
                <a:lnTo>
                  <a:pt x="12" y="1"/>
                </a:lnTo>
                <a:lnTo>
                  <a:pt x="13" y="4"/>
                </a:lnTo>
                <a:lnTo>
                  <a:pt x="13" y="6"/>
                </a:lnTo>
                <a:lnTo>
                  <a:pt x="13" y="9"/>
                </a:lnTo>
                <a:lnTo>
                  <a:pt x="12" y="12"/>
                </a:lnTo>
                <a:lnTo>
                  <a:pt x="9" y="13"/>
                </a:lnTo>
                <a:lnTo>
                  <a:pt x="7" y="13"/>
                </a:lnTo>
                <a:lnTo>
                  <a:pt x="4" y="12"/>
                </a:lnTo>
                <a:lnTo>
                  <a:pt x="2" y="10"/>
                </a:lnTo>
                <a:lnTo>
                  <a:pt x="0" y="8"/>
                </a:lnTo>
                <a:lnTo>
                  <a:pt x="0" y="5"/>
                </a:lnTo>
                <a:lnTo>
                  <a:pt x="2" y="3"/>
                </a:lnTo>
                <a:lnTo>
                  <a:pt x="3" y="1"/>
                </a:lnTo>
                <a:lnTo>
                  <a:pt x="5" y="0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61">
            <a:extLst>
              <a:ext uri="{FF2B5EF4-FFF2-40B4-BE49-F238E27FC236}">
                <a16:creationId xmlns:a16="http://schemas.microsoft.com/office/drawing/2014/main" id="{6AA69EAD-0C4D-47F7-9A2E-F001E76391FC}"/>
              </a:ext>
            </a:extLst>
          </xdr:cNvPr>
          <xdr:cNvSpPr>
            <a:spLocks/>
          </xdr:cNvSpPr>
        </xdr:nvSpPr>
        <xdr:spPr bwMode="auto">
          <a:xfrm>
            <a:off x="11257498" y="94888"/>
            <a:ext cx="9517" cy="75911"/>
          </a:xfrm>
          <a:custGeom>
            <a:avLst/>
            <a:gdLst>
              <a:gd name="T0" fmla="*/ 4 w 4"/>
              <a:gd name="T1" fmla="*/ 0 h 32"/>
              <a:gd name="T2" fmla="*/ 4 w 4"/>
              <a:gd name="T3" fmla="*/ 32 h 32"/>
              <a:gd name="T4" fmla="*/ 1 w 4"/>
              <a:gd name="T5" fmla="*/ 28 h 32"/>
              <a:gd name="T6" fmla="*/ 0 w 4"/>
              <a:gd name="T7" fmla="*/ 24 h 32"/>
              <a:gd name="T8" fmla="*/ 0 w 4"/>
              <a:gd name="T9" fmla="*/ 18 h 32"/>
              <a:gd name="T10" fmla="*/ 0 w 4"/>
              <a:gd name="T11" fmla="*/ 14 h 32"/>
              <a:gd name="T12" fmla="*/ 1 w 4"/>
              <a:gd name="T13" fmla="*/ 6 h 32"/>
              <a:gd name="T14" fmla="*/ 4 w 4"/>
              <a:gd name="T15" fmla="*/ 0 h 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4" h="32">
                <a:moveTo>
                  <a:pt x="4" y="0"/>
                </a:moveTo>
                <a:lnTo>
                  <a:pt x="4" y="32"/>
                </a:lnTo>
                <a:lnTo>
                  <a:pt x="1" y="28"/>
                </a:lnTo>
                <a:lnTo>
                  <a:pt x="0" y="24"/>
                </a:lnTo>
                <a:lnTo>
                  <a:pt x="0" y="18"/>
                </a:lnTo>
                <a:lnTo>
                  <a:pt x="0" y="14"/>
                </a:lnTo>
                <a:lnTo>
                  <a:pt x="1" y="6"/>
                </a:lnTo>
                <a:lnTo>
                  <a:pt x="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reeform 73">
            <a:extLst>
              <a:ext uri="{FF2B5EF4-FFF2-40B4-BE49-F238E27FC236}">
                <a16:creationId xmlns:a16="http://schemas.microsoft.com/office/drawing/2014/main" id="{D4E03DEB-1012-4E3B-A297-BF41A044E648}"/>
              </a:ext>
            </a:extLst>
          </xdr:cNvPr>
          <xdr:cNvSpPr>
            <a:spLocks/>
          </xdr:cNvSpPr>
        </xdr:nvSpPr>
        <xdr:spPr bwMode="auto">
          <a:xfrm>
            <a:off x="10924413" y="0"/>
            <a:ext cx="19033" cy="18978"/>
          </a:xfrm>
          <a:custGeom>
            <a:avLst/>
            <a:gdLst>
              <a:gd name="T0" fmla="*/ 2 w 6"/>
              <a:gd name="T1" fmla="*/ 0 h 9"/>
              <a:gd name="T2" fmla="*/ 6 w 6"/>
              <a:gd name="T3" fmla="*/ 0 h 9"/>
              <a:gd name="T4" fmla="*/ 5 w 6"/>
              <a:gd name="T5" fmla="*/ 4 h 9"/>
              <a:gd name="T6" fmla="*/ 2 w 6"/>
              <a:gd name="T7" fmla="*/ 6 h 9"/>
              <a:gd name="T8" fmla="*/ 0 w 6"/>
              <a:gd name="T9" fmla="*/ 9 h 9"/>
              <a:gd name="T10" fmla="*/ 1 w 6"/>
              <a:gd name="T11" fmla="*/ 5 h 9"/>
              <a:gd name="T12" fmla="*/ 2 w 6"/>
              <a:gd name="T13" fmla="*/ 0 h 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" h="9">
                <a:moveTo>
                  <a:pt x="2" y="0"/>
                </a:moveTo>
                <a:lnTo>
                  <a:pt x="6" y="0"/>
                </a:lnTo>
                <a:lnTo>
                  <a:pt x="5" y="4"/>
                </a:lnTo>
                <a:lnTo>
                  <a:pt x="2" y="6"/>
                </a:lnTo>
                <a:lnTo>
                  <a:pt x="0" y="9"/>
                </a:lnTo>
                <a:lnTo>
                  <a:pt x="1" y="5"/>
                </a:lnTo>
                <a:lnTo>
                  <a:pt x="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Freeform 74">
            <a:extLst>
              <a:ext uri="{FF2B5EF4-FFF2-40B4-BE49-F238E27FC236}">
                <a16:creationId xmlns:a16="http://schemas.microsoft.com/office/drawing/2014/main" id="{4D6C4F97-F352-41EA-BBD4-BBD3AAA945EE}"/>
              </a:ext>
            </a:extLst>
          </xdr:cNvPr>
          <xdr:cNvSpPr>
            <a:spLocks noEditPoints="1"/>
          </xdr:cNvSpPr>
        </xdr:nvSpPr>
        <xdr:spPr bwMode="auto">
          <a:xfrm>
            <a:off x="10724562" y="0"/>
            <a:ext cx="199851" cy="104377"/>
          </a:xfrm>
          <a:custGeom>
            <a:avLst/>
            <a:gdLst>
              <a:gd name="T0" fmla="*/ 44 w 85"/>
              <a:gd name="T1" fmla="*/ 10 h 43"/>
              <a:gd name="T2" fmla="*/ 38 w 85"/>
              <a:gd name="T3" fmla="*/ 15 h 43"/>
              <a:gd name="T4" fmla="*/ 35 w 85"/>
              <a:gd name="T5" fmla="*/ 23 h 43"/>
              <a:gd name="T6" fmla="*/ 38 w 85"/>
              <a:gd name="T7" fmla="*/ 32 h 43"/>
              <a:gd name="T8" fmla="*/ 44 w 85"/>
              <a:gd name="T9" fmla="*/ 37 h 43"/>
              <a:gd name="T10" fmla="*/ 49 w 85"/>
              <a:gd name="T11" fmla="*/ 37 h 43"/>
              <a:gd name="T12" fmla="*/ 54 w 85"/>
              <a:gd name="T13" fmla="*/ 37 h 43"/>
              <a:gd name="T14" fmla="*/ 61 w 85"/>
              <a:gd name="T15" fmla="*/ 32 h 43"/>
              <a:gd name="T16" fmla="*/ 63 w 85"/>
              <a:gd name="T17" fmla="*/ 23 h 43"/>
              <a:gd name="T18" fmla="*/ 61 w 85"/>
              <a:gd name="T19" fmla="*/ 15 h 43"/>
              <a:gd name="T20" fmla="*/ 54 w 85"/>
              <a:gd name="T21" fmla="*/ 10 h 43"/>
              <a:gd name="T22" fmla="*/ 49 w 85"/>
              <a:gd name="T23" fmla="*/ 9 h 43"/>
              <a:gd name="T24" fmla="*/ 34 w 85"/>
              <a:gd name="T25" fmla="*/ 0 h 43"/>
              <a:gd name="T26" fmla="*/ 35 w 85"/>
              <a:gd name="T27" fmla="*/ 2 h 43"/>
              <a:gd name="T28" fmla="*/ 34 w 85"/>
              <a:gd name="T29" fmla="*/ 6 h 43"/>
              <a:gd name="T30" fmla="*/ 41 w 85"/>
              <a:gd name="T31" fmla="*/ 4 h 43"/>
              <a:gd name="T32" fmla="*/ 49 w 85"/>
              <a:gd name="T33" fmla="*/ 2 h 43"/>
              <a:gd name="T34" fmla="*/ 49 w 85"/>
              <a:gd name="T35" fmla="*/ 4 h 43"/>
              <a:gd name="T36" fmla="*/ 57 w 85"/>
              <a:gd name="T37" fmla="*/ 5 h 43"/>
              <a:gd name="T38" fmla="*/ 58 w 85"/>
              <a:gd name="T39" fmla="*/ 4 h 43"/>
              <a:gd name="T40" fmla="*/ 64 w 85"/>
              <a:gd name="T41" fmla="*/ 0 h 43"/>
              <a:gd name="T42" fmla="*/ 67 w 85"/>
              <a:gd name="T43" fmla="*/ 6 h 43"/>
              <a:gd name="T44" fmla="*/ 73 w 85"/>
              <a:gd name="T45" fmla="*/ 10 h 43"/>
              <a:gd name="T46" fmla="*/ 81 w 85"/>
              <a:gd name="T47" fmla="*/ 10 h 43"/>
              <a:gd name="T48" fmla="*/ 82 w 85"/>
              <a:gd name="T49" fmla="*/ 11 h 43"/>
              <a:gd name="T50" fmla="*/ 76 w 85"/>
              <a:gd name="T51" fmla="*/ 15 h 43"/>
              <a:gd name="T52" fmla="*/ 71 w 85"/>
              <a:gd name="T53" fmla="*/ 15 h 43"/>
              <a:gd name="T54" fmla="*/ 68 w 85"/>
              <a:gd name="T55" fmla="*/ 14 h 43"/>
              <a:gd name="T56" fmla="*/ 66 w 85"/>
              <a:gd name="T57" fmla="*/ 11 h 43"/>
              <a:gd name="T58" fmla="*/ 70 w 85"/>
              <a:gd name="T59" fmla="*/ 23 h 43"/>
              <a:gd name="T60" fmla="*/ 59 w 85"/>
              <a:gd name="T61" fmla="*/ 40 h 43"/>
              <a:gd name="T62" fmla="*/ 49 w 85"/>
              <a:gd name="T63" fmla="*/ 43 h 43"/>
              <a:gd name="T64" fmla="*/ 39 w 85"/>
              <a:gd name="T65" fmla="*/ 40 h 43"/>
              <a:gd name="T66" fmla="*/ 29 w 85"/>
              <a:gd name="T67" fmla="*/ 24 h 43"/>
              <a:gd name="T68" fmla="*/ 30 w 85"/>
              <a:gd name="T69" fmla="*/ 16 h 43"/>
              <a:gd name="T70" fmla="*/ 29 w 85"/>
              <a:gd name="T71" fmla="*/ 15 h 43"/>
              <a:gd name="T72" fmla="*/ 21 w 85"/>
              <a:gd name="T73" fmla="*/ 18 h 43"/>
              <a:gd name="T74" fmla="*/ 11 w 85"/>
              <a:gd name="T75" fmla="*/ 15 h 43"/>
              <a:gd name="T76" fmla="*/ 3 w 85"/>
              <a:gd name="T77" fmla="*/ 7 h 43"/>
              <a:gd name="T78" fmla="*/ 4 w 85"/>
              <a:gd name="T79" fmla="*/ 6 h 43"/>
              <a:gd name="T80" fmla="*/ 12 w 85"/>
              <a:gd name="T81" fmla="*/ 10 h 43"/>
              <a:gd name="T82" fmla="*/ 20 w 85"/>
              <a:gd name="T83" fmla="*/ 10 h 43"/>
              <a:gd name="T84" fmla="*/ 29 w 85"/>
              <a:gd name="T85" fmla="*/ 6 h 43"/>
              <a:gd name="T86" fmla="*/ 34 w 85"/>
              <a:gd name="T87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85" h="43">
                <a:moveTo>
                  <a:pt x="49" y="9"/>
                </a:moveTo>
                <a:lnTo>
                  <a:pt x="44" y="10"/>
                </a:lnTo>
                <a:lnTo>
                  <a:pt x="40" y="11"/>
                </a:lnTo>
                <a:lnTo>
                  <a:pt x="38" y="15"/>
                </a:lnTo>
                <a:lnTo>
                  <a:pt x="35" y="19"/>
                </a:lnTo>
                <a:lnTo>
                  <a:pt x="35" y="23"/>
                </a:lnTo>
                <a:lnTo>
                  <a:pt x="35" y="28"/>
                </a:lnTo>
                <a:lnTo>
                  <a:pt x="38" y="32"/>
                </a:lnTo>
                <a:lnTo>
                  <a:pt x="40" y="34"/>
                </a:lnTo>
                <a:lnTo>
                  <a:pt x="44" y="37"/>
                </a:lnTo>
                <a:lnTo>
                  <a:pt x="49" y="37"/>
                </a:lnTo>
                <a:lnTo>
                  <a:pt x="49" y="37"/>
                </a:lnTo>
                <a:lnTo>
                  <a:pt x="49" y="37"/>
                </a:lnTo>
                <a:lnTo>
                  <a:pt x="54" y="37"/>
                </a:lnTo>
                <a:lnTo>
                  <a:pt x="58" y="34"/>
                </a:lnTo>
                <a:lnTo>
                  <a:pt x="61" y="32"/>
                </a:lnTo>
                <a:lnTo>
                  <a:pt x="63" y="28"/>
                </a:lnTo>
                <a:lnTo>
                  <a:pt x="63" y="23"/>
                </a:lnTo>
                <a:lnTo>
                  <a:pt x="63" y="19"/>
                </a:lnTo>
                <a:lnTo>
                  <a:pt x="61" y="15"/>
                </a:lnTo>
                <a:lnTo>
                  <a:pt x="58" y="11"/>
                </a:lnTo>
                <a:lnTo>
                  <a:pt x="54" y="10"/>
                </a:lnTo>
                <a:lnTo>
                  <a:pt x="49" y="9"/>
                </a:lnTo>
                <a:lnTo>
                  <a:pt x="49" y="9"/>
                </a:lnTo>
                <a:lnTo>
                  <a:pt x="49" y="9"/>
                </a:lnTo>
                <a:close/>
                <a:moveTo>
                  <a:pt x="34" y="0"/>
                </a:moveTo>
                <a:lnTo>
                  <a:pt x="35" y="0"/>
                </a:lnTo>
                <a:lnTo>
                  <a:pt x="35" y="2"/>
                </a:lnTo>
                <a:lnTo>
                  <a:pt x="35" y="5"/>
                </a:lnTo>
                <a:lnTo>
                  <a:pt x="34" y="6"/>
                </a:lnTo>
                <a:lnTo>
                  <a:pt x="38" y="5"/>
                </a:lnTo>
                <a:lnTo>
                  <a:pt x="41" y="4"/>
                </a:lnTo>
                <a:lnTo>
                  <a:pt x="45" y="4"/>
                </a:lnTo>
                <a:lnTo>
                  <a:pt x="49" y="2"/>
                </a:lnTo>
                <a:lnTo>
                  <a:pt x="49" y="4"/>
                </a:lnTo>
                <a:lnTo>
                  <a:pt x="49" y="4"/>
                </a:lnTo>
                <a:lnTo>
                  <a:pt x="53" y="4"/>
                </a:lnTo>
                <a:lnTo>
                  <a:pt x="57" y="5"/>
                </a:lnTo>
                <a:lnTo>
                  <a:pt x="61" y="7"/>
                </a:lnTo>
                <a:lnTo>
                  <a:pt x="58" y="4"/>
                </a:lnTo>
                <a:lnTo>
                  <a:pt x="58" y="0"/>
                </a:lnTo>
                <a:lnTo>
                  <a:pt x="64" y="0"/>
                </a:lnTo>
                <a:lnTo>
                  <a:pt x="64" y="4"/>
                </a:lnTo>
                <a:lnTo>
                  <a:pt x="67" y="6"/>
                </a:lnTo>
                <a:lnTo>
                  <a:pt x="70" y="9"/>
                </a:lnTo>
                <a:lnTo>
                  <a:pt x="73" y="10"/>
                </a:lnTo>
                <a:lnTo>
                  <a:pt x="77" y="10"/>
                </a:lnTo>
                <a:lnTo>
                  <a:pt x="81" y="10"/>
                </a:lnTo>
                <a:lnTo>
                  <a:pt x="85" y="9"/>
                </a:lnTo>
                <a:lnTo>
                  <a:pt x="82" y="11"/>
                </a:lnTo>
                <a:lnTo>
                  <a:pt x="80" y="14"/>
                </a:lnTo>
                <a:lnTo>
                  <a:pt x="76" y="15"/>
                </a:lnTo>
                <a:lnTo>
                  <a:pt x="72" y="15"/>
                </a:lnTo>
                <a:lnTo>
                  <a:pt x="71" y="15"/>
                </a:lnTo>
                <a:lnTo>
                  <a:pt x="70" y="15"/>
                </a:lnTo>
                <a:lnTo>
                  <a:pt x="68" y="14"/>
                </a:lnTo>
                <a:lnTo>
                  <a:pt x="68" y="12"/>
                </a:lnTo>
                <a:lnTo>
                  <a:pt x="66" y="11"/>
                </a:lnTo>
                <a:lnTo>
                  <a:pt x="70" y="18"/>
                </a:lnTo>
                <a:lnTo>
                  <a:pt x="70" y="23"/>
                </a:lnTo>
                <a:lnTo>
                  <a:pt x="67" y="33"/>
                </a:lnTo>
                <a:lnTo>
                  <a:pt x="59" y="40"/>
                </a:lnTo>
                <a:lnTo>
                  <a:pt x="49" y="43"/>
                </a:lnTo>
                <a:lnTo>
                  <a:pt x="49" y="43"/>
                </a:lnTo>
                <a:lnTo>
                  <a:pt x="49" y="43"/>
                </a:lnTo>
                <a:lnTo>
                  <a:pt x="39" y="40"/>
                </a:lnTo>
                <a:lnTo>
                  <a:pt x="31" y="34"/>
                </a:lnTo>
                <a:lnTo>
                  <a:pt x="29" y="24"/>
                </a:lnTo>
                <a:lnTo>
                  <a:pt x="29" y="20"/>
                </a:lnTo>
                <a:lnTo>
                  <a:pt x="30" y="16"/>
                </a:lnTo>
                <a:lnTo>
                  <a:pt x="31" y="12"/>
                </a:lnTo>
                <a:lnTo>
                  <a:pt x="29" y="15"/>
                </a:lnTo>
                <a:lnTo>
                  <a:pt x="25" y="16"/>
                </a:lnTo>
                <a:lnTo>
                  <a:pt x="21" y="18"/>
                </a:lnTo>
                <a:lnTo>
                  <a:pt x="15" y="16"/>
                </a:lnTo>
                <a:lnTo>
                  <a:pt x="11" y="15"/>
                </a:lnTo>
                <a:lnTo>
                  <a:pt x="7" y="11"/>
                </a:lnTo>
                <a:lnTo>
                  <a:pt x="3" y="7"/>
                </a:lnTo>
                <a:lnTo>
                  <a:pt x="0" y="4"/>
                </a:lnTo>
                <a:lnTo>
                  <a:pt x="4" y="6"/>
                </a:lnTo>
                <a:lnTo>
                  <a:pt x="8" y="9"/>
                </a:lnTo>
                <a:lnTo>
                  <a:pt x="12" y="10"/>
                </a:lnTo>
                <a:lnTo>
                  <a:pt x="16" y="10"/>
                </a:lnTo>
                <a:lnTo>
                  <a:pt x="20" y="10"/>
                </a:lnTo>
                <a:lnTo>
                  <a:pt x="25" y="9"/>
                </a:lnTo>
                <a:lnTo>
                  <a:pt x="29" y="6"/>
                </a:lnTo>
                <a:lnTo>
                  <a:pt x="32" y="4"/>
                </a:lnTo>
                <a:lnTo>
                  <a:pt x="3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Freeform 75">
            <a:extLst>
              <a:ext uri="{FF2B5EF4-FFF2-40B4-BE49-F238E27FC236}">
                <a16:creationId xmlns:a16="http://schemas.microsoft.com/office/drawing/2014/main" id="{483B75D7-D584-4728-B150-9DF7DAFC0D12}"/>
              </a:ext>
            </a:extLst>
          </xdr:cNvPr>
          <xdr:cNvSpPr>
            <a:spLocks/>
          </xdr:cNvSpPr>
        </xdr:nvSpPr>
        <xdr:spPr bwMode="auto">
          <a:xfrm>
            <a:off x="10724562" y="0"/>
            <a:ext cx="0" cy="9489"/>
          </a:xfrm>
          <a:custGeom>
            <a:avLst/>
            <a:gdLst>
              <a:gd name="T0" fmla="*/ 0 w 2"/>
              <a:gd name="T1" fmla="*/ 0 h 4"/>
              <a:gd name="T2" fmla="*/ 2 w 2"/>
              <a:gd name="T3" fmla="*/ 0 h 4"/>
              <a:gd name="T4" fmla="*/ 2 w 2"/>
              <a:gd name="T5" fmla="*/ 4 h 4"/>
              <a:gd name="T6" fmla="*/ 0 w 2"/>
              <a:gd name="T7" fmla="*/ 0 h 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2" h="4">
                <a:moveTo>
                  <a:pt x="0" y="0"/>
                </a:moveTo>
                <a:lnTo>
                  <a:pt x="2" y="0"/>
                </a:lnTo>
                <a:lnTo>
                  <a:pt x="2" y="4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Freeform 76">
            <a:extLst>
              <a:ext uri="{FF2B5EF4-FFF2-40B4-BE49-F238E27FC236}">
                <a16:creationId xmlns:a16="http://schemas.microsoft.com/office/drawing/2014/main" id="{4CC55C4B-8EFF-44EA-89F2-B517424AC66A}"/>
              </a:ext>
            </a:extLst>
          </xdr:cNvPr>
          <xdr:cNvSpPr>
            <a:spLocks/>
          </xdr:cNvSpPr>
        </xdr:nvSpPr>
        <xdr:spPr bwMode="auto">
          <a:xfrm>
            <a:off x="10981513" y="113866"/>
            <a:ext cx="19033" cy="28467"/>
          </a:xfrm>
          <a:custGeom>
            <a:avLst/>
            <a:gdLst>
              <a:gd name="T0" fmla="*/ 3 w 11"/>
              <a:gd name="T1" fmla="*/ 0 h 10"/>
              <a:gd name="T2" fmla="*/ 6 w 11"/>
              <a:gd name="T3" fmla="*/ 0 h 10"/>
              <a:gd name="T4" fmla="*/ 8 w 11"/>
              <a:gd name="T5" fmla="*/ 1 h 10"/>
              <a:gd name="T6" fmla="*/ 9 w 11"/>
              <a:gd name="T7" fmla="*/ 2 h 10"/>
              <a:gd name="T8" fmla="*/ 11 w 11"/>
              <a:gd name="T9" fmla="*/ 5 h 10"/>
              <a:gd name="T10" fmla="*/ 11 w 11"/>
              <a:gd name="T11" fmla="*/ 7 h 10"/>
              <a:gd name="T12" fmla="*/ 9 w 11"/>
              <a:gd name="T13" fmla="*/ 9 h 10"/>
              <a:gd name="T14" fmla="*/ 9 w 11"/>
              <a:gd name="T15" fmla="*/ 9 h 10"/>
              <a:gd name="T16" fmla="*/ 8 w 11"/>
              <a:gd name="T17" fmla="*/ 10 h 10"/>
              <a:gd name="T18" fmla="*/ 6 w 11"/>
              <a:gd name="T19" fmla="*/ 10 h 10"/>
              <a:gd name="T20" fmla="*/ 3 w 11"/>
              <a:gd name="T21" fmla="*/ 9 h 10"/>
              <a:gd name="T22" fmla="*/ 2 w 11"/>
              <a:gd name="T23" fmla="*/ 7 h 10"/>
              <a:gd name="T24" fmla="*/ 0 w 11"/>
              <a:gd name="T25" fmla="*/ 5 h 10"/>
              <a:gd name="T26" fmla="*/ 0 w 11"/>
              <a:gd name="T27" fmla="*/ 2 h 10"/>
              <a:gd name="T28" fmla="*/ 2 w 11"/>
              <a:gd name="T29" fmla="*/ 0 h 10"/>
              <a:gd name="T30" fmla="*/ 3 w 11"/>
              <a:gd name="T31" fmla="*/ 0 h 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11" h="10">
                <a:moveTo>
                  <a:pt x="3" y="0"/>
                </a:moveTo>
                <a:lnTo>
                  <a:pt x="6" y="0"/>
                </a:lnTo>
                <a:lnTo>
                  <a:pt x="8" y="1"/>
                </a:lnTo>
                <a:lnTo>
                  <a:pt x="9" y="2"/>
                </a:lnTo>
                <a:lnTo>
                  <a:pt x="11" y="5"/>
                </a:lnTo>
                <a:lnTo>
                  <a:pt x="11" y="7"/>
                </a:lnTo>
                <a:lnTo>
                  <a:pt x="9" y="9"/>
                </a:lnTo>
                <a:lnTo>
                  <a:pt x="9" y="9"/>
                </a:lnTo>
                <a:lnTo>
                  <a:pt x="8" y="10"/>
                </a:lnTo>
                <a:lnTo>
                  <a:pt x="6" y="10"/>
                </a:lnTo>
                <a:lnTo>
                  <a:pt x="3" y="9"/>
                </a:lnTo>
                <a:lnTo>
                  <a:pt x="2" y="7"/>
                </a:lnTo>
                <a:lnTo>
                  <a:pt x="0" y="5"/>
                </a:lnTo>
                <a:lnTo>
                  <a:pt x="0" y="2"/>
                </a:lnTo>
                <a:lnTo>
                  <a:pt x="2" y="0"/>
                </a:lnTo>
                <a:lnTo>
                  <a:pt x="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78">
            <a:extLst>
              <a:ext uri="{FF2B5EF4-FFF2-40B4-BE49-F238E27FC236}">
                <a16:creationId xmlns:a16="http://schemas.microsoft.com/office/drawing/2014/main" id="{53976EB8-4575-4ABE-824C-8DE9CCA71317}"/>
              </a:ext>
            </a:extLst>
          </xdr:cNvPr>
          <xdr:cNvSpPr>
            <a:spLocks/>
          </xdr:cNvSpPr>
        </xdr:nvSpPr>
        <xdr:spPr bwMode="auto">
          <a:xfrm>
            <a:off x="10686495" y="113866"/>
            <a:ext cx="19033" cy="28467"/>
          </a:xfrm>
          <a:custGeom>
            <a:avLst/>
            <a:gdLst>
              <a:gd name="T0" fmla="*/ 7 w 10"/>
              <a:gd name="T1" fmla="*/ 0 h 10"/>
              <a:gd name="T2" fmla="*/ 8 w 10"/>
              <a:gd name="T3" fmla="*/ 0 h 10"/>
              <a:gd name="T4" fmla="*/ 10 w 10"/>
              <a:gd name="T5" fmla="*/ 2 h 10"/>
              <a:gd name="T6" fmla="*/ 10 w 10"/>
              <a:gd name="T7" fmla="*/ 5 h 10"/>
              <a:gd name="T8" fmla="*/ 8 w 10"/>
              <a:gd name="T9" fmla="*/ 7 h 10"/>
              <a:gd name="T10" fmla="*/ 7 w 10"/>
              <a:gd name="T11" fmla="*/ 9 h 10"/>
              <a:gd name="T12" fmla="*/ 5 w 10"/>
              <a:gd name="T13" fmla="*/ 10 h 10"/>
              <a:gd name="T14" fmla="*/ 2 w 10"/>
              <a:gd name="T15" fmla="*/ 10 h 10"/>
              <a:gd name="T16" fmla="*/ 1 w 10"/>
              <a:gd name="T17" fmla="*/ 9 h 10"/>
              <a:gd name="T18" fmla="*/ 1 w 10"/>
              <a:gd name="T19" fmla="*/ 9 h 10"/>
              <a:gd name="T20" fmla="*/ 0 w 10"/>
              <a:gd name="T21" fmla="*/ 7 h 10"/>
              <a:gd name="T22" fmla="*/ 0 w 10"/>
              <a:gd name="T23" fmla="*/ 5 h 10"/>
              <a:gd name="T24" fmla="*/ 1 w 10"/>
              <a:gd name="T25" fmla="*/ 2 h 10"/>
              <a:gd name="T26" fmla="*/ 2 w 10"/>
              <a:gd name="T27" fmla="*/ 1 h 10"/>
              <a:gd name="T28" fmla="*/ 5 w 10"/>
              <a:gd name="T29" fmla="*/ 0 h 10"/>
              <a:gd name="T30" fmla="*/ 7 w 10"/>
              <a:gd name="T31" fmla="*/ 0 h 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10" h="10">
                <a:moveTo>
                  <a:pt x="7" y="0"/>
                </a:moveTo>
                <a:lnTo>
                  <a:pt x="8" y="0"/>
                </a:lnTo>
                <a:lnTo>
                  <a:pt x="10" y="2"/>
                </a:lnTo>
                <a:lnTo>
                  <a:pt x="10" y="5"/>
                </a:lnTo>
                <a:lnTo>
                  <a:pt x="8" y="7"/>
                </a:lnTo>
                <a:lnTo>
                  <a:pt x="7" y="9"/>
                </a:lnTo>
                <a:lnTo>
                  <a:pt x="5" y="10"/>
                </a:lnTo>
                <a:lnTo>
                  <a:pt x="2" y="10"/>
                </a:lnTo>
                <a:lnTo>
                  <a:pt x="1" y="9"/>
                </a:lnTo>
                <a:lnTo>
                  <a:pt x="1" y="9"/>
                </a:lnTo>
                <a:lnTo>
                  <a:pt x="0" y="7"/>
                </a:lnTo>
                <a:lnTo>
                  <a:pt x="0" y="5"/>
                </a:lnTo>
                <a:lnTo>
                  <a:pt x="1" y="2"/>
                </a:lnTo>
                <a:lnTo>
                  <a:pt x="2" y="1"/>
                </a:lnTo>
                <a:lnTo>
                  <a:pt x="5" y="0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6" name="Freeform 79">
            <a:extLst>
              <a:ext uri="{FF2B5EF4-FFF2-40B4-BE49-F238E27FC236}">
                <a16:creationId xmlns:a16="http://schemas.microsoft.com/office/drawing/2014/main" id="{A23A384F-C07E-4E8F-8459-DDDD58343F2F}"/>
              </a:ext>
            </a:extLst>
          </xdr:cNvPr>
          <xdr:cNvSpPr>
            <a:spLocks/>
          </xdr:cNvSpPr>
        </xdr:nvSpPr>
        <xdr:spPr bwMode="auto">
          <a:xfrm>
            <a:off x="10210659" y="161310"/>
            <a:ext cx="38067" cy="94888"/>
          </a:xfrm>
          <a:custGeom>
            <a:avLst/>
            <a:gdLst>
              <a:gd name="T0" fmla="*/ 8 w 17"/>
              <a:gd name="T1" fmla="*/ 0 h 41"/>
              <a:gd name="T2" fmla="*/ 12 w 17"/>
              <a:gd name="T3" fmla="*/ 3 h 41"/>
              <a:gd name="T4" fmla="*/ 14 w 17"/>
              <a:gd name="T5" fmla="*/ 7 h 41"/>
              <a:gd name="T6" fmla="*/ 15 w 17"/>
              <a:gd name="T7" fmla="*/ 10 h 41"/>
              <a:gd name="T8" fmla="*/ 17 w 17"/>
              <a:gd name="T9" fmla="*/ 16 h 41"/>
              <a:gd name="T10" fmla="*/ 17 w 17"/>
              <a:gd name="T11" fmla="*/ 21 h 41"/>
              <a:gd name="T12" fmla="*/ 17 w 17"/>
              <a:gd name="T13" fmla="*/ 26 h 41"/>
              <a:gd name="T14" fmla="*/ 15 w 17"/>
              <a:gd name="T15" fmla="*/ 31 h 41"/>
              <a:gd name="T16" fmla="*/ 14 w 17"/>
              <a:gd name="T17" fmla="*/ 35 h 41"/>
              <a:gd name="T18" fmla="*/ 12 w 17"/>
              <a:gd name="T19" fmla="*/ 38 h 41"/>
              <a:gd name="T20" fmla="*/ 8 w 17"/>
              <a:gd name="T21" fmla="*/ 41 h 41"/>
              <a:gd name="T22" fmla="*/ 8 w 17"/>
              <a:gd name="T23" fmla="*/ 38 h 41"/>
              <a:gd name="T24" fmla="*/ 7 w 17"/>
              <a:gd name="T25" fmla="*/ 36 h 41"/>
              <a:gd name="T26" fmla="*/ 4 w 17"/>
              <a:gd name="T27" fmla="*/ 32 h 41"/>
              <a:gd name="T28" fmla="*/ 3 w 17"/>
              <a:gd name="T29" fmla="*/ 28 h 41"/>
              <a:gd name="T30" fmla="*/ 0 w 17"/>
              <a:gd name="T31" fmla="*/ 24 h 41"/>
              <a:gd name="T32" fmla="*/ 0 w 17"/>
              <a:gd name="T33" fmla="*/ 21 h 41"/>
              <a:gd name="T34" fmla="*/ 0 w 17"/>
              <a:gd name="T35" fmla="*/ 17 h 41"/>
              <a:gd name="T36" fmla="*/ 3 w 17"/>
              <a:gd name="T37" fmla="*/ 13 h 41"/>
              <a:gd name="T38" fmla="*/ 4 w 17"/>
              <a:gd name="T39" fmla="*/ 9 h 41"/>
              <a:gd name="T40" fmla="*/ 7 w 17"/>
              <a:gd name="T41" fmla="*/ 5 h 41"/>
              <a:gd name="T42" fmla="*/ 8 w 17"/>
              <a:gd name="T43" fmla="*/ 3 h 41"/>
              <a:gd name="T44" fmla="*/ 8 w 17"/>
              <a:gd name="T45" fmla="*/ 0 h 41"/>
              <a:gd name="T46" fmla="*/ 8 w 17"/>
              <a:gd name="T47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7" h="41">
                <a:moveTo>
                  <a:pt x="8" y="0"/>
                </a:moveTo>
                <a:lnTo>
                  <a:pt x="12" y="3"/>
                </a:lnTo>
                <a:lnTo>
                  <a:pt x="14" y="7"/>
                </a:lnTo>
                <a:lnTo>
                  <a:pt x="15" y="10"/>
                </a:lnTo>
                <a:lnTo>
                  <a:pt x="17" y="16"/>
                </a:lnTo>
                <a:lnTo>
                  <a:pt x="17" y="21"/>
                </a:lnTo>
                <a:lnTo>
                  <a:pt x="17" y="26"/>
                </a:lnTo>
                <a:lnTo>
                  <a:pt x="15" y="31"/>
                </a:lnTo>
                <a:lnTo>
                  <a:pt x="14" y="35"/>
                </a:lnTo>
                <a:lnTo>
                  <a:pt x="12" y="38"/>
                </a:lnTo>
                <a:lnTo>
                  <a:pt x="8" y="41"/>
                </a:lnTo>
                <a:lnTo>
                  <a:pt x="8" y="38"/>
                </a:lnTo>
                <a:lnTo>
                  <a:pt x="7" y="36"/>
                </a:lnTo>
                <a:lnTo>
                  <a:pt x="4" y="32"/>
                </a:lnTo>
                <a:lnTo>
                  <a:pt x="3" y="28"/>
                </a:lnTo>
                <a:lnTo>
                  <a:pt x="0" y="24"/>
                </a:lnTo>
                <a:lnTo>
                  <a:pt x="0" y="21"/>
                </a:lnTo>
                <a:lnTo>
                  <a:pt x="0" y="17"/>
                </a:lnTo>
                <a:lnTo>
                  <a:pt x="3" y="13"/>
                </a:lnTo>
                <a:lnTo>
                  <a:pt x="4" y="9"/>
                </a:lnTo>
                <a:lnTo>
                  <a:pt x="7" y="5"/>
                </a:lnTo>
                <a:lnTo>
                  <a:pt x="8" y="3"/>
                </a:lnTo>
                <a:lnTo>
                  <a:pt x="8" y="0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7" name="Freeform 81">
            <a:extLst>
              <a:ext uri="{FF2B5EF4-FFF2-40B4-BE49-F238E27FC236}">
                <a16:creationId xmlns:a16="http://schemas.microsoft.com/office/drawing/2014/main" id="{2281D926-C9D8-481C-87A4-D75E3E09AD03}"/>
              </a:ext>
            </a:extLst>
          </xdr:cNvPr>
          <xdr:cNvSpPr>
            <a:spLocks/>
          </xdr:cNvSpPr>
        </xdr:nvSpPr>
        <xdr:spPr bwMode="auto">
          <a:xfrm>
            <a:off x="10048875" y="0"/>
            <a:ext cx="380669" cy="208754"/>
          </a:xfrm>
          <a:custGeom>
            <a:avLst/>
            <a:gdLst>
              <a:gd name="T0" fmla="*/ 64 w 160"/>
              <a:gd name="T1" fmla="*/ 6 h 88"/>
              <a:gd name="T2" fmla="*/ 71 w 160"/>
              <a:gd name="T3" fmla="*/ 34 h 88"/>
              <a:gd name="T4" fmla="*/ 91 w 160"/>
              <a:gd name="T5" fmla="*/ 18 h 88"/>
              <a:gd name="T6" fmla="*/ 89 w 160"/>
              <a:gd name="T7" fmla="*/ 4 h 88"/>
              <a:gd name="T8" fmla="*/ 85 w 160"/>
              <a:gd name="T9" fmla="*/ 23 h 88"/>
              <a:gd name="T10" fmla="*/ 73 w 160"/>
              <a:gd name="T11" fmla="*/ 26 h 88"/>
              <a:gd name="T12" fmla="*/ 69 w 160"/>
              <a:gd name="T13" fmla="*/ 5 h 88"/>
              <a:gd name="T14" fmla="*/ 100 w 160"/>
              <a:gd name="T15" fmla="*/ 15 h 88"/>
              <a:gd name="T16" fmla="*/ 83 w 160"/>
              <a:gd name="T17" fmla="*/ 55 h 88"/>
              <a:gd name="T18" fmla="*/ 101 w 160"/>
              <a:gd name="T19" fmla="*/ 71 h 88"/>
              <a:gd name="T20" fmla="*/ 132 w 160"/>
              <a:gd name="T21" fmla="*/ 79 h 88"/>
              <a:gd name="T22" fmla="*/ 146 w 160"/>
              <a:gd name="T23" fmla="*/ 66 h 88"/>
              <a:gd name="T24" fmla="*/ 145 w 160"/>
              <a:gd name="T25" fmla="*/ 52 h 88"/>
              <a:gd name="T26" fmla="*/ 137 w 160"/>
              <a:gd name="T27" fmla="*/ 46 h 88"/>
              <a:gd name="T28" fmla="*/ 127 w 160"/>
              <a:gd name="T29" fmla="*/ 46 h 88"/>
              <a:gd name="T30" fmla="*/ 122 w 160"/>
              <a:gd name="T31" fmla="*/ 55 h 88"/>
              <a:gd name="T32" fmla="*/ 128 w 160"/>
              <a:gd name="T33" fmla="*/ 65 h 88"/>
              <a:gd name="T34" fmla="*/ 124 w 160"/>
              <a:gd name="T35" fmla="*/ 71 h 88"/>
              <a:gd name="T36" fmla="*/ 114 w 160"/>
              <a:gd name="T37" fmla="*/ 71 h 88"/>
              <a:gd name="T38" fmla="*/ 100 w 160"/>
              <a:gd name="T39" fmla="*/ 60 h 88"/>
              <a:gd name="T40" fmla="*/ 108 w 160"/>
              <a:gd name="T41" fmla="*/ 32 h 88"/>
              <a:gd name="T42" fmla="*/ 145 w 160"/>
              <a:gd name="T43" fmla="*/ 32 h 88"/>
              <a:gd name="T44" fmla="*/ 159 w 160"/>
              <a:gd name="T45" fmla="*/ 51 h 88"/>
              <a:gd name="T46" fmla="*/ 159 w 160"/>
              <a:gd name="T47" fmla="*/ 66 h 88"/>
              <a:gd name="T48" fmla="*/ 135 w 160"/>
              <a:gd name="T49" fmla="*/ 86 h 88"/>
              <a:gd name="T50" fmla="*/ 98 w 160"/>
              <a:gd name="T51" fmla="*/ 77 h 88"/>
              <a:gd name="T52" fmla="*/ 80 w 160"/>
              <a:gd name="T53" fmla="*/ 61 h 88"/>
              <a:gd name="T54" fmla="*/ 62 w 160"/>
              <a:gd name="T55" fmla="*/ 77 h 88"/>
              <a:gd name="T56" fmla="*/ 25 w 160"/>
              <a:gd name="T57" fmla="*/ 86 h 88"/>
              <a:gd name="T58" fmla="*/ 0 w 160"/>
              <a:gd name="T59" fmla="*/ 66 h 88"/>
              <a:gd name="T60" fmla="*/ 0 w 160"/>
              <a:gd name="T61" fmla="*/ 51 h 88"/>
              <a:gd name="T62" fmla="*/ 14 w 160"/>
              <a:gd name="T63" fmla="*/ 32 h 88"/>
              <a:gd name="T64" fmla="*/ 51 w 160"/>
              <a:gd name="T65" fmla="*/ 32 h 88"/>
              <a:gd name="T66" fmla="*/ 59 w 160"/>
              <a:gd name="T67" fmla="*/ 60 h 88"/>
              <a:gd name="T68" fmla="*/ 46 w 160"/>
              <a:gd name="T69" fmla="*/ 71 h 88"/>
              <a:gd name="T70" fmla="*/ 35 w 160"/>
              <a:gd name="T71" fmla="*/ 71 h 88"/>
              <a:gd name="T72" fmla="*/ 32 w 160"/>
              <a:gd name="T73" fmla="*/ 65 h 88"/>
              <a:gd name="T74" fmla="*/ 37 w 160"/>
              <a:gd name="T75" fmla="*/ 55 h 88"/>
              <a:gd name="T76" fmla="*/ 32 w 160"/>
              <a:gd name="T77" fmla="*/ 46 h 88"/>
              <a:gd name="T78" fmla="*/ 22 w 160"/>
              <a:gd name="T79" fmla="*/ 46 h 88"/>
              <a:gd name="T80" fmla="*/ 14 w 160"/>
              <a:gd name="T81" fmla="*/ 52 h 88"/>
              <a:gd name="T82" fmla="*/ 13 w 160"/>
              <a:gd name="T83" fmla="*/ 66 h 88"/>
              <a:gd name="T84" fmla="*/ 27 w 160"/>
              <a:gd name="T85" fmla="*/ 79 h 88"/>
              <a:gd name="T86" fmla="*/ 58 w 160"/>
              <a:gd name="T87" fmla="*/ 71 h 88"/>
              <a:gd name="T88" fmla="*/ 76 w 160"/>
              <a:gd name="T89" fmla="*/ 55 h 88"/>
              <a:gd name="T90" fmla="*/ 57 w 160"/>
              <a:gd name="T91" fmla="*/ 15 h 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160" h="88">
                <a:moveTo>
                  <a:pt x="54" y="0"/>
                </a:moveTo>
                <a:lnTo>
                  <a:pt x="64" y="0"/>
                </a:lnTo>
                <a:lnTo>
                  <a:pt x="64" y="6"/>
                </a:lnTo>
                <a:lnTo>
                  <a:pt x="66" y="12"/>
                </a:lnTo>
                <a:lnTo>
                  <a:pt x="67" y="18"/>
                </a:lnTo>
                <a:lnTo>
                  <a:pt x="71" y="34"/>
                </a:lnTo>
                <a:lnTo>
                  <a:pt x="78" y="48"/>
                </a:lnTo>
                <a:lnTo>
                  <a:pt x="86" y="34"/>
                </a:lnTo>
                <a:lnTo>
                  <a:pt x="91" y="18"/>
                </a:lnTo>
                <a:lnTo>
                  <a:pt x="91" y="14"/>
                </a:lnTo>
                <a:lnTo>
                  <a:pt x="90" y="9"/>
                </a:lnTo>
                <a:lnTo>
                  <a:pt x="89" y="4"/>
                </a:lnTo>
                <a:lnTo>
                  <a:pt x="87" y="9"/>
                </a:lnTo>
                <a:lnTo>
                  <a:pt x="86" y="14"/>
                </a:lnTo>
                <a:lnTo>
                  <a:pt x="85" y="23"/>
                </a:lnTo>
                <a:lnTo>
                  <a:pt x="82" y="30"/>
                </a:lnTo>
                <a:lnTo>
                  <a:pt x="76" y="38"/>
                </a:lnTo>
                <a:lnTo>
                  <a:pt x="73" y="26"/>
                </a:lnTo>
                <a:lnTo>
                  <a:pt x="69" y="15"/>
                </a:lnTo>
                <a:lnTo>
                  <a:pt x="69" y="10"/>
                </a:lnTo>
                <a:lnTo>
                  <a:pt x="69" y="5"/>
                </a:lnTo>
                <a:lnTo>
                  <a:pt x="69" y="0"/>
                </a:lnTo>
                <a:lnTo>
                  <a:pt x="101" y="0"/>
                </a:lnTo>
                <a:lnTo>
                  <a:pt x="100" y="15"/>
                </a:lnTo>
                <a:lnTo>
                  <a:pt x="95" y="30"/>
                </a:lnTo>
                <a:lnTo>
                  <a:pt x="90" y="43"/>
                </a:lnTo>
                <a:lnTo>
                  <a:pt x="83" y="55"/>
                </a:lnTo>
                <a:lnTo>
                  <a:pt x="87" y="60"/>
                </a:lnTo>
                <a:lnTo>
                  <a:pt x="92" y="65"/>
                </a:lnTo>
                <a:lnTo>
                  <a:pt x="101" y="71"/>
                </a:lnTo>
                <a:lnTo>
                  <a:pt x="110" y="76"/>
                </a:lnTo>
                <a:lnTo>
                  <a:pt x="122" y="79"/>
                </a:lnTo>
                <a:lnTo>
                  <a:pt x="132" y="79"/>
                </a:lnTo>
                <a:lnTo>
                  <a:pt x="141" y="74"/>
                </a:lnTo>
                <a:lnTo>
                  <a:pt x="145" y="70"/>
                </a:lnTo>
                <a:lnTo>
                  <a:pt x="146" y="66"/>
                </a:lnTo>
                <a:lnTo>
                  <a:pt x="147" y="61"/>
                </a:lnTo>
                <a:lnTo>
                  <a:pt x="146" y="56"/>
                </a:lnTo>
                <a:lnTo>
                  <a:pt x="145" y="52"/>
                </a:lnTo>
                <a:lnTo>
                  <a:pt x="144" y="49"/>
                </a:lnTo>
                <a:lnTo>
                  <a:pt x="141" y="47"/>
                </a:lnTo>
                <a:lnTo>
                  <a:pt x="137" y="46"/>
                </a:lnTo>
                <a:lnTo>
                  <a:pt x="135" y="44"/>
                </a:lnTo>
                <a:lnTo>
                  <a:pt x="131" y="44"/>
                </a:lnTo>
                <a:lnTo>
                  <a:pt x="127" y="46"/>
                </a:lnTo>
                <a:lnTo>
                  <a:pt x="124" y="48"/>
                </a:lnTo>
                <a:lnTo>
                  <a:pt x="122" y="51"/>
                </a:lnTo>
                <a:lnTo>
                  <a:pt x="122" y="55"/>
                </a:lnTo>
                <a:lnTo>
                  <a:pt x="123" y="58"/>
                </a:lnTo>
                <a:lnTo>
                  <a:pt x="124" y="62"/>
                </a:lnTo>
                <a:lnTo>
                  <a:pt x="128" y="65"/>
                </a:lnTo>
                <a:lnTo>
                  <a:pt x="131" y="67"/>
                </a:lnTo>
                <a:lnTo>
                  <a:pt x="128" y="70"/>
                </a:lnTo>
                <a:lnTo>
                  <a:pt x="124" y="71"/>
                </a:lnTo>
                <a:lnTo>
                  <a:pt x="121" y="72"/>
                </a:lnTo>
                <a:lnTo>
                  <a:pt x="117" y="71"/>
                </a:lnTo>
                <a:lnTo>
                  <a:pt x="114" y="71"/>
                </a:lnTo>
                <a:lnTo>
                  <a:pt x="108" y="69"/>
                </a:lnTo>
                <a:lnTo>
                  <a:pt x="104" y="65"/>
                </a:lnTo>
                <a:lnTo>
                  <a:pt x="100" y="60"/>
                </a:lnTo>
                <a:lnTo>
                  <a:pt x="99" y="53"/>
                </a:lnTo>
                <a:lnTo>
                  <a:pt x="100" y="40"/>
                </a:lnTo>
                <a:lnTo>
                  <a:pt x="108" y="32"/>
                </a:lnTo>
                <a:lnTo>
                  <a:pt x="121" y="25"/>
                </a:lnTo>
                <a:lnTo>
                  <a:pt x="133" y="26"/>
                </a:lnTo>
                <a:lnTo>
                  <a:pt x="145" y="32"/>
                </a:lnTo>
                <a:lnTo>
                  <a:pt x="155" y="40"/>
                </a:lnTo>
                <a:lnTo>
                  <a:pt x="158" y="46"/>
                </a:lnTo>
                <a:lnTo>
                  <a:pt x="159" y="51"/>
                </a:lnTo>
                <a:lnTo>
                  <a:pt x="160" y="56"/>
                </a:lnTo>
                <a:lnTo>
                  <a:pt x="159" y="60"/>
                </a:lnTo>
                <a:lnTo>
                  <a:pt x="159" y="66"/>
                </a:lnTo>
                <a:lnTo>
                  <a:pt x="154" y="76"/>
                </a:lnTo>
                <a:lnTo>
                  <a:pt x="145" y="83"/>
                </a:lnTo>
                <a:lnTo>
                  <a:pt x="135" y="86"/>
                </a:lnTo>
                <a:lnTo>
                  <a:pt x="123" y="88"/>
                </a:lnTo>
                <a:lnTo>
                  <a:pt x="110" y="84"/>
                </a:lnTo>
                <a:lnTo>
                  <a:pt x="98" y="77"/>
                </a:lnTo>
                <a:lnTo>
                  <a:pt x="87" y="69"/>
                </a:lnTo>
                <a:lnTo>
                  <a:pt x="83" y="65"/>
                </a:lnTo>
                <a:lnTo>
                  <a:pt x="80" y="61"/>
                </a:lnTo>
                <a:lnTo>
                  <a:pt x="76" y="65"/>
                </a:lnTo>
                <a:lnTo>
                  <a:pt x="72" y="69"/>
                </a:lnTo>
                <a:lnTo>
                  <a:pt x="62" y="77"/>
                </a:lnTo>
                <a:lnTo>
                  <a:pt x="49" y="84"/>
                </a:lnTo>
                <a:lnTo>
                  <a:pt x="36" y="88"/>
                </a:lnTo>
                <a:lnTo>
                  <a:pt x="25" y="86"/>
                </a:lnTo>
                <a:lnTo>
                  <a:pt x="14" y="83"/>
                </a:lnTo>
                <a:lnTo>
                  <a:pt x="5" y="76"/>
                </a:lnTo>
                <a:lnTo>
                  <a:pt x="0" y="66"/>
                </a:lnTo>
                <a:lnTo>
                  <a:pt x="0" y="60"/>
                </a:lnTo>
                <a:lnTo>
                  <a:pt x="0" y="56"/>
                </a:lnTo>
                <a:lnTo>
                  <a:pt x="0" y="51"/>
                </a:lnTo>
                <a:lnTo>
                  <a:pt x="2" y="46"/>
                </a:lnTo>
                <a:lnTo>
                  <a:pt x="4" y="40"/>
                </a:lnTo>
                <a:lnTo>
                  <a:pt x="14" y="32"/>
                </a:lnTo>
                <a:lnTo>
                  <a:pt x="26" y="26"/>
                </a:lnTo>
                <a:lnTo>
                  <a:pt x="40" y="25"/>
                </a:lnTo>
                <a:lnTo>
                  <a:pt x="51" y="32"/>
                </a:lnTo>
                <a:lnTo>
                  <a:pt x="59" y="40"/>
                </a:lnTo>
                <a:lnTo>
                  <a:pt x="60" y="53"/>
                </a:lnTo>
                <a:lnTo>
                  <a:pt x="59" y="60"/>
                </a:lnTo>
                <a:lnTo>
                  <a:pt x="55" y="65"/>
                </a:lnTo>
                <a:lnTo>
                  <a:pt x="51" y="69"/>
                </a:lnTo>
                <a:lnTo>
                  <a:pt x="46" y="71"/>
                </a:lnTo>
                <a:lnTo>
                  <a:pt x="43" y="71"/>
                </a:lnTo>
                <a:lnTo>
                  <a:pt x="39" y="72"/>
                </a:lnTo>
                <a:lnTo>
                  <a:pt x="35" y="71"/>
                </a:lnTo>
                <a:lnTo>
                  <a:pt x="31" y="70"/>
                </a:lnTo>
                <a:lnTo>
                  <a:pt x="28" y="67"/>
                </a:lnTo>
                <a:lnTo>
                  <a:pt x="32" y="65"/>
                </a:lnTo>
                <a:lnTo>
                  <a:pt x="35" y="62"/>
                </a:lnTo>
                <a:lnTo>
                  <a:pt x="36" y="58"/>
                </a:lnTo>
                <a:lnTo>
                  <a:pt x="37" y="55"/>
                </a:lnTo>
                <a:lnTo>
                  <a:pt x="37" y="51"/>
                </a:lnTo>
                <a:lnTo>
                  <a:pt x="35" y="48"/>
                </a:lnTo>
                <a:lnTo>
                  <a:pt x="32" y="46"/>
                </a:lnTo>
                <a:lnTo>
                  <a:pt x="28" y="44"/>
                </a:lnTo>
                <a:lnTo>
                  <a:pt x="26" y="44"/>
                </a:lnTo>
                <a:lnTo>
                  <a:pt x="22" y="46"/>
                </a:lnTo>
                <a:lnTo>
                  <a:pt x="18" y="47"/>
                </a:lnTo>
                <a:lnTo>
                  <a:pt x="16" y="49"/>
                </a:lnTo>
                <a:lnTo>
                  <a:pt x="14" y="52"/>
                </a:lnTo>
                <a:lnTo>
                  <a:pt x="13" y="56"/>
                </a:lnTo>
                <a:lnTo>
                  <a:pt x="12" y="61"/>
                </a:lnTo>
                <a:lnTo>
                  <a:pt x="13" y="66"/>
                </a:lnTo>
                <a:lnTo>
                  <a:pt x="14" y="70"/>
                </a:lnTo>
                <a:lnTo>
                  <a:pt x="18" y="74"/>
                </a:lnTo>
                <a:lnTo>
                  <a:pt x="27" y="79"/>
                </a:lnTo>
                <a:lnTo>
                  <a:pt x="37" y="79"/>
                </a:lnTo>
                <a:lnTo>
                  <a:pt x="49" y="76"/>
                </a:lnTo>
                <a:lnTo>
                  <a:pt x="58" y="71"/>
                </a:lnTo>
                <a:lnTo>
                  <a:pt x="67" y="65"/>
                </a:lnTo>
                <a:lnTo>
                  <a:pt x="71" y="60"/>
                </a:lnTo>
                <a:lnTo>
                  <a:pt x="76" y="55"/>
                </a:lnTo>
                <a:lnTo>
                  <a:pt x="68" y="43"/>
                </a:lnTo>
                <a:lnTo>
                  <a:pt x="62" y="30"/>
                </a:lnTo>
                <a:lnTo>
                  <a:pt x="57" y="15"/>
                </a:lnTo>
                <a:lnTo>
                  <a:pt x="5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" name="Freeform 83">
            <a:extLst>
              <a:ext uri="{FF2B5EF4-FFF2-40B4-BE49-F238E27FC236}">
                <a16:creationId xmlns:a16="http://schemas.microsoft.com/office/drawing/2014/main" id="{44844E49-2B03-46BB-BDAF-41758299D44F}"/>
              </a:ext>
            </a:extLst>
          </xdr:cNvPr>
          <xdr:cNvSpPr>
            <a:spLocks/>
          </xdr:cNvSpPr>
        </xdr:nvSpPr>
        <xdr:spPr bwMode="auto">
          <a:xfrm>
            <a:off x="10115492" y="0"/>
            <a:ext cx="47584" cy="9489"/>
          </a:xfrm>
          <a:custGeom>
            <a:avLst/>
            <a:gdLst>
              <a:gd name="T0" fmla="*/ 0 w 20"/>
              <a:gd name="T1" fmla="*/ 0 h 5"/>
              <a:gd name="T2" fmla="*/ 20 w 20"/>
              <a:gd name="T3" fmla="*/ 0 h 5"/>
              <a:gd name="T4" fmla="*/ 17 w 20"/>
              <a:gd name="T5" fmla="*/ 2 h 5"/>
              <a:gd name="T6" fmla="*/ 15 w 20"/>
              <a:gd name="T7" fmla="*/ 4 h 5"/>
              <a:gd name="T8" fmla="*/ 12 w 20"/>
              <a:gd name="T9" fmla="*/ 5 h 5"/>
              <a:gd name="T10" fmla="*/ 8 w 20"/>
              <a:gd name="T11" fmla="*/ 4 h 5"/>
              <a:gd name="T12" fmla="*/ 4 w 20"/>
              <a:gd name="T13" fmla="*/ 2 h 5"/>
              <a:gd name="T14" fmla="*/ 0 w 20"/>
              <a:gd name="T15" fmla="*/ 0 h 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0" h="5">
                <a:moveTo>
                  <a:pt x="0" y="0"/>
                </a:moveTo>
                <a:lnTo>
                  <a:pt x="20" y="0"/>
                </a:lnTo>
                <a:lnTo>
                  <a:pt x="17" y="2"/>
                </a:lnTo>
                <a:lnTo>
                  <a:pt x="15" y="4"/>
                </a:lnTo>
                <a:lnTo>
                  <a:pt x="12" y="5"/>
                </a:lnTo>
                <a:lnTo>
                  <a:pt x="8" y="4"/>
                </a:lnTo>
                <a:lnTo>
                  <a:pt x="4" y="2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" name="Freeform 84">
            <a:extLst>
              <a:ext uri="{FF2B5EF4-FFF2-40B4-BE49-F238E27FC236}">
                <a16:creationId xmlns:a16="http://schemas.microsoft.com/office/drawing/2014/main" id="{BEB8799C-F8C0-4E92-A23F-629C44E97A25}"/>
              </a:ext>
            </a:extLst>
          </xdr:cNvPr>
          <xdr:cNvSpPr>
            <a:spLocks/>
          </xdr:cNvSpPr>
        </xdr:nvSpPr>
        <xdr:spPr bwMode="auto">
          <a:xfrm>
            <a:off x="10315343" y="0"/>
            <a:ext cx="38067" cy="9489"/>
          </a:xfrm>
          <a:custGeom>
            <a:avLst/>
            <a:gdLst>
              <a:gd name="T0" fmla="*/ 0 w 14"/>
              <a:gd name="T1" fmla="*/ 0 h 5"/>
              <a:gd name="T2" fmla="*/ 14 w 14"/>
              <a:gd name="T3" fmla="*/ 0 h 5"/>
              <a:gd name="T4" fmla="*/ 12 w 14"/>
              <a:gd name="T5" fmla="*/ 2 h 5"/>
              <a:gd name="T6" fmla="*/ 12 w 14"/>
              <a:gd name="T7" fmla="*/ 4 h 5"/>
              <a:gd name="T8" fmla="*/ 10 w 14"/>
              <a:gd name="T9" fmla="*/ 4 h 5"/>
              <a:gd name="T10" fmla="*/ 9 w 14"/>
              <a:gd name="T11" fmla="*/ 5 h 5"/>
              <a:gd name="T12" fmla="*/ 5 w 14"/>
              <a:gd name="T13" fmla="*/ 4 h 5"/>
              <a:gd name="T14" fmla="*/ 1 w 14"/>
              <a:gd name="T15" fmla="*/ 2 h 5"/>
              <a:gd name="T16" fmla="*/ 0 w 14"/>
              <a:gd name="T17" fmla="*/ 0 h 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4" h="5">
                <a:moveTo>
                  <a:pt x="0" y="0"/>
                </a:moveTo>
                <a:lnTo>
                  <a:pt x="14" y="0"/>
                </a:lnTo>
                <a:lnTo>
                  <a:pt x="12" y="2"/>
                </a:lnTo>
                <a:lnTo>
                  <a:pt x="12" y="4"/>
                </a:lnTo>
                <a:lnTo>
                  <a:pt x="10" y="4"/>
                </a:lnTo>
                <a:lnTo>
                  <a:pt x="9" y="5"/>
                </a:lnTo>
                <a:lnTo>
                  <a:pt x="5" y="4"/>
                </a:lnTo>
                <a:lnTo>
                  <a:pt x="1" y="2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" name="Freeform 91">
            <a:extLst>
              <a:ext uri="{FF2B5EF4-FFF2-40B4-BE49-F238E27FC236}">
                <a16:creationId xmlns:a16="http://schemas.microsoft.com/office/drawing/2014/main" id="{C5895C87-74A8-4F22-82E3-C4A0DD1A29A0}"/>
              </a:ext>
            </a:extLst>
          </xdr:cNvPr>
          <xdr:cNvSpPr>
            <a:spLocks/>
          </xdr:cNvSpPr>
        </xdr:nvSpPr>
        <xdr:spPr bwMode="auto">
          <a:xfrm>
            <a:off x="10229693" y="351087"/>
            <a:ext cx="28550" cy="37955"/>
          </a:xfrm>
          <a:custGeom>
            <a:avLst/>
            <a:gdLst>
              <a:gd name="T0" fmla="*/ 7 w 14"/>
              <a:gd name="T1" fmla="*/ 0 h 15"/>
              <a:gd name="T2" fmla="*/ 9 w 14"/>
              <a:gd name="T3" fmla="*/ 9 h 15"/>
              <a:gd name="T4" fmla="*/ 14 w 14"/>
              <a:gd name="T5" fmla="*/ 15 h 15"/>
              <a:gd name="T6" fmla="*/ 0 w 14"/>
              <a:gd name="T7" fmla="*/ 15 h 15"/>
              <a:gd name="T8" fmla="*/ 4 w 14"/>
              <a:gd name="T9" fmla="*/ 9 h 15"/>
              <a:gd name="T10" fmla="*/ 7 w 14"/>
              <a:gd name="T11" fmla="*/ 0 h 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4" h="15">
                <a:moveTo>
                  <a:pt x="7" y="0"/>
                </a:moveTo>
                <a:lnTo>
                  <a:pt x="9" y="9"/>
                </a:lnTo>
                <a:lnTo>
                  <a:pt x="14" y="15"/>
                </a:lnTo>
                <a:lnTo>
                  <a:pt x="0" y="15"/>
                </a:lnTo>
                <a:lnTo>
                  <a:pt x="4" y="9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" name="Freeform 95">
            <a:extLst>
              <a:ext uri="{FF2B5EF4-FFF2-40B4-BE49-F238E27FC236}">
                <a16:creationId xmlns:a16="http://schemas.microsoft.com/office/drawing/2014/main" id="{A6DD0FD3-9416-4228-B726-950315AA6C74}"/>
              </a:ext>
            </a:extLst>
          </xdr:cNvPr>
          <xdr:cNvSpPr>
            <a:spLocks/>
          </xdr:cNvSpPr>
        </xdr:nvSpPr>
        <xdr:spPr bwMode="auto">
          <a:xfrm>
            <a:off x="10067909" y="227732"/>
            <a:ext cx="342602" cy="180288"/>
          </a:xfrm>
          <a:custGeom>
            <a:avLst/>
            <a:gdLst>
              <a:gd name="T0" fmla="*/ 51 w 146"/>
              <a:gd name="T1" fmla="*/ 1 h 76"/>
              <a:gd name="T2" fmla="*/ 61 w 146"/>
              <a:gd name="T3" fmla="*/ 7 h 76"/>
              <a:gd name="T4" fmla="*/ 69 w 146"/>
              <a:gd name="T5" fmla="*/ 16 h 76"/>
              <a:gd name="T6" fmla="*/ 73 w 146"/>
              <a:gd name="T7" fmla="*/ 26 h 76"/>
              <a:gd name="T8" fmla="*/ 76 w 146"/>
              <a:gd name="T9" fmla="*/ 16 h 76"/>
              <a:gd name="T10" fmla="*/ 84 w 146"/>
              <a:gd name="T11" fmla="*/ 7 h 76"/>
              <a:gd name="T12" fmla="*/ 94 w 146"/>
              <a:gd name="T13" fmla="*/ 1 h 76"/>
              <a:gd name="T14" fmla="*/ 116 w 146"/>
              <a:gd name="T15" fmla="*/ 0 h 76"/>
              <a:gd name="T16" fmla="*/ 140 w 146"/>
              <a:gd name="T17" fmla="*/ 16 h 76"/>
              <a:gd name="T18" fmla="*/ 146 w 146"/>
              <a:gd name="T19" fmla="*/ 40 h 76"/>
              <a:gd name="T20" fmla="*/ 134 w 146"/>
              <a:gd name="T21" fmla="*/ 56 h 76"/>
              <a:gd name="T22" fmla="*/ 117 w 146"/>
              <a:gd name="T23" fmla="*/ 61 h 76"/>
              <a:gd name="T24" fmla="*/ 105 w 146"/>
              <a:gd name="T25" fmla="*/ 56 h 76"/>
              <a:gd name="T26" fmla="*/ 100 w 146"/>
              <a:gd name="T27" fmla="*/ 49 h 76"/>
              <a:gd name="T28" fmla="*/ 98 w 146"/>
              <a:gd name="T29" fmla="*/ 42 h 76"/>
              <a:gd name="T30" fmla="*/ 105 w 146"/>
              <a:gd name="T31" fmla="*/ 42 h 76"/>
              <a:gd name="T32" fmla="*/ 112 w 146"/>
              <a:gd name="T33" fmla="*/ 40 h 76"/>
              <a:gd name="T34" fmla="*/ 117 w 146"/>
              <a:gd name="T35" fmla="*/ 35 h 76"/>
              <a:gd name="T36" fmla="*/ 119 w 146"/>
              <a:gd name="T37" fmla="*/ 29 h 76"/>
              <a:gd name="T38" fmla="*/ 116 w 146"/>
              <a:gd name="T39" fmla="*/ 22 h 76"/>
              <a:gd name="T40" fmla="*/ 111 w 146"/>
              <a:gd name="T41" fmla="*/ 19 h 76"/>
              <a:gd name="T42" fmla="*/ 102 w 146"/>
              <a:gd name="T43" fmla="*/ 17 h 76"/>
              <a:gd name="T44" fmla="*/ 94 w 146"/>
              <a:gd name="T45" fmla="*/ 20 h 76"/>
              <a:gd name="T46" fmla="*/ 84 w 146"/>
              <a:gd name="T47" fmla="*/ 33 h 76"/>
              <a:gd name="T48" fmla="*/ 88 w 146"/>
              <a:gd name="T49" fmla="*/ 53 h 76"/>
              <a:gd name="T50" fmla="*/ 107 w 146"/>
              <a:gd name="T51" fmla="*/ 70 h 76"/>
              <a:gd name="T52" fmla="*/ 94 w 146"/>
              <a:gd name="T53" fmla="*/ 76 h 76"/>
              <a:gd name="T54" fmla="*/ 91 w 146"/>
              <a:gd name="T55" fmla="*/ 71 h 76"/>
              <a:gd name="T56" fmla="*/ 88 w 146"/>
              <a:gd name="T57" fmla="*/ 68 h 76"/>
              <a:gd name="T58" fmla="*/ 80 w 146"/>
              <a:gd name="T59" fmla="*/ 61 h 76"/>
              <a:gd name="T60" fmla="*/ 73 w 146"/>
              <a:gd name="T61" fmla="*/ 42 h 76"/>
              <a:gd name="T62" fmla="*/ 59 w 146"/>
              <a:gd name="T63" fmla="*/ 67 h 76"/>
              <a:gd name="T64" fmla="*/ 56 w 146"/>
              <a:gd name="T65" fmla="*/ 68 h 76"/>
              <a:gd name="T66" fmla="*/ 53 w 146"/>
              <a:gd name="T67" fmla="*/ 72 h 76"/>
              <a:gd name="T68" fmla="*/ 27 w 146"/>
              <a:gd name="T69" fmla="*/ 76 h 76"/>
              <a:gd name="T70" fmla="*/ 50 w 146"/>
              <a:gd name="T71" fmla="*/ 62 h 76"/>
              <a:gd name="T72" fmla="*/ 61 w 146"/>
              <a:gd name="T73" fmla="*/ 40 h 76"/>
              <a:gd name="T74" fmla="*/ 57 w 146"/>
              <a:gd name="T75" fmla="*/ 24 h 76"/>
              <a:gd name="T76" fmla="*/ 47 w 146"/>
              <a:gd name="T77" fmla="*/ 17 h 76"/>
              <a:gd name="T78" fmla="*/ 39 w 146"/>
              <a:gd name="T79" fmla="*/ 16 h 76"/>
              <a:gd name="T80" fmla="*/ 32 w 146"/>
              <a:gd name="T81" fmla="*/ 20 h 76"/>
              <a:gd name="T82" fmla="*/ 28 w 146"/>
              <a:gd name="T83" fmla="*/ 25 h 76"/>
              <a:gd name="T84" fmla="*/ 27 w 146"/>
              <a:gd name="T85" fmla="*/ 31 h 76"/>
              <a:gd name="T86" fmla="*/ 29 w 146"/>
              <a:gd name="T87" fmla="*/ 38 h 76"/>
              <a:gd name="T88" fmla="*/ 37 w 146"/>
              <a:gd name="T89" fmla="*/ 40 h 76"/>
              <a:gd name="T90" fmla="*/ 44 w 146"/>
              <a:gd name="T91" fmla="*/ 42 h 76"/>
              <a:gd name="T92" fmla="*/ 48 w 146"/>
              <a:gd name="T93" fmla="*/ 45 h 76"/>
              <a:gd name="T94" fmla="*/ 43 w 146"/>
              <a:gd name="T95" fmla="*/ 53 h 76"/>
              <a:gd name="T96" fmla="*/ 37 w 146"/>
              <a:gd name="T97" fmla="*/ 58 h 76"/>
              <a:gd name="T98" fmla="*/ 19 w 146"/>
              <a:gd name="T99" fmla="*/ 59 h 76"/>
              <a:gd name="T100" fmla="*/ 4 w 146"/>
              <a:gd name="T101" fmla="*/ 49 h 76"/>
              <a:gd name="T102" fmla="*/ 0 w 146"/>
              <a:gd name="T103" fmla="*/ 30 h 76"/>
              <a:gd name="T104" fmla="*/ 7 w 146"/>
              <a:gd name="T105" fmla="*/ 12 h 76"/>
              <a:gd name="T106" fmla="*/ 29 w 146"/>
              <a:gd name="T107" fmla="*/ 0 h 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46" h="76">
                <a:moveTo>
                  <a:pt x="46" y="0"/>
                </a:moveTo>
                <a:lnTo>
                  <a:pt x="51" y="1"/>
                </a:lnTo>
                <a:lnTo>
                  <a:pt x="56" y="3"/>
                </a:lnTo>
                <a:lnTo>
                  <a:pt x="61" y="7"/>
                </a:lnTo>
                <a:lnTo>
                  <a:pt x="65" y="11"/>
                </a:lnTo>
                <a:lnTo>
                  <a:pt x="69" y="16"/>
                </a:lnTo>
                <a:lnTo>
                  <a:pt x="71" y="21"/>
                </a:lnTo>
                <a:lnTo>
                  <a:pt x="73" y="26"/>
                </a:lnTo>
                <a:lnTo>
                  <a:pt x="74" y="21"/>
                </a:lnTo>
                <a:lnTo>
                  <a:pt x="76" y="16"/>
                </a:lnTo>
                <a:lnTo>
                  <a:pt x="80" y="11"/>
                </a:lnTo>
                <a:lnTo>
                  <a:pt x="84" y="7"/>
                </a:lnTo>
                <a:lnTo>
                  <a:pt x="89" y="3"/>
                </a:lnTo>
                <a:lnTo>
                  <a:pt x="94" y="1"/>
                </a:lnTo>
                <a:lnTo>
                  <a:pt x="101" y="0"/>
                </a:lnTo>
                <a:lnTo>
                  <a:pt x="116" y="0"/>
                </a:lnTo>
                <a:lnTo>
                  <a:pt x="130" y="6"/>
                </a:lnTo>
                <a:lnTo>
                  <a:pt x="140" y="16"/>
                </a:lnTo>
                <a:lnTo>
                  <a:pt x="146" y="30"/>
                </a:lnTo>
                <a:lnTo>
                  <a:pt x="146" y="40"/>
                </a:lnTo>
                <a:lnTo>
                  <a:pt x="142" y="49"/>
                </a:lnTo>
                <a:lnTo>
                  <a:pt x="134" y="56"/>
                </a:lnTo>
                <a:lnTo>
                  <a:pt x="126" y="59"/>
                </a:lnTo>
                <a:lnTo>
                  <a:pt x="117" y="61"/>
                </a:lnTo>
                <a:lnTo>
                  <a:pt x="108" y="58"/>
                </a:lnTo>
                <a:lnTo>
                  <a:pt x="105" y="56"/>
                </a:lnTo>
                <a:lnTo>
                  <a:pt x="102" y="53"/>
                </a:lnTo>
                <a:lnTo>
                  <a:pt x="100" y="49"/>
                </a:lnTo>
                <a:lnTo>
                  <a:pt x="97" y="45"/>
                </a:lnTo>
                <a:lnTo>
                  <a:pt x="98" y="42"/>
                </a:lnTo>
                <a:lnTo>
                  <a:pt x="101" y="42"/>
                </a:lnTo>
                <a:lnTo>
                  <a:pt x="105" y="42"/>
                </a:lnTo>
                <a:lnTo>
                  <a:pt x="110" y="40"/>
                </a:lnTo>
                <a:lnTo>
                  <a:pt x="112" y="40"/>
                </a:lnTo>
                <a:lnTo>
                  <a:pt x="116" y="38"/>
                </a:lnTo>
                <a:lnTo>
                  <a:pt x="117" y="35"/>
                </a:lnTo>
                <a:lnTo>
                  <a:pt x="119" y="33"/>
                </a:lnTo>
                <a:lnTo>
                  <a:pt x="119" y="29"/>
                </a:lnTo>
                <a:lnTo>
                  <a:pt x="117" y="25"/>
                </a:lnTo>
                <a:lnTo>
                  <a:pt x="116" y="22"/>
                </a:lnTo>
                <a:lnTo>
                  <a:pt x="114" y="20"/>
                </a:lnTo>
                <a:lnTo>
                  <a:pt x="111" y="19"/>
                </a:lnTo>
                <a:lnTo>
                  <a:pt x="107" y="17"/>
                </a:lnTo>
                <a:lnTo>
                  <a:pt x="102" y="17"/>
                </a:lnTo>
                <a:lnTo>
                  <a:pt x="98" y="19"/>
                </a:lnTo>
                <a:lnTo>
                  <a:pt x="94" y="20"/>
                </a:lnTo>
                <a:lnTo>
                  <a:pt x="88" y="25"/>
                </a:lnTo>
                <a:lnTo>
                  <a:pt x="84" y="33"/>
                </a:lnTo>
                <a:lnTo>
                  <a:pt x="84" y="40"/>
                </a:lnTo>
                <a:lnTo>
                  <a:pt x="88" y="53"/>
                </a:lnTo>
                <a:lnTo>
                  <a:pt x="96" y="62"/>
                </a:lnTo>
                <a:lnTo>
                  <a:pt x="107" y="70"/>
                </a:lnTo>
                <a:lnTo>
                  <a:pt x="119" y="76"/>
                </a:lnTo>
                <a:lnTo>
                  <a:pt x="94" y="76"/>
                </a:lnTo>
                <a:lnTo>
                  <a:pt x="93" y="72"/>
                </a:lnTo>
                <a:lnTo>
                  <a:pt x="91" y="71"/>
                </a:lnTo>
                <a:lnTo>
                  <a:pt x="89" y="70"/>
                </a:lnTo>
                <a:lnTo>
                  <a:pt x="88" y="68"/>
                </a:lnTo>
                <a:lnTo>
                  <a:pt x="87" y="68"/>
                </a:lnTo>
                <a:lnTo>
                  <a:pt x="80" y="61"/>
                </a:lnTo>
                <a:lnTo>
                  <a:pt x="75" y="52"/>
                </a:lnTo>
                <a:lnTo>
                  <a:pt x="73" y="42"/>
                </a:lnTo>
                <a:lnTo>
                  <a:pt x="68" y="56"/>
                </a:lnTo>
                <a:lnTo>
                  <a:pt x="59" y="67"/>
                </a:lnTo>
                <a:lnTo>
                  <a:pt x="57" y="68"/>
                </a:lnTo>
                <a:lnTo>
                  <a:pt x="56" y="68"/>
                </a:lnTo>
                <a:lnTo>
                  <a:pt x="55" y="70"/>
                </a:lnTo>
                <a:lnTo>
                  <a:pt x="53" y="72"/>
                </a:lnTo>
                <a:lnTo>
                  <a:pt x="51" y="76"/>
                </a:lnTo>
                <a:lnTo>
                  <a:pt x="27" y="76"/>
                </a:lnTo>
                <a:lnTo>
                  <a:pt x="38" y="70"/>
                </a:lnTo>
                <a:lnTo>
                  <a:pt x="50" y="62"/>
                </a:lnTo>
                <a:lnTo>
                  <a:pt x="57" y="53"/>
                </a:lnTo>
                <a:lnTo>
                  <a:pt x="61" y="40"/>
                </a:lnTo>
                <a:lnTo>
                  <a:pt x="61" y="33"/>
                </a:lnTo>
                <a:lnTo>
                  <a:pt x="57" y="24"/>
                </a:lnTo>
                <a:lnTo>
                  <a:pt x="51" y="19"/>
                </a:lnTo>
                <a:lnTo>
                  <a:pt x="47" y="17"/>
                </a:lnTo>
                <a:lnTo>
                  <a:pt x="43" y="16"/>
                </a:lnTo>
                <a:lnTo>
                  <a:pt x="39" y="16"/>
                </a:lnTo>
                <a:lnTo>
                  <a:pt x="36" y="17"/>
                </a:lnTo>
                <a:lnTo>
                  <a:pt x="32" y="20"/>
                </a:lnTo>
                <a:lnTo>
                  <a:pt x="29" y="21"/>
                </a:lnTo>
                <a:lnTo>
                  <a:pt x="28" y="25"/>
                </a:lnTo>
                <a:lnTo>
                  <a:pt x="27" y="28"/>
                </a:lnTo>
                <a:lnTo>
                  <a:pt x="27" y="31"/>
                </a:lnTo>
                <a:lnTo>
                  <a:pt x="28" y="34"/>
                </a:lnTo>
                <a:lnTo>
                  <a:pt x="29" y="38"/>
                </a:lnTo>
                <a:lnTo>
                  <a:pt x="33" y="39"/>
                </a:lnTo>
                <a:lnTo>
                  <a:pt x="37" y="40"/>
                </a:lnTo>
                <a:lnTo>
                  <a:pt x="41" y="42"/>
                </a:lnTo>
                <a:lnTo>
                  <a:pt x="44" y="42"/>
                </a:lnTo>
                <a:lnTo>
                  <a:pt x="48" y="40"/>
                </a:lnTo>
                <a:lnTo>
                  <a:pt x="48" y="45"/>
                </a:lnTo>
                <a:lnTo>
                  <a:pt x="47" y="49"/>
                </a:lnTo>
                <a:lnTo>
                  <a:pt x="43" y="53"/>
                </a:lnTo>
                <a:lnTo>
                  <a:pt x="41" y="56"/>
                </a:lnTo>
                <a:lnTo>
                  <a:pt x="37" y="58"/>
                </a:lnTo>
                <a:lnTo>
                  <a:pt x="28" y="61"/>
                </a:lnTo>
                <a:lnTo>
                  <a:pt x="19" y="59"/>
                </a:lnTo>
                <a:lnTo>
                  <a:pt x="11" y="56"/>
                </a:lnTo>
                <a:lnTo>
                  <a:pt x="4" y="49"/>
                </a:lnTo>
                <a:lnTo>
                  <a:pt x="0" y="40"/>
                </a:lnTo>
                <a:lnTo>
                  <a:pt x="0" y="30"/>
                </a:lnTo>
                <a:lnTo>
                  <a:pt x="2" y="20"/>
                </a:lnTo>
                <a:lnTo>
                  <a:pt x="7" y="12"/>
                </a:lnTo>
                <a:lnTo>
                  <a:pt x="15" y="6"/>
                </a:lnTo>
                <a:lnTo>
                  <a:pt x="29" y="0"/>
                </a:lnTo>
                <a:lnTo>
                  <a:pt x="4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2" name="Freeform 96">
            <a:extLst>
              <a:ext uri="{FF2B5EF4-FFF2-40B4-BE49-F238E27FC236}">
                <a16:creationId xmlns:a16="http://schemas.microsoft.com/office/drawing/2014/main" id="{41E4D5C3-F54F-4B66-80AF-FF564F4FBC8A}"/>
              </a:ext>
            </a:extLst>
          </xdr:cNvPr>
          <xdr:cNvSpPr>
            <a:spLocks noEditPoints="1"/>
          </xdr:cNvSpPr>
        </xdr:nvSpPr>
        <xdr:spPr bwMode="auto">
          <a:xfrm>
            <a:off x="10381960" y="0"/>
            <a:ext cx="885055" cy="408020"/>
          </a:xfrm>
          <a:custGeom>
            <a:avLst/>
            <a:gdLst>
              <a:gd name="T0" fmla="*/ 304 w 371"/>
              <a:gd name="T1" fmla="*/ 128 h 173"/>
              <a:gd name="T2" fmla="*/ 320 w 371"/>
              <a:gd name="T3" fmla="*/ 113 h 173"/>
              <a:gd name="T4" fmla="*/ 365 w 371"/>
              <a:gd name="T5" fmla="*/ 165 h 173"/>
              <a:gd name="T6" fmla="*/ 276 w 371"/>
              <a:gd name="T7" fmla="*/ 77 h 173"/>
              <a:gd name="T8" fmla="*/ 28 w 371"/>
              <a:gd name="T9" fmla="*/ 146 h 173"/>
              <a:gd name="T10" fmla="*/ 57 w 371"/>
              <a:gd name="T11" fmla="*/ 121 h 173"/>
              <a:gd name="T12" fmla="*/ 88 w 371"/>
              <a:gd name="T13" fmla="*/ 121 h 173"/>
              <a:gd name="T14" fmla="*/ 110 w 371"/>
              <a:gd name="T15" fmla="*/ 77 h 173"/>
              <a:gd name="T16" fmla="*/ 115 w 371"/>
              <a:gd name="T17" fmla="*/ 23 h 173"/>
              <a:gd name="T18" fmla="*/ 165 w 371"/>
              <a:gd name="T19" fmla="*/ 72 h 173"/>
              <a:gd name="T20" fmla="*/ 198 w 371"/>
              <a:gd name="T21" fmla="*/ 93 h 173"/>
              <a:gd name="T22" fmla="*/ 266 w 371"/>
              <a:gd name="T23" fmla="*/ 55 h 173"/>
              <a:gd name="T24" fmla="*/ 285 w 371"/>
              <a:gd name="T25" fmla="*/ 4 h 173"/>
              <a:gd name="T26" fmla="*/ 371 w 371"/>
              <a:gd name="T27" fmla="*/ 0 h 173"/>
              <a:gd name="T28" fmla="*/ 342 w 371"/>
              <a:gd name="T29" fmla="*/ 6 h 173"/>
              <a:gd name="T30" fmla="*/ 344 w 371"/>
              <a:gd name="T31" fmla="*/ 38 h 173"/>
              <a:gd name="T32" fmla="*/ 294 w 371"/>
              <a:gd name="T33" fmla="*/ 63 h 173"/>
              <a:gd name="T34" fmla="*/ 290 w 371"/>
              <a:gd name="T35" fmla="*/ 24 h 173"/>
              <a:gd name="T36" fmla="*/ 302 w 371"/>
              <a:gd name="T37" fmla="*/ 32 h 173"/>
              <a:gd name="T38" fmla="*/ 319 w 371"/>
              <a:gd name="T39" fmla="*/ 40 h 173"/>
              <a:gd name="T40" fmla="*/ 326 w 371"/>
              <a:gd name="T41" fmla="*/ 21 h 173"/>
              <a:gd name="T42" fmla="*/ 294 w 371"/>
              <a:gd name="T43" fmla="*/ 10 h 173"/>
              <a:gd name="T44" fmla="*/ 274 w 371"/>
              <a:gd name="T45" fmla="*/ 70 h 173"/>
              <a:gd name="T46" fmla="*/ 362 w 371"/>
              <a:gd name="T47" fmla="*/ 141 h 173"/>
              <a:gd name="T48" fmla="*/ 339 w 371"/>
              <a:gd name="T49" fmla="*/ 168 h 173"/>
              <a:gd name="T50" fmla="*/ 302 w 371"/>
              <a:gd name="T51" fmla="*/ 139 h 173"/>
              <a:gd name="T52" fmla="*/ 252 w 371"/>
              <a:gd name="T53" fmla="*/ 74 h 173"/>
              <a:gd name="T54" fmla="*/ 206 w 371"/>
              <a:gd name="T55" fmla="*/ 112 h 173"/>
              <a:gd name="T56" fmla="*/ 228 w 371"/>
              <a:gd name="T57" fmla="*/ 128 h 173"/>
              <a:gd name="T58" fmla="*/ 240 w 371"/>
              <a:gd name="T59" fmla="*/ 113 h 173"/>
              <a:gd name="T60" fmla="*/ 223 w 371"/>
              <a:gd name="T61" fmla="*/ 103 h 173"/>
              <a:gd name="T62" fmla="*/ 230 w 371"/>
              <a:gd name="T63" fmla="*/ 86 h 173"/>
              <a:gd name="T64" fmla="*/ 267 w 371"/>
              <a:gd name="T65" fmla="*/ 114 h 173"/>
              <a:gd name="T66" fmla="*/ 210 w 371"/>
              <a:gd name="T67" fmla="*/ 140 h 173"/>
              <a:gd name="T68" fmla="*/ 205 w 371"/>
              <a:gd name="T69" fmla="*/ 163 h 173"/>
              <a:gd name="T70" fmla="*/ 203 w 371"/>
              <a:gd name="T71" fmla="*/ 170 h 173"/>
              <a:gd name="T72" fmla="*/ 183 w 371"/>
              <a:gd name="T73" fmla="*/ 168 h 173"/>
              <a:gd name="T74" fmla="*/ 180 w 371"/>
              <a:gd name="T75" fmla="*/ 149 h 173"/>
              <a:gd name="T76" fmla="*/ 165 w 371"/>
              <a:gd name="T77" fmla="*/ 145 h 173"/>
              <a:gd name="T78" fmla="*/ 120 w 371"/>
              <a:gd name="T79" fmla="*/ 104 h 173"/>
              <a:gd name="T80" fmla="*/ 160 w 371"/>
              <a:gd name="T81" fmla="*/ 89 h 173"/>
              <a:gd name="T82" fmla="*/ 160 w 371"/>
              <a:gd name="T83" fmla="*/ 103 h 173"/>
              <a:gd name="T84" fmla="*/ 146 w 371"/>
              <a:gd name="T85" fmla="*/ 116 h 173"/>
              <a:gd name="T86" fmla="*/ 162 w 371"/>
              <a:gd name="T87" fmla="*/ 128 h 173"/>
              <a:gd name="T88" fmla="*/ 182 w 371"/>
              <a:gd name="T89" fmla="*/ 107 h 173"/>
              <a:gd name="T90" fmla="*/ 125 w 371"/>
              <a:gd name="T91" fmla="*/ 75 h 173"/>
              <a:gd name="T92" fmla="*/ 68 w 371"/>
              <a:gd name="T93" fmla="*/ 155 h 173"/>
              <a:gd name="T94" fmla="*/ 45 w 371"/>
              <a:gd name="T95" fmla="*/ 173 h 173"/>
              <a:gd name="T96" fmla="*/ 48 w 371"/>
              <a:gd name="T97" fmla="*/ 103 h 173"/>
              <a:gd name="T98" fmla="*/ 112 w 371"/>
              <a:gd name="T99" fmla="*/ 53 h 173"/>
              <a:gd name="T100" fmla="*/ 75 w 371"/>
              <a:gd name="T101" fmla="*/ 7 h 173"/>
              <a:gd name="T102" fmla="*/ 59 w 371"/>
              <a:gd name="T103" fmla="*/ 29 h 173"/>
              <a:gd name="T104" fmla="*/ 74 w 371"/>
              <a:gd name="T105" fmla="*/ 42 h 173"/>
              <a:gd name="T106" fmla="*/ 84 w 371"/>
              <a:gd name="T107" fmla="*/ 24 h 173"/>
              <a:gd name="T108" fmla="*/ 101 w 371"/>
              <a:gd name="T109" fmla="*/ 32 h 173"/>
              <a:gd name="T110" fmla="*/ 73 w 371"/>
              <a:gd name="T111" fmla="*/ 69 h 173"/>
              <a:gd name="T112" fmla="*/ 47 w 371"/>
              <a:gd name="T113" fmla="*/ 11 h 173"/>
              <a:gd name="T114" fmla="*/ 27 w 371"/>
              <a:gd name="T115" fmla="*/ 9 h 1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371" h="173">
                <a:moveTo>
                  <a:pt x="276" y="77"/>
                </a:moveTo>
                <a:lnTo>
                  <a:pt x="283" y="95"/>
                </a:lnTo>
                <a:lnTo>
                  <a:pt x="290" y="112"/>
                </a:lnTo>
                <a:lnTo>
                  <a:pt x="307" y="134"/>
                </a:lnTo>
                <a:lnTo>
                  <a:pt x="311" y="137"/>
                </a:lnTo>
                <a:lnTo>
                  <a:pt x="304" y="128"/>
                </a:lnTo>
                <a:lnTo>
                  <a:pt x="298" y="121"/>
                </a:lnTo>
                <a:lnTo>
                  <a:pt x="290" y="108"/>
                </a:lnTo>
                <a:lnTo>
                  <a:pt x="285" y="94"/>
                </a:lnTo>
                <a:lnTo>
                  <a:pt x="298" y="99"/>
                </a:lnTo>
                <a:lnTo>
                  <a:pt x="311" y="107"/>
                </a:lnTo>
                <a:lnTo>
                  <a:pt x="320" y="113"/>
                </a:lnTo>
                <a:lnTo>
                  <a:pt x="329" y="121"/>
                </a:lnTo>
                <a:lnTo>
                  <a:pt x="336" y="130"/>
                </a:lnTo>
                <a:lnTo>
                  <a:pt x="343" y="139"/>
                </a:lnTo>
                <a:lnTo>
                  <a:pt x="351" y="150"/>
                </a:lnTo>
                <a:lnTo>
                  <a:pt x="356" y="163"/>
                </a:lnTo>
                <a:lnTo>
                  <a:pt x="365" y="165"/>
                </a:lnTo>
                <a:lnTo>
                  <a:pt x="358" y="146"/>
                </a:lnTo>
                <a:lnTo>
                  <a:pt x="349" y="130"/>
                </a:lnTo>
                <a:lnTo>
                  <a:pt x="333" y="108"/>
                </a:lnTo>
                <a:lnTo>
                  <a:pt x="311" y="91"/>
                </a:lnTo>
                <a:lnTo>
                  <a:pt x="294" y="83"/>
                </a:lnTo>
                <a:lnTo>
                  <a:pt x="276" y="77"/>
                </a:lnTo>
                <a:close/>
                <a:moveTo>
                  <a:pt x="110" y="77"/>
                </a:moveTo>
                <a:lnTo>
                  <a:pt x="92" y="83"/>
                </a:lnTo>
                <a:lnTo>
                  <a:pt x="75" y="91"/>
                </a:lnTo>
                <a:lnTo>
                  <a:pt x="54" y="108"/>
                </a:lnTo>
                <a:lnTo>
                  <a:pt x="37" y="130"/>
                </a:lnTo>
                <a:lnTo>
                  <a:pt x="28" y="146"/>
                </a:lnTo>
                <a:lnTo>
                  <a:pt x="22" y="165"/>
                </a:lnTo>
                <a:lnTo>
                  <a:pt x="31" y="163"/>
                </a:lnTo>
                <a:lnTo>
                  <a:pt x="36" y="150"/>
                </a:lnTo>
                <a:lnTo>
                  <a:pt x="43" y="139"/>
                </a:lnTo>
                <a:lnTo>
                  <a:pt x="50" y="130"/>
                </a:lnTo>
                <a:lnTo>
                  <a:pt x="57" y="121"/>
                </a:lnTo>
                <a:lnTo>
                  <a:pt x="66" y="113"/>
                </a:lnTo>
                <a:lnTo>
                  <a:pt x="75" y="107"/>
                </a:lnTo>
                <a:lnTo>
                  <a:pt x="88" y="99"/>
                </a:lnTo>
                <a:lnTo>
                  <a:pt x="101" y="94"/>
                </a:lnTo>
                <a:lnTo>
                  <a:pt x="96" y="108"/>
                </a:lnTo>
                <a:lnTo>
                  <a:pt x="88" y="121"/>
                </a:lnTo>
                <a:lnTo>
                  <a:pt x="82" y="128"/>
                </a:lnTo>
                <a:lnTo>
                  <a:pt x="75" y="137"/>
                </a:lnTo>
                <a:lnTo>
                  <a:pt x="79" y="134"/>
                </a:lnTo>
                <a:lnTo>
                  <a:pt x="96" y="112"/>
                </a:lnTo>
                <a:lnTo>
                  <a:pt x="103" y="95"/>
                </a:lnTo>
                <a:lnTo>
                  <a:pt x="110" y="77"/>
                </a:lnTo>
                <a:close/>
                <a:moveTo>
                  <a:pt x="0" y="0"/>
                </a:moveTo>
                <a:lnTo>
                  <a:pt x="92" y="0"/>
                </a:lnTo>
                <a:lnTo>
                  <a:pt x="97" y="2"/>
                </a:lnTo>
                <a:lnTo>
                  <a:pt x="102" y="5"/>
                </a:lnTo>
                <a:lnTo>
                  <a:pt x="106" y="10"/>
                </a:lnTo>
                <a:lnTo>
                  <a:pt x="115" y="23"/>
                </a:lnTo>
                <a:lnTo>
                  <a:pt x="119" y="38"/>
                </a:lnTo>
                <a:lnTo>
                  <a:pt x="120" y="55"/>
                </a:lnTo>
                <a:lnTo>
                  <a:pt x="120" y="67"/>
                </a:lnTo>
                <a:lnTo>
                  <a:pt x="133" y="66"/>
                </a:lnTo>
                <a:lnTo>
                  <a:pt x="150" y="69"/>
                </a:lnTo>
                <a:lnTo>
                  <a:pt x="165" y="72"/>
                </a:lnTo>
                <a:lnTo>
                  <a:pt x="178" y="80"/>
                </a:lnTo>
                <a:lnTo>
                  <a:pt x="188" y="93"/>
                </a:lnTo>
                <a:lnTo>
                  <a:pt x="193" y="108"/>
                </a:lnTo>
                <a:lnTo>
                  <a:pt x="193" y="107"/>
                </a:lnTo>
                <a:lnTo>
                  <a:pt x="193" y="108"/>
                </a:lnTo>
                <a:lnTo>
                  <a:pt x="198" y="93"/>
                </a:lnTo>
                <a:lnTo>
                  <a:pt x="208" y="80"/>
                </a:lnTo>
                <a:lnTo>
                  <a:pt x="221" y="72"/>
                </a:lnTo>
                <a:lnTo>
                  <a:pt x="237" y="69"/>
                </a:lnTo>
                <a:lnTo>
                  <a:pt x="253" y="66"/>
                </a:lnTo>
                <a:lnTo>
                  <a:pt x="266" y="67"/>
                </a:lnTo>
                <a:lnTo>
                  <a:pt x="266" y="55"/>
                </a:lnTo>
                <a:lnTo>
                  <a:pt x="267" y="38"/>
                </a:lnTo>
                <a:lnTo>
                  <a:pt x="271" y="23"/>
                </a:lnTo>
                <a:lnTo>
                  <a:pt x="280" y="9"/>
                </a:lnTo>
                <a:lnTo>
                  <a:pt x="283" y="6"/>
                </a:lnTo>
                <a:lnTo>
                  <a:pt x="285" y="4"/>
                </a:lnTo>
                <a:lnTo>
                  <a:pt x="285" y="4"/>
                </a:lnTo>
                <a:lnTo>
                  <a:pt x="285" y="4"/>
                </a:lnTo>
                <a:lnTo>
                  <a:pt x="285" y="5"/>
                </a:lnTo>
                <a:lnTo>
                  <a:pt x="285" y="5"/>
                </a:lnTo>
                <a:lnTo>
                  <a:pt x="290" y="2"/>
                </a:lnTo>
                <a:lnTo>
                  <a:pt x="295" y="0"/>
                </a:lnTo>
                <a:lnTo>
                  <a:pt x="371" y="0"/>
                </a:lnTo>
                <a:lnTo>
                  <a:pt x="371" y="6"/>
                </a:lnTo>
                <a:lnTo>
                  <a:pt x="365" y="7"/>
                </a:lnTo>
                <a:lnTo>
                  <a:pt x="359" y="7"/>
                </a:lnTo>
                <a:lnTo>
                  <a:pt x="354" y="7"/>
                </a:lnTo>
                <a:lnTo>
                  <a:pt x="348" y="7"/>
                </a:lnTo>
                <a:lnTo>
                  <a:pt x="342" y="6"/>
                </a:lnTo>
                <a:lnTo>
                  <a:pt x="335" y="6"/>
                </a:lnTo>
                <a:lnTo>
                  <a:pt x="335" y="6"/>
                </a:lnTo>
                <a:lnTo>
                  <a:pt x="339" y="11"/>
                </a:lnTo>
                <a:lnTo>
                  <a:pt x="342" y="16"/>
                </a:lnTo>
                <a:lnTo>
                  <a:pt x="344" y="23"/>
                </a:lnTo>
                <a:lnTo>
                  <a:pt x="344" y="38"/>
                </a:lnTo>
                <a:lnTo>
                  <a:pt x="338" y="52"/>
                </a:lnTo>
                <a:lnTo>
                  <a:pt x="331" y="60"/>
                </a:lnTo>
                <a:lnTo>
                  <a:pt x="324" y="66"/>
                </a:lnTo>
                <a:lnTo>
                  <a:pt x="313" y="69"/>
                </a:lnTo>
                <a:lnTo>
                  <a:pt x="303" y="67"/>
                </a:lnTo>
                <a:lnTo>
                  <a:pt x="294" y="63"/>
                </a:lnTo>
                <a:lnTo>
                  <a:pt x="288" y="57"/>
                </a:lnTo>
                <a:lnTo>
                  <a:pt x="284" y="49"/>
                </a:lnTo>
                <a:lnTo>
                  <a:pt x="283" y="40"/>
                </a:lnTo>
                <a:lnTo>
                  <a:pt x="285" y="32"/>
                </a:lnTo>
                <a:lnTo>
                  <a:pt x="288" y="28"/>
                </a:lnTo>
                <a:lnTo>
                  <a:pt x="290" y="24"/>
                </a:lnTo>
                <a:lnTo>
                  <a:pt x="294" y="21"/>
                </a:lnTo>
                <a:lnTo>
                  <a:pt x="298" y="20"/>
                </a:lnTo>
                <a:lnTo>
                  <a:pt x="302" y="20"/>
                </a:lnTo>
                <a:lnTo>
                  <a:pt x="302" y="24"/>
                </a:lnTo>
                <a:lnTo>
                  <a:pt x="302" y="28"/>
                </a:lnTo>
                <a:lnTo>
                  <a:pt x="302" y="32"/>
                </a:lnTo>
                <a:lnTo>
                  <a:pt x="303" y="35"/>
                </a:lnTo>
                <a:lnTo>
                  <a:pt x="306" y="38"/>
                </a:lnTo>
                <a:lnTo>
                  <a:pt x="308" y="40"/>
                </a:lnTo>
                <a:lnTo>
                  <a:pt x="312" y="42"/>
                </a:lnTo>
                <a:lnTo>
                  <a:pt x="315" y="40"/>
                </a:lnTo>
                <a:lnTo>
                  <a:pt x="319" y="40"/>
                </a:lnTo>
                <a:lnTo>
                  <a:pt x="321" y="38"/>
                </a:lnTo>
                <a:lnTo>
                  <a:pt x="324" y="37"/>
                </a:lnTo>
                <a:lnTo>
                  <a:pt x="326" y="33"/>
                </a:lnTo>
                <a:lnTo>
                  <a:pt x="327" y="29"/>
                </a:lnTo>
                <a:lnTo>
                  <a:pt x="327" y="25"/>
                </a:lnTo>
                <a:lnTo>
                  <a:pt x="326" y="21"/>
                </a:lnTo>
                <a:lnTo>
                  <a:pt x="325" y="18"/>
                </a:lnTo>
                <a:lnTo>
                  <a:pt x="321" y="12"/>
                </a:lnTo>
                <a:lnTo>
                  <a:pt x="317" y="9"/>
                </a:lnTo>
                <a:lnTo>
                  <a:pt x="312" y="7"/>
                </a:lnTo>
                <a:lnTo>
                  <a:pt x="306" y="6"/>
                </a:lnTo>
                <a:lnTo>
                  <a:pt x="294" y="10"/>
                </a:lnTo>
                <a:lnTo>
                  <a:pt x="285" y="19"/>
                </a:lnTo>
                <a:lnTo>
                  <a:pt x="279" y="29"/>
                </a:lnTo>
                <a:lnTo>
                  <a:pt x="275" y="42"/>
                </a:lnTo>
                <a:lnTo>
                  <a:pt x="274" y="53"/>
                </a:lnTo>
                <a:lnTo>
                  <a:pt x="274" y="62"/>
                </a:lnTo>
                <a:lnTo>
                  <a:pt x="274" y="70"/>
                </a:lnTo>
                <a:lnTo>
                  <a:pt x="289" y="74"/>
                </a:lnTo>
                <a:lnTo>
                  <a:pt x="303" y="79"/>
                </a:lnTo>
                <a:lnTo>
                  <a:pt x="322" y="90"/>
                </a:lnTo>
                <a:lnTo>
                  <a:pt x="338" y="103"/>
                </a:lnTo>
                <a:lnTo>
                  <a:pt x="352" y="121"/>
                </a:lnTo>
                <a:lnTo>
                  <a:pt x="362" y="141"/>
                </a:lnTo>
                <a:lnTo>
                  <a:pt x="367" y="153"/>
                </a:lnTo>
                <a:lnTo>
                  <a:pt x="371" y="167"/>
                </a:lnTo>
                <a:lnTo>
                  <a:pt x="371" y="173"/>
                </a:lnTo>
                <a:lnTo>
                  <a:pt x="342" y="173"/>
                </a:lnTo>
                <a:lnTo>
                  <a:pt x="340" y="169"/>
                </a:lnTo>
                <a:lnTo>
                  <a:pt x="339" y="168"/>
                </a:lnTo>
                <a:lnTo>
                  <a:pt x="339" y="167"/>
                </a:lnTo>
                <a:lnTo>
                  <a:pt x="338" y="167"/>
                </a:lnTo>
                <a:lnTo>
                  <a:pt x="336" y="167"/>
                </a:lnTo>
                <a:lnTo>
                  <a:pt x="324" y="159"/>
                </a:lnTo>
                <a:lnTo>
                  <a:pt x="312" y="149"/>
                </a:lnTo>
                <a:lnTo>
                  <a:pt x="302" y="139"/>
                </a:lnTo>
                <a:lnTo>
                  <a:pt x="289" y="122"/>
                </a:lnTo>
                <a:lnTo>
                  <a:pt x="279" y="104"/>
                </a:lnTo>
                <a:lnTo>
                  <a:pt x="272" y="90"/>
                </a:lnTo>
                <a:lnTo>
                  <a:pt x="269" y="75"/>
                </a:lnTo>
                <a:lnTo>
                  <a:pt x="261" y="74"/>
                </a:lnTo>
                <a:lnTo>
                  <a:pt x="252" y="74"/>
                </a:lnTo>
                <a:lnTo>
                  <a:pt x="240" y="76"/>
                </a:lnTo>
                <a:lnTo>
                  <a:pt x="228" y="80"/>
                </a:lnTo>
                <a:lnTo>
                  <a:pt x="217" y="85"/>
                </a:lnTo>
                <a:lnTo>
                  <a:pt x="208" y="95"/>
                </a:lnTo>
                <a:lnTo>
                  <a:pt x="205" y="107"/>
                </a:lnTo>
                <a:lnTo>
                  <a:pt x="206" y="112"/>
                </a:lnTo>
                <a:lnTo>
                  <a:pt x="207" y="117"/>
                </a:lnTo>
                <a:lnTo>
                  <a:pt x="211" y="122"/>
                </a:lnTo>
                <a:lnTo>
                  <a:pt x="216" y="126"/>
                </a:lnTo>
                <a:lnTo>
                  <a:pt x="220" y="127"/>
                </a:lnTo>
                <a:lnTo>
                  <a:pt x="224" y="127"/>
                </a:lnTo>
                <a:lnTo>
                  <a:pt x="228" y="128"/>
                </a:lnTo>
                <a:lnTo>
                  <a:pt x="231" y="127"/>
                </a:lnTo>
                <a:lnTo>
                  <a:pt x="235" y="125"/>
                </a:lnTo>
                <a:lnTo>
                  <a:pt x="238" y="122"/>
                </a:lnTo>
                <a:lnTo>
                  <a:pt x="239" y="119"/>
                </a:lnTo>
                <a:lnTo>
                  <a:pt x="240" y="116"/>
                </a:lnTo>
                <a:lnTo>
                  <a:pt x="240" y="113"/>
                </a:lnTo>
                <a:lnTo>
                  <a:pt x="239" y="109"/>
                </a:lnTo>
                <a:lnTo>
                  <a:pt x="238" y="107"/>
                </a:lnTo>
                <a:lnTo>
                  <a:pt x="234" y="104"/>
                </a:lnTo>
                <a:lnTo>
                  <a:pt x="230" y="103"/>
                </a:lnTo>
                <a:lnTo>
                  <a:pt x="226" y="103"/>
                </a:lnTo>
                <a:lnTo>
                  <a:pt x="223" y="103"/>
                </a:lnTo>
                <a:lnTo>
                  <a:pt x="219" y="103"/>
                </a:lnTo>
                <a:lnTo>
                  <a:pt x="219" y="99"/>
                </a:lnTo>
                <a:lnTo>
                  <a:pt x="220" y="95"/>
                </a:lnTo>
                <a:lnTo>
                  <a:pt x="223" y="91"/>
                </a:lnTo>
                <a:lnTo>
                  <a:pt x="226" y="89"/>
                </a:lnTo>
                <a:lnTo>
                  <a:pt x="230" y="86"/>
                </a:lnTo>
                <a:lnTo>
                  <a:pt x="239" y="84"/>
                </a:lnTo>
                <a:lnTo>
                  <a:pt x="248" y="85"/>
                </a:lnTo>
                <a:lnTo>
                  <a:pt x="256" y="89"/>
                </a:lnTo>
                <a:lnTo>
                  <a:pt x="263" y="95"/>
                </a:lnTo>
                <a:lnTo>
                  <a:pt x="267" y="104"/>
                </a:lnTo>
                <a:lnTo>
                  <a:pt x="267" y="114"/>
                </a:lnTo>
                <a:lnTo>
                  <a:pt x="262" y="128"/>
                </a:lnTo>
                <a:lnTo>
                  <a:pt x="251" y="139"/>
                </a:lnTo>
                <a:lnTo>
                  <a:pt x="237" y="145"/>
                </a:lnTo>
                <a:lnTo>
                  <a:pt x="221" y="145"/>
                </a:lnTo>
                <a:lnTo>
                  <a:pt x="215" y="142"/>
                </a:lnTo>
                <a:lnTo>
                  <a:pt x="210" y="140"/>
                </a:lnTo>
                <a:lnTo>
                  <a:pt x="205" y="136"/>
                </a:lnTo>
                <a:lnTo>
                  <a:pt x="205" y="136"/>
                </a:lnTo>
                <a:lnTo>
                  <a:pt x="205" y="144"/>
                </a:lnTo>
                <a:lnTo>
                  <a:pt x="206" y="150"/>
                </a:lnTo>
                <a:lnTo>
                  <a:pt x="206" y="156"/>
                </a:lnTo>
                <a:lnTo>
                  <a:pt x="205" y="163"/>
                </a:lnTo>
                <a:lnTo>
                  <a:pt x="203" y="169"/>
                </a:lnTo>
                <a:lnTo>
                  <a:pt x="203" y="169"/>
                </a:lnTo>
                <a:lnTo>
                  <a:pt x="203" y="168"/>
                </a:lnTo>
                <a:lnTo>
                  <a:pt x="203" y="168"/>
                </a:lnTo>
                <a:lnTo>
                  <a:pt x="203" y="169"/>
                </a:lnTo>
                <a:lnTo>
                  <a:pt x="203" y="170"/>
                </a:lnTo>
                <a:lnTo>
                  <a:pt x="203" y="173"/>
                </a:lnTo>
                <a:lnTo>
                  <a:pt x="183" y="173"/>
                </a:lnTo>
                <a:lnTo>
                  <a:pt x="183" y="170"/>
                </a:lnTo>
                <a:lnTo>
                  <a:pt x="183" y="169"/>
                </a:lnTo>
                <a:lnTo>
                  <a:pt x="183" y="168"/>
                </a:lnTo>
                <a:lnTo>
                  <a:pt x="183" y="168"/>
                </a:lnTo>
                <a:lnTo>
                  <a:pt x="183" y="169"/>
                </a:lnTo>
                <a:lnTo>
                  <a:pt x="183" y="169"/>
                </a:lnTo>
                <a:lnTo>
                  <a:pt x="182" y="164"/>
                </a:lnTo>
                <a:lnTo>
                  <a:pt x="182" y="159"/>
                </a:lnTo>
                <a:lnTo>
                  <a:pt x="180" y="154"/>
                </a:lnTo>
                <a:lnTo>
                  <a:pt x="180" y="149"/>
                </a:lnTo>
                <a:lnTo>
                  <a:pt x="182" y="142"/>
                </a:lnTo>
                <a:lnTo>
                  <a:pt x="182" y="135"/>
                </a:lnTo>
                <a:lnTo>
                  <a:pt x="182" y="136"/>
                </a:lnTo>
                <a:lnTo>
                  <a:pt x="176" y="140"/>
                </a:lnTo>
                <a:lnTo>
                  <a:pt x="171" y="142"/>
                </a:lnTo>
                <a:lnTo>
                  <a:pt x="165" y="145"/>
                </a:lnTo>
                <a:lnTo>
                  <a:pt x="150" y="145"/>
                </a:lnTo>
                <a:lnTo>
                  <a:pt x="135" y="139"/>
                </a:lnTo>
                <a:lnTo>
                  <a:pt x="128" y="132"/>
                </a:lnTo>
                <a:lnTo>
                  <a:pt x="121" y="125"/>
                </a:lnTo>
                <a:lnTo>
                  <a:pt x="119" y="114"/>
                </a:lnTo>
                <a:lnTo>
                  <a:pt x="120" y="104"/>
                </a:lnTo>
                <a:lnTo>
                  <a:pt x="123" y="95"/>
                </a:lnTo>
                <a:lnTo>
                  <a:pt x="130" y="89"/>
                </a:lnTo>
                <a:lnTo>
                  <a:pt x="138" y="84"/>
                </a:lnTo>
                <a:lnTo>
                  <a:pt x="147" y="84"/>
                </a:lnTo>
                <a:lnTo>
                  <a:pt x="156" y="85"/>
                </a:lnTo>
                <a:lnTo>
                  <a:pt x="160" y="89"/>
                </a:lnTo>
                <a:lnTo>
                  <a:pt x="164" y="91"/>
                </a:lnTo>
                <a:lnTo>
                  <a:pt x="166" y="95"/>
                </a:lnTo>
                <a:lnTo>
                  <a:pt x="167" y="99"/>
                </a:lnTo>
                <a:lnTo>
                  <a:pt x="167" y="103"/>
                </a:lnTo>
                <a:lnTo>
                  <a:pt x="164" y="103"/>
                </a:lnTo>
                <a:lnTo>
                  <a:pt x="160" y="103"/>
                </a:lnTo>
                <a:lnTo>
                  <a:pt x="156" y="103"/>
                </a:lnTo>
                <a:lnTo>
                  <a:pt x="152" y="104"/>
                </a:lnTo>
                <a:lnTo>
                  <a:pt x="148" y="107"/>
                </a:lnTo>
                <a:lnTo>
                  <a:pt x="147" y="109"/>
                </a:lnTo>
                <a:lnTo>
                  <a:pt x="146" y="113"/>
                </a:lnTo>
                <a:lnTo>
                  <a:pt x="146" y="116"/>
                </a:lnTo>
                <a:lnTo>
                  <a:pt x="147" y="119"/>
                </a:lnTo>
                <a:lnTo>
                  <a:pt x="150" y="122"/>
                </a:lnTo>
                <a:lnTo>
                  <a:pt x="151" y="125"/>
                </a:lnTo>
                <a:lnTo>
                  <a:pt x="155" y="127"/>
                </a:lnTo>
                <a:lnTo>
                  <a:pt x="159" y="128"/>
                </a:lnTo>
                <a:lnTo>
                  <a:pt x="162" y="128"/>
                </a:lnTo>
                <a:lnTo>
                  <a:pt x="166" y="127"/>
                </a:lnTo>
                <a:lnTo>
                  <a:pt x="170" y="126"/>
                </a:lnTo>
                <a:lnTo>
                  <a:pt x="175" y="122"/>
                </a:lnTo>
                <a:lnTo>
                  <a:pt x="179" y="118"/>
                </a:lnTo>
                <a:lnTo>
                  <a:pt x="180" y="112"/>
                </a:lnTo>
                <a:lnTo>
                  <a:pt x="182" y="107"/>
                </a:lnTo>
                <a:lnTo>
                  <a:pt x="178" y="95"/>
                </a:lnTo>
                <a:lnTo>
                  <a:pt x="169" y="85"/>
                </a:lnTo>
                <a:lnTo>
                  <a:pt x="159" y="80"/>
                </a:lnTo>
                <a:lnTo>
                  <a:pt x="146" y="76"/>
                </a:lnTo>
                <a:lnTo>
                  <a:pt x="134" y="75"/>
                </a:lnTo>
                <a:lnTo>
                  <a:pt x="125" y="75"/>
                </a:lnTo>
                <a:lnTo>
                  <a:pt x="118" y="75"/>
                </a:lnTo>
                <a:lnTo>
                  <a:pt x="114" y="90"/>
                </a:lnTo>
                <a:lnTo>
                  <a:pt x="107" y="105"/>
                </a:lnTo>
                <a:lnTo>
                  <a:pt x="97" y="123"/>
                </a:lnTo>
                <a:lnTo>
                  <a:pt x="84" y="141"/>
                </a:lnTo>
                <a:lnTo>
                  <a:pt x="68" y="155"/>
                </a:lnTo>
                <a:lnTo>
                  <a:pt x="50" y="167"/>
                </a:lnTo>
                <a:lnTo>
                  <a:pt x="48" y="167"/>
                </a:lnTo>
                <a:lnTo>
                  <a:pt x="47" y="167"/>
                </a:lnTo>
                <a:lnTo>
                  <a:pt x="47" y="168"/>
                </a:lnTo>
                <a:lnTo>
                  <a:pt x="46" y="169"/>
                </a:lnTo>
                <a:lnTo>
                  <a:pt x="45" y="173"/>
                </a:lnTo>
                <a:lnTo>
                  <a:pt x="14" y="173"/>
                </a:lnTo>
                <a:lnTo>
                  <a:pt x="16" y="160"/>
                </a:lnTo>
                <a:lnTo>
                  <a:pt x="20" y="150"/>
                </a:lnTo>
                <a:lnTo>
                  <a:pt x="24" y="141"/>
                </a:lnTo>
                <a:lnTo>
                  <a:pt x="34" y="121"/>
                </a:lnTo>
                <a:lnTo>
                  <a:pt x="48" y="103"/>
                </a:lnTo>
                <a:lnTo>
                  <a:pt x="65" y="90"/>
                </a:lnTo>
                <a:lnTo>
                  <a:pt x="83" y="79"/>
                </a:lnTo>
                <a:lnTo>
                  <a:pt x="97" y="74"/>
                </a:lnTo>
                <a:lnTo>
                  <a:pt x="112" y="70"/>
                </a:lnTo>
                <a:lnTo>
                  <a:pt x="114" y="62"/>
                </a:lnTo>
                <a:lnTo>
                  <a:pt x="112" y="53"/>
                </a:lnTo>
                <a:lnTo>
                  <a:pt x="111" y="42"/>
                </a:lnTo>
                <a:lnTo>
                  <a:pt x="107" y="29"/>
                </a:lnTo>
                <a:lnTo>
                  <a:pt x="101" y="19"/>
                </a:lnTo>
                <a:lnTo>
                  <a:pt x="92" y="10"/>
                </a:lnTo>
                <a:lnTo>
                  <a:pt x="80" y="6"/>
                </a:lnTo>
                <a:lnTo>
                  <a:pt x="75" y="7"/>
                </a:lnTo>
                <a:lnTo>
                  <a:pt x="69" y="9"/>
                </a:lnTo>
                <a:lnTo>
                  <a:pt x="65" y="12"/>
                </a:lnTo>
                <a:lnTo>
                  <a:pt x="61" y="18"/>
                </a:lnTo>
                <a:lnTo>
                  <a:pt x="60" y="21"/>
                </a:lnTo>
                <a:lnTo>
                  <a:pt x="59" y="25"/>
                </a:lnTo>
                <a:lnTo>
                  <a:pt x="59" y="29"/>
                </a:lnTo>
                <a:lnTo>
                  <a:pt x="60" y="33"/>
                </a:lnTo>
                <a:lnTo>
                  <a:pt x="63" y="37"/>
                </a:lnTo>
                <a:lnTo>
                  <a:pt x="65" y="38"/>
                </a:lnTo>
                <a:lnTo>
                  <a:pt x="68" y="40"/>
                </a:lnTo>
                <a:lnTo>
                  <a:pt x="71" y="40"/>
                </a:lnTo>
                <a:lnTo>
                  <a:pt x="74" y="42"/>
                </a:lnTo>
                <a:lnTo>
                  <a:pt x="78" y="40"/>
                </a:lnTo>
                <a:lnTo>
                  <a:pt x="80" y="38"/>
                </a:lnTo>
                <a:lnTo>
                  <a:pt x="83" y="35"/>
                </a:lnTo>
                <a:lnTo>
                  <a:pt x="84" y="32"/>
                </a:lnTo>
                <a:lnTo>
                  <a:pt x="84" y="28"/>
                </a:lnTo>
                <a:lnTo>
                  <a:pt x="84" y="24"/>
                </a:lnTo>
                <a:lnTo>
                  <a:pt x="84" y="20"/>
                </a:lnTo>
                <a:lnTo>
                  <a:pt x="88" y="20"/>
                </a:lnTo>
                <a:lnTo>
                  <a:pt x="92" y="21"/>
                </a:lnTo>
                <a:lnTo>
                  <a:pt x="96" y="24"/>
                </a:lnTo>
                <a:lnTo>
                  <a:pt x="98" y="28"/>
                </a:lnTo>
                <a:lnTo>
                  <a:pt x="101" y="32"/>
                </a:lnTo>
                <a:lnTo>
                  <a:pt x="103" y="40"/>
                </a:lnTo>
                <a:lnTo>
                  <a:pt x="102" y="49"/>
                </a:lnTo>
                <a:lnTo>
                  <a:pt x="98" y="57"/>
                </a:lnTo>
                <a:lnTo>
                  <a:pt x="92" y="63"/>
                </a:lnTo>
                <a:lnTo>
                  <a:pt x="83" y="67"/>
                </a:lnTo>
                <a:lnTo>
                  <a:pt x="73" y="69"/>
                </a:lnTo>
                <a:lnTo>
                  <a:pt x="59" y="63"/>
                </a:lnTo>
                <a:lnTo>
                  <a:pt x="48" y="52"/>
                </a:lnTo>
                <a:lnTo>
                  <a:pt x="42" y="38"/>
                </a:lnTo>
                <a:lnTo>
                  <a:pt x="42" y="23"/>
                </a:lnTo>
                <a:lnTo>
                  <a:pt x="45" y="16"/>
                </a:lnTo>
                <a:lnTo>
                  <a:pt x="47" y="11"/>
                </a:lnTo>
                <a:lnTo>
                  <a:pt x="51" y="6"/>
                </a:lnTo>
                <a:lnTo>
                  <a:pt x="52" y="6"/>
                </a:lnTo>
                <a:lnTo>
                  <a:pt x="45" y="7"/>
                </a:lnTo>
                <a:lnTo>
                  <a:pt x="38" y="9"/>
                </a:lnTo>
                <a:lnTo>
                  <a:pt x="32" y="9"/>
                </a:lnTo>
                <a:lnTo>
                  <a:pt x="27" y="9"/>
                </a:lnTo>
                <a:lnTo>
                  <a:pt x="22" y="7"/>
                </a:lnTo>
                <a:lnTo>
                  <a:pt x="14" y="6"/>
                </a:lnTo>
                <a:lnTo>
                  <a:pt x="6" y="5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3" name="Freeform 98">
            <a:extLst>
              <a:ext uri="{FF2B5EF4-FFF2-40B4-BE49-F238E27FC236}">
                <a16:creationId xmlns:a16="http://schemas.microsoft.com/office/drawing/2014/main" id="{69E6FEAB-B8B4-40DA-953E-29CF4E655040}"/>
              </a:ext>
            </a:extLst>
          </xdr:cNvPr>
          <xdr:cNvSpPr>
            <a:spLocks/>
          </xdr:cNvSpPr>
        </xdr:nvSpPr>
        <xdr:spPr bwMode="auto">
          <a:xfrm>
            <a:off x="10619878" y="0"/>
            <a:ext cx="447286" cy="227732"/>
          </a:xfrm>
          <a:custGeom>
            <a:avLst/>
            <a:gdLst>
              <a:gd name="T0" fmla="*/ 9 w 184"/>
              <a:gd name="T1" fmla="*/ 0 h 93"/>
              <a:gd name="T2" fmla="*/ 8 w 184"/>
              <a:gd name="T3" fmla="*/ 2 h 93"/>
              <a:gd name="T4" fmla="*/ 17 w 184"/>
              <a:gd name="T5" fmla="*/ 4 h 93"/>
              <a:gd name="T6" fmla="*/ 32 w 184"/>
              <a:gd name="T7" fmla="*/ 16 h 93"/>
              <a:gd name="T8" fmla="*/ 40 w 184"/>
              <a:gd name="T9" fmla="*/ 27 h 93"/>
              <a:gd name="T10" fmla="*/ 65 w 184"/>
              <a:gd name="T11" fmla="*/ 28 h 93"/>
              <a:gd name="T12" fmla="*/ 66 w 184"/>
              <a:gd name="T13" fmla="*/ 53 h 93"/>
              <a:gd name="T14" fmla="*/ 77 w 184"/>
              <a:gd name="T15" fmla="*/ 61 h 93"/>
              <a:gd name="T16" fmla="*/ 90 w 184"/>
              <a:gd name="T17" fmla="*/ 75 h 93"/>
              <a:gd name="T18" fmla="*/ 92 w 184"/>
              <a:gd name="T19" fmla="*/ 84 h 93"/>
              <a:gd name="T20" fmla="*/ 92 w 184"/>
              <a:gd name="T21" fmla="*/ 83 h 93"/>
              <a:gd name="T22" fmla="*/ 92 w 184"/>
              <a:gd name="T23" fmla="*/ 84 h 93"/>
              <a:gd name="T24" fmla="*/ 95 w 184"/>
              <a:gd name="T25" fmla="*/ 75 h 93"/>
              <a:gd name="T26" fmla="*/ 107 w 184"/>
              <a:gd name="T27" fmla="*/ 61 h 93"/>
              <a:gd name="T28" fmla="*/ 118 w 184"/>
              <a:gd name="T29" fmla="*/ 53 h 93"/>
              <a:gd name="T30" fmla="*/ 119 w 184"/>
              <a:gd name="T31" fmla="*/ 28 h 93"/>
              <a:gd name="T32" fmla="*/ 145 w 184"/>
              <a:gd name="T33" fmla="*/ 27 h 93"/>
              <a:gd name="T34" fmla="*/ 152 w 184"/>
              <a:gd name="T35" fmla="*/ 16 h 93"/>
              <a:gd name="T36" fmla="*/ 168 w 184"/>
              <a:gd name="T37" fmla="*/ 4 h 93"/>
              <a:gd name="T38" fmla="*/ 177 w 184"/>
              <a:gd name="T39" fmla="*/ 2 h 93"/>
              <a:gd name="T40" fmla="*/ 175 w 184"/>
              <a:gd name="T41" fmla="*/ 0 h 93"/>
              <a:gd name="T42" fmla="*/ 184 w 184"/>
              <a:gd name="T43" fmla="*/ 2 h 93"/>
              <a:gd name="T44" fmla="*/ 184 w 184"/>
              <a:gd name="T45" fmla="*/ 2 h 93"/>
              <a:gd name="T46" fmla="*/ 175 w 184"/>
              <a:gd name="T47" fmla="*/ 5 h 93"/>
              <a:gd name="T48" fmla="*/ 162 w 184"/>
              <a:gd name="T49" fmla="*/ 19 h 93"/>
              <a:gd name="T50" fmla="*/ 155 w 184"/>
              <a:gd name="T51" fmla="*/ 46 h 93"/>
              <a:gd name="T52" fmla="*/ 152 w 184"/>
              <a:gd name="T53" fmla="*/ 46 h 93"/>
              <a:gd name="T54" fmla="*/ 143 w 184"/>
              <a:gd name="T55" fmla="*/ 46 h 93"/>
              <a:gd name="T56" fmla="*/ 138 w 184"/>
              <a:gd name="T57" fmla="*/ 53 h 93"/>
              <a:gd name="T58" fmla="*/ 137 w 184"/>
              <a:gd name="T59" fmla="*/ 60 h 93"/>
              <a:gd name="T60" fmla="*/ 137 w 184"/>
              <a:gd name="T61" fmla="*/ 64 h 93"/>
              <a:gd name="T62" fmla="*/ 109 w 184"/>
              <a:gd name="T63" fmla="*/ 73 h 93"/>
              <a:gd name="T64" fmla="*/ 96 w 184"/>
              <a:gd name="T65" fmla="*/ 86 h 93"/>
              <a:gd name="T66" fmla="*/ 92 w 184"/>
              <a:gd name="T67" fmla="*/ 93 h 93"/>
              <a:gd name="T68" fmla="*/ 92 w 184"/>
              <a:gd name="T69" fmla="*/ 93 h 93"/>
              <a:gd name="T70" fmla="*/ 88 w 184"/>
              <a:gd name="T71" fmla="*/ 86 h 93"/>
              <a:gd name="T72" fmla="*/ 75 w 184"/>
              <a:gd name="T73" fmla="*/ 73 h 93"/>
              <a:gd name="T74" fmla="*/ 47 w 184"/>
              <a:gd name="T75" fmla="*/ 64 h 93"/>
              <a:gd name="T76" fmla="*/ 47 w 184"/>
              <a:gd name="T77" fmla="*/ 60 h 93"/>
              <a:gd name="T78" fmla="*/ 47 w 184"/>
              <a:gd name="T79" fmla="*/ 53 h 93"/>
              <a:gd name="T80" fmla="*/ 41 w 184"/>
              <a:gd name="T81" fmla="*/ 46 h 93"/>
              <a:gd name="T82" fmla="*/ 32 w 184"/>
              <a:gd name="T83" fmla="*/ 46 h 93"/>
              <a:gd name="T84" fmla="*/ 29 w 184"/>
              <a:gd name="T85" fmla="*/ 46 h 93"/>
              <a:gd name="T86" fmla="*/ 20 w 184"/>
              <a:gd name="T87" fmla="*/ 18 h 93"/>
              <a:gd name="T88" fmla="*/ 6 w 184"/>
              <a:gd name="T89" fmla="*/ 4 h 93"/>
              <a:gd name="T90" fmla="*/ 0 w 184"/>
              <a:gd name="T91" fmla="*/ 2 h 93"/>
              <a:gd name="T92" fmla="*/ 0 w 184"/>
              <a:gd name="T93" fmla="*/ 0 h 9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184" h="93">
                <a:moveTo>
                  <a:pt x="0" y="0"/>
                </a:moveTo>
                <a:lnTo>
                  <a:pt x="9" y="0"/>
                </a:lnTo>
                <a:lnTo>
                  <a:pt x="9" y="2"/>
                </a:lnTo>
                <a:lnTo>
                  <a:pt x="8" y="2"/>
                </a:lnTo>
                <a:lnTo>
                  <a:pt x="10" y="2"/>
                </a:lnTo>
                <a:lnTo>
                  <a:pt x="17" y="4"/>
                </a:lnTo>
                <a:lnTo>
                  <a:pt x="24" y="8"/>
                </a:lnTo>
                <a:lnTo>
                  <a:pt x="32" y="16"/>
                </a:lnTo>
                <a:lnTo>
                  <a:pt x="36" y="27"/>
                </a:lnTo>
                <a:lnTo>
                  <a:pt x="40" y="27"/>
                </a:lnTo>
                <a:lnTo>
                  <a:pt x="50" y="27"/>
                </a:lnTo>
                <a:lnTo>
                  <a:pt x="65" y="28"/>
                </a:lnTo>
                <a:lnTo>
                  <a:pt x="66" y="42"/>
                </a:lnTo>
                <a:lnTo>
                  <a:pt x="66" y="53"/>
                </a:lnTo>
                <a:lnTo>
                  <a:pt x="66" y="58"/>
                </a:lnTo>
                <a:lnTo>
                  <a:pt x="77" y="61"/>
                </a:lnTo>
                <a:lnTo>
                  <a:pt x="84" y="68"/>
                </a:lnTo>
                <a:lnTo>
                  <a:pt x="90" y="75"/>
                </a:lnTo>
                <a:lnTo>
                  <a:pt x="91" y="82"/>
                </a:lnTo>
                <a:lnTo>
                  <a:pt x="92" y="84"/>
                </a:lnTo>
                <a:lnTo>
                  <a:pt x="92" y="83"/>
                </a:lnTo>
                <a:lnTo>
                  <a:pt x="92" y="83"/>
                </a:lnTo>
                <a:lnTo>
                  <a:pt x="92" y="83"/>
                </a:lnTo>
                <a:lnTo>
                  <a:pt x="92" y="84"/>
                </a:lnTo>
                <a:lnTo>
                  <a:pt x="93" y="82"/>
                </a:lnTo>
                <a:lnTo>
                  <a:pt x="95" y="75"/>
                </a:lnTo>
                <a:lnTo>
                  <a:pt x="100" y="68"/>
                </a:lnTo>
                <a:lnTo>
                  <a:pt x="107" y="61"/>
                </a:lnTo>
                <a:lnTo>
                  <a:pt x="118" y="58"/>
                </a:lnTo>
                <a:lnTo>
                  <a:pt x="118" y="53"/>
                </a:lnTo>
                <a:lnTo>
                  <a:pt x="118" y="42"/>
                </a:lnTo>
                <a:lnTo>
                  <a:pt x="119" y="28"/>
                </a:lnTo>
                <a:lnTo>
                  <a:pt x="134" y="27"/>
                </a:lnTo>
                <a:lnTo>
                  <a:pt x="145" y="27"/>
                </a:lnTo>
                <a:lnTo>
                  <a:pt x="148" y="27"/>
                </a:lnTo>
                <a:lnTo>
                  <a:pt x="152" y="16"/>
                </a:lnTo>
                <a:lnTo>
                  <a:pt x="160" y="8"/>
                </a:lnTo>
                <a:lnTo>
                  <a:pt x="168" y="4"/>
                </a:lnTo>
                <a:lnTo>
                  <a:pt x="174" y="2"/>
                </a:lnTo>
                <a:lnTo>
                  <a:pt x="177" y="2"/>
                </a:lnTo>
                <a:lnTo>
                  <a:pt x="175" y="2"/>
                </a:lnTo>
                <a:lnTo>
                  <a:pt x="175" y="0"/>
                </a:lnTo>
                <a:lnTo>
                  <a:pt x="184" y="0"/>
                </a:lnTo>
                <a:lnTo>
                  <a:pt x="184" y="2"/>
                </a:lnTo>
                <a:lnTo>
                  <a:pt x="184" y="2"/>
                </a:lnTo>
                <a:lnTo>
                  <a:pt x="184" y="2"/>
                </a:lnTo>
                <a:lnTo>
                  <a:pt x="182" y="3"/>
                </a:lnTo>
                <a:lnTo>
                  <a:pt x="175" y="5"/>
                </a:lnTo>
                <a:lnTo>
                  <a:pt x="169" y="10"/>
                </a:lnTo>
                <a:lnTo>
                  <a:pt x="162" y="19"/>
                </a:lnTo>
                <a:lnTo>
                  <a:pt x="157" y="31"/>
                </a:lnTo>
                <a:lnTo>
                  <a:pt x="155" y="46"/>
                </a:lnTo>
                <a:lnTo>
                  <a:pt x="154" y="46"/>
                </a:lnTo>
                <a:lnTo>
                  <a:pt x="152" y="46"/>
                </a:lnTo>
                <a:lnTo>
                  <a:pt x="148" y="46"/>
                </a:lnTo>
                <a:lnTo>
                  <a:pt x="143" y="46"/>
                </a:lnTo>
                <a:lnTo>
                  <a:pt x="138" y="46"/>
                </a:lnTo>
                <a:lnTo>
                  <a:pt x="138" y="53"/>
                </a:lnTo>
                <a:lnTo>
                  <a:pt x="137" y="56"/>
                </a:lnTo>
                <a:lnTo>
                  <a:pt x="137" y="60"/>
                </a:lnTo>
                <a:lnTo>
                  <a:pt x="137" y="63"/>
                </a:lnTo>
                <a:lnTo>
                  <a:pt x="137" y="64"/>
                </a:lnTo>
                <a:lnTo>
                  <a:pt x="120" y="67"/>
                </a:lnTo>
                <a:lnTo>
                  <a:pt x="109" y="73"/>
                </a:lnTo>
                <a:lnTo>
                  <a:pt x="101" y="79"/>
                </a:lnTo>
                <a:lnTo>
                  <a:pt x="96" y="86"/>
                </a:lnTo>
                <a:lnTo>
                  <a:pt x="93" y="91"/>
                </a:lnTo>
                <a:lnTo>
                  <a:pt x="92" y="93"/>
                </a:lnTo>
                <a:lnTo>
                  <a:pt x="92" y="92"/>
                </a:lnTo>
                <a:lnTo>
                  <a:pt x="92" y="93"/>
                </a:lnTo>
                <a:lnTo>
                  <a:pt x="91" y="91"/>
                </a:lnTo>
                <a:lnTo>
                  <a:pt x="88" y="86"/>
                </a:lnTo>
                <a:lnTo>
                  <a:pt x="83" y="79"/>
                </a:lnTo>
                <a:lnTo>
                  <a:pt x="75" y="73"/>
                </a:lnTo>
                <a:lnTo>
                  <a:pt x="64" y="67"/>
                </a:lnTo>
                <a:lnTo>
                  <a:pt x="47" y="64"/>
                </a:lnTo>
                <a:lnTo>
                  <a:pt x="47" y="63"/>
                </a:lnTo>
                <a:lnTo>
                  <a:pt x="47" y="60"/>
                </a:lnTo>
                <a:lnTo>
                  <a:pt x="47" y="56"/>
                </a:lnTo>
                <a:lnTo>
                  <a:pt x="47" y="53"/>
                </a:lnTo>
                <a:lnTo>
                  <a:pt x="46" y="46"/>
                </a:lnTo>
                <a:lnTo>
                  <a:pt x="41" y="46"/>
                </a:lnTo>
                <a:lnTo>
                  <a:pt x="36" y="46"/>
                </a:lnTo>
                <a:lnTo>
                  <a:pt x="32" y="46"/>
                </a:lnTo>
                <a:lnTo>
                  <a:pt x="31" y="46"/>
                </a:lnTo>
                <a:lnTo>
                  <a:pt x="29" y="46"/>
                </a:lnTo>
                <a:lnTo>
                  <a:pt x="26" y="30"/>
                </a:lnTo>
                <a:lnTo>
                  <a:pt x="20" y="18"/>
                </a:lnTo>
                <a:lnTo>
                  <a:pt x="14" y="9"/>
                </a:lnTo>
                <a:lnTo>
                  <a:pt x="6" y="4"/>
                </a:lnTo>
                <a:lnTo>
                  <a:pt x="1" y="2"/>
                </a:lnTo>
                <a:lnTo>
                  <a:pt x="0" y="2"/>
                </a:lnTo>
                <a:lnTo>
                  <a:pt x="0" y="2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</xdr:row>
      <xdr:rowOff>0</xdr:rowOff>
    </xdr:to>
    <xdr:grpSp>
      <xdr:nvGrpSpPr>
        <xdr:cNvPr id="578" name="Group 577">
          <a:extLst>
            <a:ext uri="{FF2B5EF4-FFF2-40B4-BE49-F238E27FC236}">
              <a16:creationId xmlns:a16="http://schemas.microsoft.com/office/drawing/2014/main" id="{9CE5F69E-0353-46B3-AC45-AD9EE2B1DA04}"/>
            </a:ext>
          </a:extLst>
        </xdr:cNvPr>
        <xdr:cNvGrpSpPr/>
      </xdr:nvGrpSpPr>
      <xdr:grpSpPr>
        <a:xfrm>
          <a:off x="0" y="0"/>
          <a:ext cx="10810875" cy="190500"/>
          <a:chOff x="0" y="0"/>
          <a:chExt cx="10293879" cy="186266"/>
        </a:xfrm>
      </xdr:grpSpPr>
      <xdr:grpSp>
        <xdr:nvGrpSpPr>
          <xdr:cNvPr id="2" name="Title Border" descr="Flourish pattern" title="Title Border">
            <a:extLst>
              <a:ext uri="{FF2B5EF4-FFF2-40B4-BE49-F238E27FC236}">
                <a16:creationId xmlns:a16="http://schemas.microsoft.com/office/drawing/2014/main" id="{04D04203-1528-43CA-9CC1-07A4F369538A}"/>
              </a:ext>
            </a:extLst>
          </xdr:cNvPr>
          <xdr:cNvGrpSpPr/>
        </xdr:nvGrpSpPr>
        <xdr:grpSpPr>
          <a:xfrm>
            <a:off x="0" y="0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3" name="Group 3">
              <a:extLst>
                <a:ext uri="{FF2B5EF4-FFF2-40B4-BE49-F238E27FC236}">
                  <a16:creationId xmlns:a16="http://schemas.microsoft.com/office/drawing/2014/main" id="{83B61732-3C98-4C67-B39A-60577A75D536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4" name="Group 204">
                <a:extLst>
                  <a:ext uri="{FF2B5EF4-FFF2-40B4-BE49-F238E27FC236}">
                    <a16:creationId xmlns:a16="http://schemas.microsoft.com/office/drawing/2014/main" id="{C9AE6F74-D314-4FC1-BC06-C12621676ADC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91" name="Freeform 5">
                  <a:extLst>
                    <a:ext uri="{FF2B5EF4-FFF2-40B4-BE49-F238E27FC236}">
                      <a16:creationId xmlns:a16="http://schemas.microsoft.com/office/drawing/2014/main" id="{CC290F9E-7564-4F8A-B55A-16420D3408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2" name="Freeform 6">
                  <a:extLst>
                    <a:ext uri="{FF2B5EF4-FFF2-40B4-BE49-F238E27FC236}">
                      <a16:creationId xmlns:a16="http://schemas.microsoft.com/office/drawing/2014/main" id="{FCA18F89-91DA-4A99-95ED-023275E103C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3" name="Freeform 7">
                  <a:extLst>
                    <a:ext uri="{FF2B5EF4-FFF2-40B4-BE49-F238E27FC236}">
                      <a16:creationId xmlns:a16="http://schemas.microsoft.com/office/drawing/2014/main" id="{E920035D-41E9-465D-9048-5E7521A100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4" name="Freeform 8">
                  <a:extLst>
                    <a:ext uri="{FF2B5EF4-FFF2-40B4-BE49-F238E27FC236}">
                      <a16:creationId xmlns:a16="http://schemas.microsoft.com/office/drawing/2014/main" id="{B4F0E21A-4BF4-47E9-AD3C-0A5CC1E222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" name="Freeform 9">
                  <a:extLst>
                    <a:ext uri="{FF2B5EF4-FFF2-40B4-BE49-F238E27FC236}">
                      <a16:creationId xmlns:a16="http://schemas.microsoft.com/office/drawing/2014/main" id="{9D94141E-E296-4558-8046-239723C6B7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" name="Freeform 10">
                  <a:extLst>
                    <a:ext uri="{FF2B5EF4-FFF2-40B4-BE49-F238E27FC236}">
                      <a16:creationId xmlns:a16="http://schemas.microsoft.com/office/drawing/2014/main" id="{22B381D4-C172-43D8-A996-C0D945318A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" name="Freeform 11">
                  <a:extLst>
                    <a:ext uri="{FF2B5EF4-FFF2-40B4-BE49-F238E27FC236}">
                      <a16:creationId xmlns:a16="http://schemas.microsoft.com/office/drawing/2014/main" id="{72C0FF87-754D-4870-BBB4-A95E1439F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" name="Freeform 12">
                  <a:extLst>
                    <a:ext uri="{FF2B5EF4-FFF2-40B4-BE49-F238E27FC236}">
                      <a16:creationId xmlns:a16="http://schemas.microsoft.com/office/drawing/2014/main" id="{BEB11395-C788-4350-AA20-E1CD45B37B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" name="Freeform 13">
                  <a:extLst>
                    <a:ext uri="{FF2B5EF4-FFF2-40B4-BE49-F238E27FC236}">
                      <a16:creationId xmlns:a16="http://schemas.microsoft.com/office/drawing/2014/main" id="{C24CF712-888E-4800-9351-AB723DD1A7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" name="Freeform 14">
                  <a:extLst>
                    <a:ext uri="{FF2B5EF4-FFF2-40B4-BE49-F238E27FC236}">
                      <a16:creationId xmlns:a16="http://schemas.microsoft.com/office/drawing/2014/main" id="{9C27844A-9BCB-4AA3-804A-E910C20D67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" name="Freeform 15">
                  <a:extLst>
                    <a:ext uri="{FF2B5EF4-FFF2-40B4-BE49-F238E27FC236}">
                      <a16:creationId xmlns:a16="http://schemas.microsoft.com/office/drawing/2014/main" id="{7B220DA8-85BF-4550-A0CF-24C54DCE19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" name="Freeform 16">
                  <a:extLst>
                    <a:ext uri="{FF2B5EF4-FFF2-40B4-BE49-F238E27FC236}">
                      <a16:creationId xmlns:a16="http://schemas.microsoft.com/office/drawing/2014/main" id="{BD98470F-70D4-4274-82B1-E0CE6DB047D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" name="Freeform 17">
                  <a:extLst>
                    <a:ext uri="{FF2B5EF4-FFF2-40B4-BE49-F238E27FC236}">
                      <a16:creationId xmlns:a16="http://schemas.microsoft.com/office/drawing/2014/main" id="{58E432D4-E85E-4A9C-A94B-EB94E060DE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" name="Freeform 18">
                  <a:extLst>
                    <a:ext uri="{FF2B5EF4-FFF2-40B4-BE49-F238E27FC236}">
                      <a16:creationId xmlns:a16="http://schemas.microsoft.com/office/drawing/2014/main" id="{D61C9393-A400-4CD2-B6BB-E178971836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" name="Freeform 19">
                  <a:extLst>
                    <a:ext uri="{FF2B5EF4-FFF2-40B4-BE49-F238E27FC236}">
                      <a16:creationId xmlns:a16="http://schemas.microsoft.com/office/drawing/2014/main" id="{43B15CD6-FDF4-439A-9574-CD0AFEA66D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" name="Freeform 20">
                  <a:extLst>
                    <a:ext uri="{FF2B5EF4-FFF2-40B4-BE49-F238E27FC236}">
                      <a16:creationId xmlns:a16="http://schemas.microsoft.com/office/drawing/2014/main" id="{48D7E0C8-EEBE-420B-B7DC-2D42935814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" name="Freeform 21">
                  <a:extLst>
                    <a:ext uri="{FF2B5EF4-FFF2-40B4-BE49-F238E27FC236}">
                      <a16:creationId xmlns:a16="http://schemas.microsoft.com/office/drawing/2014/main" id="{DD58A341-DE1C-4F10-B2E1-E5D4D8407E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" name="Freeform 22">
                  <a:extLst>
                    <a:ext uri="{FF2B5EF4-FFF2-40B4-BE49-F238E27FC236}">
                      <a16:creationId xmlns:a16="http://schemas.microsoft.com/office/drawing/2014/main" id="{FC3B59DE-165D-436E-8CB7-09E987FB2EE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" name="Freeform 23">
                  <a:extLst>
                    <a:ext uri="{FF2B5EF4-FFF2-40B4-BE49-F238E27FC236}">
                      <a16:creationId xmlns:a16="http://schemas.microsoft.com/office/drawing/2014/main" id="{95119DFD-B067-41E5-A21A-79335BE20A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" name="Freeform 24">
                  <a:extLst>
                    <a:ext uri="{FF2B5EF4-FFF2-40B4-BE49-F238E27FC236}">
                      <a16:creationId xmlns:a16="http://schemas.microsoft.com/office/drawing/2014/main" id="{AD378D4E-854D-4D10-8380-E5D22E46F1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" name="Freeform 25">
                  <a:extLst>
                    <a:ext uri="{FF2B5EF4-FFF2-40B4-BE49-F238E27FC236}">
                      <a16:creationId xmlns:a16="http://schemas.microsoft.com/office/drawing/2014/main" id="{E2B60593-FE1C-4572-B47D-87ABEE0DA8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" name="Freeform 26">
                  <a:extLst>
                    <a:ext uri="{FF2B5EF4-FFF2-40B4-BE49-F238E27FC236}">
                      <a16:creationId xmlns:a16="http://schemas.microsoft.com/office/drawing/2014/main" id="{ED899CC5-C252-4ADD-9592-AA9006DABB2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" name="Freeform 27">
                  <a:extLst>
                    <a:ext uri="{FF2B5EF4-FFF2-40B4-BE49-F238E27FC236}">
                      <a16:creationId xmlns:a16="http://schemas.microsoft.com/office/drawing/2014/main" id="{D4007366-C4E9-428B-83C9-C78CE497D7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" name="Freeform 28">
                  <a:extLst>
                    <a:ext uri="{FF2B5EF4-FFF2-40B4-BE49-F238E27FC236}">
                      <a16:creationId xmlns:a16="http://schemas.microsoft.com/office/drawing/2014/main" id="{B1FE8CB6-D507-466C-9B32-672C20BE195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" name="Freeform 29">
                  <a:extLst>
                    <a:ext uri="{FF2B5EF4-FFF2-40B4-BE49-F238E27FC236}">
                      <a16:creationId xmlns:a16="http://schemas.microsoft.com/office/drawing/2014/main" id="{09F3C8F1-F8D0-419F-BCAA-C7423F2083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6" name="Freeform 30">
                  <a:extLst>
                    <a:ext uri="{FF2B5EF4-FFF2-40B4-BE49-F238E27FC236}">
                      <a16:creationId xmlns:a16="http://schemas.microsoft.com/office/drawing/2014/main" id="{1321CF65-9183-48A2-B255-7C9C91F17D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7" name="Freeform 31">
                  <a:extLst>
                    <a:ext uri="{FF2B5EF4-FFF2-40B4-BE49-F238E27FC236}">
                      <a16:creationId xmlns:a16="http://schemas.microsoft.com/office/drawing/2014/main" id="{B57B5689-5C0D-4C52-AC94-9F4A92CD23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8" name="Freeform 32">
                  <a:extLst>
                    <a:ext uri="{FF2B5EF4-FFF2-40B4-BE49-F238E27FC236}">
                      <a16:creationId xmlns:a16="http://schemas.microsoft.com/office/drawing/2014/main" id="{AA8D8A60-657C-4BAA-A566-AC7C29ED4D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9" name="Freeform 33">
                  <a:extLst>
                    <a:ext uri="{FF2B5EF4-FFF2-40B4-BE49-F238E27FC236}">
                      <a16:creationId xmlns:a16="http://schemas.microsoft.com/office/drawing/2014/main" id="{A8E5A64F-51EF-4F99-B2AB-D8AFD6F50D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20" name="Freeform 34">
                  <a:extLst>
                    <a:ext uri="{FF2B5EF4-FFF2-40B4-BE49-F238E27FC236}">
                      <a16:creationId xmlns:a16="http://schemas.microsoft.com/office/drawing/2014/main" id="{3FBFAF0C-EE47-485B-A99F-4A823D790D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21" name="Freeform 35">
                  <a:extLst>
                    <a:ext uri="{FF2B5EF4-FFF2-40B4-BE49-F238E27FC236}">
                      <a16:creationId xmlns:a16="http://schemas.microsoft.com/office/drawing/2014/main" id="{FE528CE9-6C81-41A0-A93D-F4F8B4738D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22" name="Freeform 36">
                  <a:extLst>
                    <a:ext uri="{FF2B5EF4-FFF2-40B4-BE49-F238E27FC236}">
                      <a16:creationId xmlns:a16="http://schemas.microsoft.com/office/drawing/2014/main" id="{1DB76DB8-000B-465A-9BD7-DAFE903C01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23" name="Freeform 37">
                  <a:extLst>
                    <a:ext uri="{FF2B5EF4-FFF2-40B4-BE49-F238E27FC236}">
                      <a16:creationId xmlns:a16="http://schemas.microsoft.com/office/drawing/2014/main" id="{D9D2CEC6-F7BC-4A6A-8DE3-5909BF9835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24" name="Freeform 38">
                  <a:extLst>
                    <a:ext uri="{FF2B5EF4-FFF2-40B4-BE49-F238E27FC236}">
                      <a16:creationId xmlns:a16="http://schemas.microsoft.com/office/drawing/2014/main" id="{5A81B8AB-24CB-4A3F-91D2-C94BD37908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25" name="Freeform 39">
                  <a:extLst>
                    <a:ext uri="{FF2B5EF4-FFF2-40B4-BE49-F238E27FC236}">
                      <a16:creationId xmlns:a16="http://schemas.microsoft.com/office/drawing/2014/main" id="{D07F23D1-600F-4437-8F9E-3C3708F0AE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26" name="Freeform 40">
                  <a:extLst>
                    <a:ext uri="{FF2B5EF4-FFF2-40B4-BE49-F238E27FC236}">
                      <a16:creationId xmlns:a16="http://schemas.microsoft.com/office/drawing/2014/main" id="{63D3ADA1-5F14-46A7-92FD-0BC8A74089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27" name="Freeform 41">
                  <a:extLst>
                    <a:ext uri="{FF2B5EF4-FFF2-40B4-BE49-F238E27FC236}">
                      <a16:creationId xmlns:a16="http://schemas.microsoft.com/office/drawing/2014/main" id="{054D3372-A348-4534-8B53-FADB3DC15D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28" name="Freeform 42">
                  <a:extLst>
                    <a:ext uri="{FF2B5EF4-FFF2-40B4-BE49-F238E27FC236}">
                      <a16:creationId xmlns:a16="http://schemas.microsoft.com/office/drawing/2014/main" id="{3EBCB5FE-46DC-4C07-82B7-C473460F4E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29" name="Freeform 43">
                  <a:extLst>
                    <a:ext uri="{FF2B5EF4-FFF2-40B4-BE49-F238E27FC236}">
                      <a16:creationId xmlns:a16="http://schemas.microsoft.com/office/drawing/2014/main" id="{0F4D1A60-638D-447C-B454-867141BCB9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30" name="Freeform 44">
                  <a:extLst>
                    <a:ext uri="{FF2B5EF4-FFF2-40B4-BE49-F238E27FC236}">
                      <a16:creationId xmlns:a16="http://schemas.microsoft.com/office/drawing/2014/main" id="{ECCA0E0C-DA93-4248-92B7-226F422A7E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31" name="Freeform 45">
                  <a:extLst>
                    <a:ext uri="{FF2B5EF4-FFF2-40B4-BE49-F238E27FC236}">
                      <a16:creationId xmlns:a16="http://schemas.microsoft.com/office/drawing/2014/main" id="{EB2B8BFB-5FBF-437B-9E1E-BD3D0BFAF3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32" name="Freeform 46">
                  <a:extLst>
                    <a:ext uri="{FF2B5EF4-FFF2-40B4-BE49-F238E27FC236}">
                      <a16:creationId xmlns:a16="http://schemas.microsoft.com/office/drawing/2014/main" id="{C70B4761-A3CA-45A1-9EBA-306BAA50575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33" name="Freeform 47">
                  <a:extLst>
                    <a:ext uri="{FF2B5EF4-FFF2-40B4-BE49-F238E27FC236}">
                      <a16:creationId xmlns:a16="http://schemas.microsoft.com/office/drawing/2014/main" id="{C8B13798-B8CE-456A-B39A-C06D06AB05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34" name="Freeform 48">
                  <a:extLst>
                    <a:ext uri="{FF2B5EF4-FFF2-40B4-BE49-F238E27FC236}">
                      <a16:creationId xmlns:a16="http://schemas.microsoft.com/office/drawing/2014/main" id="{BD7B65E5-3166-4298-B9E6-4D8C290472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35" name="Freeform 49">
                  <a:extLst>
                    <a:ext uri="{FF2B5EF4-FFF2-40B4-BE49-F238E27FC236}">
                      <a16:creationId xmlns:a16="http://schemas.microsoft.com/office/drawing/2014/main" id="{F49C5E8D-74A2-4B25-AF57-B76AB09CCC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36" name="Freeform 50">
                  <a:extLst>
                    <a:ext uri="{FF2B5EF4-FFF2-40B4-BE49-F238E27FC236}">
                      <a16:creationId xmlns:a16="http://schemas.microsoft.com/office/drawing/2014/main" id="{A9B89132-A889-48FF-8213-70E30627B3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37" name="Freeform 51">
                  <a:extLst>
                    <a:ext uri="{FF2B5EF4-FFF2-40B4-BE49-F238E27FC236}">
                      <a16:creationId xmlns:a16="http://schemas.microsoft.com/office/drawing/2014/main" id="{68D35B03-B004-4103-A796-3AF076CC1D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38" name="Freeform 52">
                  <a:extLst>
                    <a:ext uri="{FF2B5EF4-FFF2-40B4-BE49-F238E27FC236}">
                      <a16:creationId xmlns:a16="http://schemas.microsoft.com/office/drawing/2014/main" id="{170158AA-D228-46DF-9BB7-BD0E01AA36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39" name="Freeform 53">
                  <a:extLst>
                    <a:ext uri="{FF2B5EF4-FFF2-40B4-BE49-F238E27FC236}">
                      <a16:creationId xmlns:a16="http://schemas.microsoft.com/office/drawing/2014/main" id="{7984867F-845C-4883-A5BB-29C1BB9ED7F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40" name="Freeform 54">
                  <a:extLst>
                    <a:ext uri="{FF2B5EF4-FFF2-40B4-BE49-F238E27FC236}">
                      <a16:creationId xmlns:a16="http://schemas.microsoft.com/office/drawing/2014/main" id="{DCC42432-337B-4555-B6AF-EA287B7970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41" name="Freeform 55">
                  <a:extLst>
                    <a:ext uri="{FF2B5EF4-FFF2-40B4-BE49-F238E27FC236}">
                      <a16:creationId xmlns:a16="http://schemas.microsoft.com/office/drawing/2014/main" id="{4932A3EA-B763-4407-87CC-D538097917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42" name="Freeform 56">
                  <a:extLst>
                    <a:ext uri="{FF2B5EF4-FFF2-40B4-BE49-F238E27FC236}">
                      <a16:creationId xmlns:a16="http://schemas.microsoft.com/office/drawing/2014/main" id="{6FED42D2-19AB-4133-ACFD-9B80AB97AD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43" name="Freeform 57">
                  <a:extLst>
                    <a:ext uri="{FF2B5EF4-FFF2-40B4-BE49-F238E27FC236}">
                      <a16:creationId xmlns:a16="http://schemas.microsoft.com/office/drawing/2014/main" id="{49E915C5-3276-488A-982C-E45FB00AB8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44" name="Freeform 58">
                  <a:extLst>
                    <a:ext uri="{FF2B5EF4-FFF2-40B4-BE49-F238E27FC236}">
                      <a16:creationId xmlns:a16="http://schemas.microsoft.com/office/drawing/2014/main" id="{7176F369-8A62-40D9-A9AA-D5EFCC4DAD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45" name="Freeform 59">
                  <a:extLst>
                    <a:ext uri="{FF2B5EF4-FFF2-40B4-BE49-F238E27FC236}">
                      <a16:creationId xmlns:a16="http://schemas.microsoft.com/office/drawing/2014/main" id="{19DC56E9-1BA6-4B0B-9FB8-E5613B2B59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46" name="Freeform 60">
                  <a:extLst>
                    <a:ext uri="{FF2B5EF4-FFF2-40B4-BE49-F238E27FC236}">
                      <a16:creationId xmlns:a16="http://schemas.microsoft.com/office/drawing/2014/main" id="{4F813D51-3A7D-4165-9DF8-DF6EDFBE318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47" name="Freeform 61">
                  <a:extLst>
                    <a:ext uri="{FF2B5EF4-FFF2-40B4-BE49-F238E27FC236}">
                      <a16:creationId xmlns:a16="http://schemas.microsoft.com/office/drawing/2014/main" id="{BAF6BEF7-E98E-4F4A-94E1-93C4AFA656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48" name="Freeform 62">
                  <a:extLst>
                    <a:ext uri="{FF2B5EF4-FFF2-40B4-BE49-F238E27FC236}">
                      <a16:creationId xmlns:a16="http://schemas.microsoft.com/office/drawing/2014/main" id="{4C10C6BE-6E74-4635-863F-2244F10A3CD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49" name="Freeform 63">
                  <a:extLst>
                    <a:ext uri="{FF2B5EF4-FFF2-40B4-BE49-F238E27FC236}">
                      <a16:creationId xmlns:a16="http://schemas.microsoft.com/office/drawing/2014/main" id="{15BC32AB-226B-4702-AA67-09DC3FF188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50" name="Freeform 64">
                  <a:extLst>
                    <a:ext uri="{FF2B5EF4-FFF2-40B4-BE49-F238E27FC236}">
                      <a16:creationId xmlns:a16="http://schemas.microsoft.com/office/drawing/2014/main" id="{D85320DC-182C-450F-B342-71D24AAF7A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51" name="Freeform 65">
                  <a:extLst>
                    <a:ext uri="{FF2B5EF4-FFF2-40B4-BE49-F238E27FC236}">
                      <a16:creationId xmlns:a16="http://schemas.microsoft.com/office/drawing/2014/main" id="{5459B44A-ECAC-4187-834F-0CF844397B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52" name="Freeform 66">
                  <a:extLst>
                    <a:ext uri="{FF2B5EF4-FFF2-40B4-BE49-F238E27FC236}">
                      <a16:creationId xmlns:a16="http://schemas.microsoft.com/office/drawing/2014/main" id="{F929CCEE-A2C6-4F23-A9C9-AA416F8E74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53" name="Freeform 67">
                  <a:extLst>
                    <a:ext uri="{FF2B5EF4-FFF2-40B4-BE49-F238E27FC236}">
                      <a16:creationId xmlns:a16="http://schemas.microsoft.com/office/drawing/2014/main" id="{4169BFE1-AB25-452E-90ED-0B83D60E78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54" name="Freeform 68">
                  <a:extLst>
                    <a:ext uri="{FF2B5EF4-FFF2-40B4-BE49-F238E27FC236}">
                      <a16:creationId xmlns:a16="http://schemas.microsoft.com/office/drawing/2014/main" id="{4C17C13A-7C01-4BBA-AAEC-32ADC1DD3E16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55" name="Freeform 69">
                  <a:extLst>
                    <a:ext uri="{FF2B5EF4-FFF2-40B4-BE49-F238E27FC236}">
                      <a16:creationId xmlns:a16="http://schemas.microsoft.com/office/drawing/2014/main" id="{22412AD3-E146-499B-85AE-EE961D45B70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56" name="Freeform 70">
                  <a:extLst>
                    <a:ext uri="{FF2B5EF4-FFF2-40B4-BE49-F238E27FC236}">
                      <a16:creationId xmlns:a16="http://schemas.microsoft.com/office/drawing/2014/main" id="{43E57FA8-FC2D-4063-BE5B-2176A69AF6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57" name="Freeform 71">
                  <a:extLst>
                    <a:ext uri="{FF2B5EF4-FFF2-40B4-BE49-F238E27FC236}">
                      <a16:creationId xmlns:a16="http://schemas.microsoft.com/office/drawing/2014/main" id="{C9C525AD-C730-4D8A-98DB-351A837928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58" name="Freeform 72">
                  <a:extLst>
                    <a:ext uri="{FF2B5EF4-FFF2-40B4-BE49-F238E27FC236}">
                      <a16:creationId xmlns:a16="http://schemas.microsoft.com/office/drawing/2014/main" id="{CA432B03-4EDB-45DB-8217-2B4F1A9D22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59" name="Freeform 73">
                  <a:extLst>
                    <a:ext uri="{FF2B5EF4-FFF2-40B4-BE49-F238E27FC236}">
                      <a16:creationId xmlns:a16="http://schemas.microsoft.com/office/drawing/2014/main" id="{89EF6950-B9FE-46EB-B45D-5AA60385EB0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60" name="Freeform 74">
                  <a:extLst>
                    <a:ext uri="{FF2B5EF4-FFF2-40B4-BE49-F238E27FC236}">
                      <a16:creationId xmlns:a16="http://schemas.microsoft.com/office/drawing/2014/main" id="{D3482DD9-BCD5-4A45-8818-8A0420888C27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61" name="Freeform 75">
                  <a:extLst>
                    <a:ext uri="{FF2B5EF4-FFF2-40B4-BE49-F238E27FC236}">
                      <a16:creationId xmlns:a16="http://schemas.microsoft.com/office/drawing/2014/main" id="{515C0F52-21E2-4E12-A9EE-E740CA6EA9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62" name="Freeform 76">
                  <a:extLst>
                    <a:ext uri="{FF2B5EF4-FFF2-40B4-BE49-F238E27FC236}">
                      <a16:creationId xmlns:a16="http://schemas.microsoft.com/office/drawing/2014/main" id="{402DE973-0F88-4CAB-82E6-8C1761B2D7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63" name="Freeform 77">
                  <a:extLst>
                    <a:ext uri="{FF2B5EF4-FFF2-40B4-BE49-F238E27FC236}">
                      <a16:creationId xmlns:a16="http://schemas.microsoft.com/office/drawing/2014/main" id="{6E367D2A-6338-4F4D-A3CC-39ECBE5E84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64" name="Freeform 78">
                  <a:extLst>
                    <a:ext uri="{FF2B5EF4-FFF2-40B4-BE49-F238E27FC236}">
                      <a16:creationId xmlns:a16="http://schemas.microsoft.com/office/drawing/2014/main" id="{74F970C4-14B1-42BD-9BB7-A35297B2D7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65" name="Freeform 79">
                  <a:extLst>
                    <a:ext uri="{FF2B5EF4-FFF2-40B4-BE49-F238E27FC236}">
                      <a16:creationId xmlns:a16="http://schemas.microsoft.com/office/drawing/2014/main" id="{639FB972-2A25-4A55-84D3-403D28E4987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66" name="Freeform 80">
                  <a:extLst>
                    <a:ext uri="{FF2B5EF4-FFF2-40B4-BE49-F238E27FC236}">
                      <a16:creationId xmlns:a16="http://schemas.microsoft.com/office/drawing/2014/main" id="{3E972BB1-2F9B-46F4-A468-A08F465F23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67" name="Freeform 81">
                  <a:extLst>
                    <a:ext uri="{FF2B5EF4-FFF2-40B4-BE49-F238E27FC236}">
                      <a16:creationId xmlns:a16="http://schemas.microsoft.com/office/drawing/2014/main" id="{F0DEBFF4-121D-43B0-984E-17BFEB6314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68" name="Freeform 82">
                  <a:extLst>
                    <a:ext uri="{FF2B5EF4-FFF2-40B4-BE49-F238E27FC236}">
                      <a16:creationId xmlns:a16="http://schemas.microsoft.com/office/drawing/2014/main" id="{B770D407-00C6-488F-A5E2-4EE1EAE8D0F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69" name="Freeform 83">
                  <a:extLst>
                    <a:ext uri="{FF2B5EF4-FFF2-40B4-BE49-F238E27FC236}">
                      <a16:creationId xmlns:a16="http://schemas.microsoft.com/office/drawing/2014/main" id="{79A04CAE-669A-42E5-A73F-F3DB4E03F0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70" name="Freeform 84">
                  <a:extLst>
                    <a:ext uri="{FF2B5EF4-FFF2-40B4-BE49-F238E27FC236}">
                      <a16:creationId xmlns:a16="http://schemas.microsoft.com/office/drawing/2014/main" id="{CB030764-8D7A-4DC4-8A92-BE733592CBB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71" name="Freeform 85">
                  <a:extLst>
                    <a:ext uri="{FF2B5EF4-FFF2-40B4-BE49-F238E27FC236}">
                      <a16:creationId xmlns:a16="http://schemas.microsoft.com/office/drawing/2014/main" id="{4702BE31-49A9-4DCC-829A-AECE1FB8C1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72" name="Freeform 86">
                  <a:extLst>
                    <a:ext uri="{FF2B5EF4-FFF2-40B4-BE49-F238E27FC236}">
                      <a16:creationId xmlns:a16="http://schemas.microsoft.com/office/drawing/2014/main" id="{186195B9-CBB1-43C6-BF86-4F76580309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73" name="Freeform 87">
                  <a:extLst>
                    <a:ext uri="{FF2B5EF4-FFF2-40B4-BE49-F238E27FC236}">
                      <a16:creationId xmlns:a16="http://schemas.microsoft.com/office/drawing/2014/main" id="{7A9DD454-FEA3-4AF3-BF96-F86C92A13A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74" name="Freeform 88">
                  <a:extLst>
                    <a:ext uri="{FF2B5EF4-FFF2-40B4-BE49-F238E27FC236}">
                      <a16:creationId xmlns:a16="http://schemas.microsoft.com/office/drawing/2014/main" id="{4140FD6A-F788-4027-A862-416FCEC468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75" name="Freeform 89">
                  <a:extLst>
                    <a:ext uri="{FF2B5EF4-FFF2-40B4-BE49-F238E27FC236}">
                      <a16:creationId xmlns:a16="http://schemas.microsoft.com/office/drawing/2014/main" id="{491FFE2C-30FB-4D3C-8713-6A2233DFA4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76" name="Freeform 90">
                  <a:extLst>
                    <a:ext uri="{FF2B5EF4-FFF2-40B4-BE49-F238E27FC236}">
                      <a16:creationId xmlns:a16="http://schemas.microsoft.com/office/drawing/2014/main" id="{6E26FDD6-1424-4479-98BC-7A686934C56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77" name="Freeform 91">
                  <a:extLst>
                    <a:ext uri="{FF2B5EF4-FFF2-40B4-BE49-F238E27FC236}">
                      <a16:creationId xmlns:a16="http://schemas.microsoft.com/office/drawing/2014/main" id="{B1CDFEF3-C4A4-406C-83AD-7457FBFC53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78" name="Freeform 92">
                  <a:extLst>
                    <a:ext uri="{FF2B5EF4-FFF2-40B4-BE49-F238E27FC236}">
                      <a16:creationId xmlns:a16="http://schemas.microsoft.com/office/drawing/2014/main" id="{D3E4F0B9-BC94-4605-9916-F1977F35E1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79" name="Freeform 93">
                  <a:extLst>
                    <a:ext uri="{FF2B5EF4-FFF2-40B4-BE49-F238E27FC236}">
                      <a16:creationId xmlns:a16="http://schemas.microsoft.com/office/drawing/2014/main" id="{6BF599A3-2E43-4DF5-9FCB-69E63737185F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80" name="Freeform 94">
                  <a:extLst>
                    <a:ext uri="{FF2B5EF4-FFF2-40B4-BE49-F238E27FC236}">
                      <a16:creationId xmlns:a16="http://schemas.microsoft.com/office/drawing/2014/main" id="{FCD9D169-F9C9-452D-A451-F8AC5F6DBB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81" name="Freeform 95">
                  <a:extLst>
                    <a:ext uri="{FF2B5EF4-FFF2-40B4-BE49-F238E27FC236}">
                      <a16:creationId xmlns:a16="http://schemas.microsoft.com/office/drawing/2014/main" id="{BFC02ACE-9EFB-4B93-8756-6A009B6982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82" name="Freeform 96">
                  <a:extLst>
                    <a:ext uri="{FF2B5EF4-FFF2-40B4-BE49-F238E27FC236}">
                      <a16:creationId xmlns:a16="http://schemas.microsoft.com/office/drawing/2014/main" id="{2FD09388-FA45-49D0-9BA2-8CD52AFAC14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83" name="Freeform 97">
                  <a:extLst>
                    <a:ext uri="{FF2B5EF4-FFF2-40B4-BE49-F238E27FC236}">
                      <a16:creationId xmlns:a16="http://schemas.microsoft.com/office/drawing/2014/main" id="{A58BE576-B7EC-4377-97E7-8D085878BE9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84" name="Freeform 98">
                  <a:extLst>
                    <a:ext uri="{FF2B5EF4-FFF2-40B4-BE49-F238E27FC236}">
                      <a16:creationId xmlns:a16="http://schemas.microsoft.com/office/drawing/2014/main" id="{C85186F7-5471-4FE4-A5DF-086D744BA6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85" name="Freeform 99">
                  <a:extLst>
                    <a:ext uri="{FF2B5EF4-FFF2-40B4-BE49-F238E27FC236}">
                      <a16:creationId xmlns:a16="http://schemas.microsoft.com/office/drawing/2014/main" id="{8750777C-9E4A-44DA-B2D2-42BF70FE3E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86" name="Freeform 100">
                  <a:extLst>
                    <a:ext uri="{FF2B5EF4-FFF2-40B4-BE49-F238E27FC236}">
                      <a16:creationId xmlns:a16="http://schemas.microsoft.com/office/drawing/2014/main" id="{9D2C29C4-712B-4BD5-8C03-12929220729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87" name="Freeform 101">
                  <a:extLst>
                    <a:ext uri="{FF2B5EF4-FFF2-40B4-BE49-F238E27FC236}">
                      <a16:creationId xmlns:a16="http://schemas.microsoft.com/office/drawing/2014/main" id="{6B575974-DB79-4062-8C7B-637C08A12A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88" name="Freeform 102">
                  <a:extLst>
                    <a:ext uri="{FF2B5EF4-FFF2-40B4-BE49-F238E27FC236}">
                      <a16:creationId xmlns:a16="http://schemas.microsoft.com/office/drawing/2014/main" id="{7F55BC7A-8259-4898-86BA-4E96659442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89" name="Freeform 103">
                  <a:extLst>
                    <a:ext uri="{FF2B5EF4-FFF2-40B4-BE49-F238E27FC236}">
                      <a16:creationId xmlns:a16="http://schemas.microsoft.com/office/drawing/2014/main" id="{B158CCC6-F6A4-487F-A275-B8D269AC0C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90" name="Freeform 104">
                  <a:extLst>
                    <a:ext uri="{FF2B5EF4-FFF2-40B4-BE49-F238E27FC236}">
                      <a16:creationId xmlns:a16="http://schemas.microsoft.com/office/drawing/2014/main" id="{EFA0D836-8E97-49FE-B5DD-0093347661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91" name="Freeform 105">
                  <a:extLst>
                    <a:ext uri="{FF2B5EF4-FFF2-40B4-BE49-F238E27FC236}">
                      <a16:creationId xmlns:a16="http://schemas.microsoft.com/office/drawing/2014/main" id="{AFCC3923-9AAF-455B-8314-726CFD0AA1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92" name="Freeform 106">
                  <a:extLst>
                    <a:ext uri="{FF2B5EF4-FFF2-40B4-BE49-F238E27FC236}">
                      <a16:creationId xmlns:a16="http://schemas.microsoft.com/office/drawing/2014/main" id="{779345CE-05EE-418B-A1D3-E0D558FBB7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93" name="Freeform 107">
                  <a:extLst>
                    <a:ext uri="{FF2B5EF4-FFF2-40B4-BE49-F238E27FC236}">
                      <a16:creationId xmlns:a16="http://schemas.microsoft.com/office/drawing/2014/main" id="{A22FA6AC-CC93-4731-B1AC-D7A7847DEE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94" name="Freeform 108">
                  <a:extLst>
                    <a:ext uri="{FF2B5EF4-FFF2-40B4-BE49-F238E27FC236}">
                      <a16:creationId xmlns:a16="http://schemas.microsoft.com/office/drawing/2014/main" id="{AD8544F9-A505-4182-974A-C731C80A4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95" name="Freeform 109">
                  <a:extLst>
                    <a:ext uri="{FF2B5EF4-FFF2-40B4-BE49-F238E27FC236}">
                      <a16:creationId xmlns:a16="http://schemas.microsoft.com/office/drawing/2014/main" id="{0A5F566B-4C73-4989-B474-B9E097AC70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96" name="Freeform 110">
                  <a:extLst>
                    <a:ext uri="{FF2B5EF4-FFF2-40B4-BE49-F238E27FC236}">
                      <a16:creationId xmlns:a16="http://schemas.microsoft.com/office/drawing/2014/main" id="{B399AE7D-7543-4739-8D99-E64988AF186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97" name="Freeform 111">
                  <a:extLst>
                    <a:ext uri="{FF2B5EF4-FFF2-40B4-BE49-F238E27FC236}">
                      <a16:creationId xmlns:a16="http://schemas.microsoft.com/office/drawing/2014/main" id="{7815BFAA-7722-4508-A2B5-9CDA0764B8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98" name="Freeform 112">
                  <a:extLst>
                    <a:ext uri="{FF2B5EF4-FFF2-40B4-BE49-F238E27FC236}">
                      <a16:creationId xmlns:a16="http://schemas.microsoft.com/office/drawing/2014/main" id="{8E87D400-1781-4A08-9A41-B703452BF5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99" name="Freeform 113">
                  <a:extLst>
                    <a:ext uri="{FF2B5EF4-FFF2-40B4-BE49-F238E27FC236}">
                      <a16:creationId xmlns:a16="http://schemas.microsoft.com/office/drawing/2014/main" id="{541E9762-4D21-4975-BC12-F47ACAE53E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00" name="Freeform 114">
                  <a:extLst>
                    <a:ext uri="{FF2B5EF4-FFF2-40B4-BE49-F238E27FC236}">
                      <a16:creationId xmlns:a16="http://schemas.microsoft.com/office/drawing/2014/main" id="{134C11D7-5E07-46E1-93A4-07A4FDF733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01" name="Freeform 115">
                  <a:extLst>
                    <a:ext uri="{FF2B5EF4-FFF2-40B4-BE49-F238E27FC236}">
                      <a16:creationId xmlns:a16="http://schemas.microsoft.com/office/drawing/2014/main" id="{90160CA6-0DF8-4FBB-9346-89951E38D6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02" name="Freeform 116">
                  <a:extLst>
                    <a:ext uri="{FF2B5EF4-FFF2-40B4-BE49-F238E27FC236}">
                      <a16:creationId xmlns:a16="http://schemas.microsoft.com/office/drawing/2014/main" id="{6B1D05D3-B626-4238-A9A8-129DE37A41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03" name="Freeform 117">
                  <a:extLst>
                    <a:ext uri="{FF2B5EF4-FFF2-40B4-BE49-F238E27FC236}">
                      <a16:creationId xmlns:a16="http://schemas.microsoft.com/office/drawing/2014/main" id="{C2F64BC2-D8D7-4494-8ED7-929D850C221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04" name="Freeform 118">
                  <a:extLst>
                    <a:ext uri="{FF2B5EF4-FFF2-40B4-BE49-F238E27FC236}">
                      <a16:creationId xmlns:a16="http://schemas.microsoft.com/office/drawing/2014/main" id="{9C7855CE-B95E-4C45-8208-62BBB6E5789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05" name="Freeform 119">
                  <a:extLst>
                    <a:ext uri="{FF2B5EF4-FFF2-40B4-BE49-F238E27FC236}">
                      <a16:creationId xmlns:a16="http://schemas.microsoft.com/office/drawing/2014/main" id="{96E4D9D8-B4E8-4397-970E-CD205B2805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06" name="Freeform 120">
                  <a:extLst>
                    <a:ext uri="{FF2B5EF4-FFF2-40B4-BE49-F238E27FC236}">
                      <a16:creationId xmlns:a16="http://schemas.microsoft.com/office/drawing/2014/main" id="{8FBAB256-F401-4E8D-9477-77BDFF4F84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07" name="Freeform 121">
                  <a:extLst>
                    <a:ext uri="{FF2B5EF4-FFF2-40B4-BE49-F238E27FC236}">
                      <a16:creationId xmlns:a16="http://schemas.microsoft.com/office/drawing/2014/main" id="{1794A0AA-87BE-414F-8E52-3C22C4DB058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08" name="Freeform 122">
                  <a:extLst>
                    <a:ext uri="{FF2B5EF4-FFF2-40B4-BE49-F238E27FC236}">
                      <a16:creationId xmlns:a16="http://schemas.microsoft.com/office/drawing/2014/main" id="{E9ABCAC3-4150-4935-97B0-0DAD435DF4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09" name="Freeform 123">
                  <a:extLst>
                    <a:ext uri="{FF2B5EF4-FFF2-40B4-BE49-F238E27FC236}">
                      <a16:creationId xmlns:a16="http://schemas.microsoft.com/office/drawing/2014/main" id="{C540F100-A6EE-4B04-823D-83E7F766D7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10" name="Freeform 124">
                  <a:extLst>
                    <a:ext uri="{FF2B5EF4-FFF2-40B4-BE49-F238E27FC236}">
                      <a16:creationId xmlns:a16="http://schemas.microsoft.com/office/drawing/2014/main" id="{DC539937-8596-4B2E-9AF1-33F728B2CD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11" name="Freeform 125">
                  <a:extLst>
                    <a:ext uri="{FF2B5EF4-FFF2-40B4-BE49-F238E27FC236}">
                      <a16:creationId xmlns:a16="http://schemas.microsoft.com/office/drawing/2014/main" id="{190562ED-C561-499B-98AF-1C610DF8D3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12" name="Freeform 126">
                  <a:extLst>
                    <a:ext uri="{FF2B5EF4-FFF2-40B4-BE49-F238E27FC236}">
                      <a16:creationId xmlns:a16="http://schemas.microsoft.com/office/drawing/2014/main" id="{789B0B05-357D-4A06-ACAC-BA9C5B0501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13" name="Freeform 127">
                  <a:extLst>
                    <a:ext uri="{FF2B5EF4-FFF2-40B4-BE49-F238E27FC236}">
                      <a16:creationId xmlns:a16="http://schemas.microsoft.com/office/drawing/2014/main" id="{4F37B7BB-6D1B-4AC9-B935-A8ACAABCC0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14" name="Freeform 128">
                  <a:extLst>
                    <a:ext uri="{FF2B5EF4-FFF2-40B4-BE49-F238E27FC236}">
                      <a16:creationId xmlns:a16="http://schemas.microsoft.com/office/drawing/2014/main" id="{7D9F675F-FCB7-4C9F-B282-922921CB96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15" name="Freeform 129">
                  <a:extLst>
                    <a:ext uri="{FF2B5EF4-FFF2-40B4-BE49-F238E27FC236}">
                      <a16:creationId xmlns:a16="http://schemas.microsoft.com/office/drawing/2014/main" id="{4B3DBDD3-045B-4C29-A1C9-74ACF331C91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16" name="Freeform 130">
                  <a:extLst>
                    <a:ext uri="{FF2B5EF4-FFF2-40B4-BE49-F238E27FC236}">
                      <a16:creationId xmlns:a16="http://schemas.microsoft.com/office/drawing/2014/main" id="{7918E44F-F104-4F5B-8E2F-9D098BF74C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17" name="Freeform 131">
                  <a:extLst>
                    <a:ext uri="{FF2B5EF4-FFF2-40B4-BE49-F238E27FC236}">
                      <a16:creationId xmlns:a16="http://schemas.microsoft.com/office/drawing/2014/main" id="{7BAD722B-EF0F-4681-8E97-BD94F780E2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18" name="Freeform 132">
                  <a:extLst>
                    <a:ext uri="{FF2B5EF4-FFF2-40B4-BE49-F238E27FC236}">
                      <a16:creationId xmlns:a16="http://schemas.microsoft.com/office/drawing/2014/main" id="{C6AC7335-81DD-4476-A09A-ABB1F71BC7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19" name="Freeform 133">
                  <a:extLst>
                    <a:ext uri="{FF2B5EF4-FFF2-40B4-BE49-F238E27FC236}">
                      <a16:creationId xmlns:a16="http://schemas.microsoft.com/office/drawing/2014/main" id="{C7B2FB4B-9C74-4034-B16D-FF00A6AB43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20" name="Freeform 134">
                  <a:extLst>
                    <a:ext uri="{FF2B5EF4-FFF2-40B4-BE49-F238E27FC236}">
                      <a16:creationId xmlns:a16="http://schemas.microsoft.com/office/drawing/2014/main" id="{5FE2053B-0049-4114-AF52-AADAB44F6B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21" name="Freeform 135">
                  <a:extLst>
                    <a:ext uri="{FF2B5EF4-FFF2-40B4-BE49-F238E27FC236}">
                      <a16:creationId xmlns:a16="http://schemas.microsoft.com/office/drawing/2014/main" id="{9C062DEE-4FDF-4104-9C3A-1791E3D883B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22" name="Freeform 136">
                  <a:extLst>
                    <a:ext uri="{FF2B5EF4-FFF2-40B4-BE49-F238E27FC236}">
                      <a16:creationId xmlns:a16="http://schemas.microsoft.com/office/drawing/2014/main" id="{7AB30ACE-2737-46D3-AD77-2D9E60F28A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23" name="Freeform 137">
                  <a:extLst>
                    <a:ext uri="{FF2B5EF4-FFF2-40B4-BE49-F238E27FC236}">
                      <a16:creationId xmlns:a16="http://schemas.microsoft.com/office/drawing/2014/main" id="{1FC95B6A-6BC8-4C73-ADBB-916FE4EC6B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24" name="Freeform 138">
                  <a:extLst>
                    <a:ext uri="{FF2B5EF4-FFF2-40B4-BE49-F238E27FC236}">
                      <a16:creationId xmlns:a16="http://schemas.microsoft.com/office/drawing/2014/main" id="{2F52EE56-A37E-4B94-9609-0F75432C05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25" name="Freeform 139">
                  <a:extLst>
                    <a:ext uri="{FF2B5EF4-FFF2-40B4-BE49-F238E27FC236}">
                      <a16:creationId xmlns:a16="http://schemas.microsoft.com/office/drawing/2014/main" id="{185693CD-ED3B-4F15-8565-89ECB8FFB9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26" name="Freeform 140">
                  <a:extLst>
                    <a:ext uri="{FF2B5EF4-FFF2-40B4-BE49-F238E27FC236}">
                      <a16:creationId xmlns:a16="http://schemas.microsoft.com/office/drawing/2014/main" id="{300D7F87-BB5A-4117-8029-71340FB9FF7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27" name="Freeform 141">
                  <a:extLst>
                    <a:ext uri="{FF2B5EF4-FFF2-40B4-BE49-F238E27FC236}">
                      <a16:creationId xmlns:a16="http://schemas.microsoft.com/office/drawing/2014/main" id="{0BBBC0EE-BD12-46C0-BE89-7D7BEC23C7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28" name="Freeform 142">
                  <a:extLst>
                    <a:ext uri="{FF2B5EF4-FFF2-40B4-BE49-F238E27FC236}">
                      <a16:creationId xmlns:a16="http://schemas.microsoft.com/office/drawing/2014/main" id="{41D276AD-E5D6-4AA6-9802-8EE790D521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29" name="Freeform 143">
                  <a:extLst>
                    <a:ext uri="{FF2B5EF4-FFF2-40B4-BE49-F238E27FC236}">
                      <a16:creationId xmlns:a16="http://schemas.microsoft.com/office/drawing/2014/main" id="{6CE59FD2-D192-4F7B-9F91-5C04328E31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30" name="Freeform 144">
                  <a:extLst>
                    <a:ext uri="{FF2B5EF4-FFF2-40B4-BE49-F238E27FC236}">
                      <a16:creationId xmlns:a16="http://schemas.microsoft.com/office/drawing/2014/main" id="{D062294B-35CC-4E53-B2C5-9891ABB7B3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31" name="Freeform 145">
                  <a:extLst>
                    <a:ext uri="{FF2B5EF4-FFF2-40B4-BE49-F238E27FC236}">
                      <a16:creationId xmlns:a16="http://schemas.microsoft.com/office/drawing/2014/main" id="{A9700091-B8E3-42BC-926E-8ACCB50E97E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32" name="Freeform 146">
                  <a:extLst>
                    <a:ext uri="{FF2B5EF4-FFF2-40B4-BE49-F238E27FC236}">
                      <a16:creationId xmlns:a16="http://schemas.microsoft.com/office/drawing/2014/main" id="{A97B83FC-AA1C-4055-AFD7-32E28DAD94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33" name="Freeform 147">
                  <a:extLst>
                    <a:ext uri="{FF2B5EF4-FFF2-40B4-BE49-F238E27FC236}">
                      <a16:creationId xmlns:a16="http://schemas.microsoft.com/office/drawing/2014/main" id="{0E3C796A-5156-485F-9AEC-46A1D6E736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34" name="Freeform 148">
                  <a:extLst>
                    <a:ext uri="{FF2B5EF4-FFF2-40B4-BE49-F238E27FC236}">
                      <a16:creationId xmlns:a16="http://schemas.microsoft.com/office/drawing/2014/main" id="{9EE79862-7846-45EA-84FA-01F2A60CA8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35" name="Freeform 149">
                  <a:extLst>
                    <a:ext uri="{FF2B5EF4-FFF2-40B4-BE49-F238E27FC236}">
                      <a16:creationId xmlns:a16="http://schemas.microsoft.com/office/drawing/2014/main" id="{4F65E196-1BBA-4C2A-8D6A-6E435341FF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36" name="Freeform 150">
                  <a:extLst>
                    <a:ext uri="{FF2B5EF4-FFF2-40B4-BE49-F238E27FC236}">
                      <a16:creationId xmlns:a16="http://schemas.microsoft.com/office/drawing/2014/main" id="{A2E87329-166A-4B26-A95F-994DE8816B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37" name="Freeform 151">
                  <a:extLst>
                    <a:ext uri="{FF2B5EF4-FFF2-40B4-BE49-F238E27FC236}">
                      <a16:creationId xmlns:a16="http://schemas.microsoft.com/office/drawing/2014/main" id="{4E0BA59B-E8B4-450A-BC94-F2654457DC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38" name="Freeform 152">
                  <a:extLst>
                    <a:ext uri="{FF2B5EF4-FFF2-40B4-BE49-F238E27FC236}">
                      <a16:creationId xmlns:a16="http://schemas.microsoft.com/office/drawing/2014/main" id="{9E61A271-19D2-4B5C-A08D-C6822B00B91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39" name="Freeform 153">
                  <a:extLst>
                    <a:ext uri="{FF2B5EF4-FFF2-40B4-BE49-F238E27FC236}">
                      <a16:creationId xmlns:a16="http://schemas.microsoft.com/office/drawing/2014/main" id="{A27A6AC9-97D1-4A2C-800F-752C381226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40" name="Freeform 154">
                  <a:extLst>
                    <a:ext uri="{FF2B5EF4-FFF2-40B4-BE49-F238E27FC236}">
                      <a16:creationId xmlns:a16="http://schemas.microsoft.com/office/drawing/2014/main" id="{454C3CE7-67FB-4A0F-A250-38D752AD706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41" name="Freeform 155">
                  <a:extLst>
                    <a:ext uri="{FF2B5EF4-FFF2-40B4-BE49-F238E27FC236}">
                      <a16:creationId xmlns:a16="http://schemas.microsoft.com/office/drawing/2014/main" id="{D4492445-CE03-4DFB-878A-A45ECED97E0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42" name="Freeform 156">
                  <a:extLst>
                    <a:ext uri="{FF2B5EF4-FFF2-40B4-BE49-F238E27FC236}">
                      <a16:creationId xmlns:a16="http://schemas.microsoft.com/office/drawing/2014/main" id="{84917676-37C0-40A7-AE61-92B439B87E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43" name="Freeform 157">
                  <a:extLst>
                    <a:ext uri="{FF2B5EF4-FFF2-40B4-BE49-F238E27FC236}">
                      <a16:creationId xmlns:a16="http://schemas.microsoft.com/office/drawing/2014/main" id="{2467A41A-B731-4B3B-9CA8-E03DD238F8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44" name="Freeform 158">
                  <a:extLst>
                    <a:ext uri="{FF2B5EF4-FFF2-40B4-BE49-F238E27FC236}">
                      <a16:creationId xmlns:a16="http://schemas.microsoft.com/office/drawing/2014/main" id="{FDC16147-290F-4F4A-A002-4C5A9AEB83A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45" name="Freeform 159">
                  <a:extLst>
                    <a:ext uri="{FF2B5EF4-FFF2-40B4-BE49-F238E27FC236}">
                      <a16:creationId xmlns:a16="http://schemas.microsoft.com/office/drawing/2014/main" id="{58F82044-CE62-4BD9-9913-396AE5291F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46" name="Freeform 160">
                  <a:extLst>
                    <a:ext uri="{FF2B5EF4-FFF2-40B4-BE49-F238E27FC236}">
                      <a16:creationId xmlns:a16="http://schemas.microsoft.com/office/drawing/2014/main" id="{07505D0B-1803-4A76-99ED-077A709EE4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47" name="Freeform 161">
                  <a:extLst>
                    <a:ext uri="{FF2B5EF4-FFF2-40B4-BE49-F238E27FC236}">
                      <a16:creationId xmlns:a16="http://schemas.microsoft.com/office/drawing/2014/main" id="{40178DF8-1D03-45DD-B385-8B673EF71C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48" name="Freeform 162">
                  <a:extLst>
                    <a:ext uri="{FF2B5EF4-FFF2-40B4-BE49-F238E27FC236}">
                      <a16:creationId xmlns:a16="http://schemas.microsoft.com/office/drawing/2014/main" id="{0F265697-C8F7-49B5-BA13-6098D0CCF2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49" name="Freeform 163">
                  <a:extLst>
                    <a:ext uri="{FF2B5EF4-FFF2-40B4-BE49-F238E27FC236}">
                      <a16:creationId xmlns:a16="http://schemas.microsoft.com/office/drawing/2014/main" id="{1158D78B-94A9-42BD-B177-CACAC00D52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50" name="Freeform 164">
                  <a:extLst>
                    <a:ext uri="{FF2B5EF4-FFF2-40B4-BE49-F238E27FC236}">
                      <a16:creationId xmlns:a16="http://schemas.microsoft.com/office/drawing/2014/main" id="{FF1E22A7-E712-4BAA-B803-17DC75D813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51" name="Freeform 165">
                  <a:extLst>
                    <a:ext uri="{FF2B5EF4-FFF2-40B4-BE49-F238E27FC236}">
                      <a16:creationId xmlns:a16="http://schemas.microsoft.com/office/drawing/2014/main" id="{C783B0B7-BEE8-406B-9E8F-5A1B6DC525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52" name="Freeform 166">
                  <a:extLst>
                    <a:ext uri="{FF2B5EF4-FFF2-40B4-BE49-F238E27FC236}">
                      <a16:creationId xmlns:a16="http://schemas.microsoft.com/office/drawing/2014/main" id="{7244EEFD-BE83-4817-8203-6E0A506714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53" name="Freeform 167">
                  <a:extLst>
                    <a:ext uri="{FF2B5EF4-FFF2-40B4-BE49-F238E27FC236}">
                      <a16:creationId xmlns:a16="http://schemas.microsoft.com/office/drawing/2014/main" id="{55932475-A747-44C0-8661-F44A6B785E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54" name="Freeform 168">
                  <a:extLst>
                    <a:ext uri="{FF2B5EF4-FFF2-40B4-BE49-F238E27FC236}">
                      <a16:creationId xmlns:a16="http://schemas.microsoft.com/office/drawing/2014/main" id="{BBC09ED0-C611-4A90-96C9-E2B7DA4F78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55" name="Freeform 169">
                  <a:extLst>
                    <a:ext uri="{FF2B5EF4-FFF2-40B4-BE49-F238E27FC236}">
                      <a16:creationId xmlns:a16="http://schemas.microsoft.com/office/drawing/2014/main" id="{69671C84-B9A7-43E3-BC57-198C6A04C6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56" name="Freeform 170">
                  <a:extLst>
                    <a:ext uri="{FF2B5EF4-FFF2-40B4-BE49-F238E27FC236}">
                      <a16:creationId xmlns:a16="http://schemas.microsoft.com/office/drawing/2014/main" id="{42BAEEA1-3130-4C95-8EB6-3DAFF25AAB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57" name="Freeform 171">
                  <a:extLst>
                    <a:ext uri="{FF2B5EF4-FFF2-40B4-BE49-F238E27FC236}">
                      <a16:creationId xmlns:a16="http://schemas.microsoft.com/office/drawing/2014/main" id="{0103E9C0-904E-404E-A5FD-ABBC54D4FD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58" name="Freeform 172">
                  <a:extLst>
                    <a:ext uri="{FF2B5EF4-FFF2-40B4-BE49-F238E27FC236}">
                      <a16:creationId xmlns:a16="http://schemas.microsoft.com/office/drawing/2014/main" id="{56F576CC-5DED-41C4-B244-5CAEDBA9C5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59" name="Freeform 173">
                  <a:extLst>
                    <a:ext uri="{FF2B5EF4-FFF2-40B4-BE49-F238E27FC236}">
                      <a16:creationId xmlns:a16="http://schemas.microsoft.com/office/drawing/2014/main" id="{882C4DBC-4E20-475B-87EC-38F8C2F7E1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60" name="Freeform 174">
                  <a:extLst>
                    <a:ext uri="{FF2B5EF4-FFF2-40B4-BE49-F238E27FC236}">
                      <a16:creationId xmlns:a16="http://schemas.microsoft.com/office/drawing/2014/main" id="{0E6C633B-E4F6-4073-AFE0-A531E9C42E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61" name="Freeform 175">
                  <a:extLst>
                    <a:ext uri="{FF2B5EF4-FFF2-40B4-BE49-F238E27FC236}">
                      <a16:creationId xmlns:a16="http://schemas.microsoft.com/office/drawing/2014/main" id="{77A95A03-D538-469E-8732-8DB7E3BE4C2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62" name="Freeform 176">
                  <a:extLst>
                    <a:ext uri="{FF2B5EF4-FFF2-40B4-BE49-F238E27FC236}">
                      <a16:creationId xmlns:a16="http://schemas.microsoft.com/office/drawing/2014/main" id="{EA335398-A12B-448D-B776-93E87173CF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63" name="Freeform 177">
                  <a:extLst>
                    <a:ext uri="{FF2B5EF4-FFF2-40B4-BE49-F238E27FC236}">
                      <a16:creationId xmlns:a16="http://schemas.microsoft.com/office/drawing/2014/main" id="{9F4B6735-119B-4069-9EEA-DA0DBDDA557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64" name="Freeform 178">
                  <a:extLst>
                    <a:ext uri="{FF2B5EF4-FFF2-40B4-BE49-F238E27FC236}">
                      <a16:creationId xmlns:a16="http://schemas.microsoft.com/office/drawing/2014/main" id="{9015469C-3471-4ECD-B342-511ED41816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65" name="Freeform 179">
                  <a:extLst>
                    <a:ext uri="{FF2B5EF4-FFF2-40B4-BE49-F238E27FC236}">
                      <a16:creationId xmlns:a16="http://schemas.microsoft.com/office/drawing/2014/main" id="{6A86DD21-DE7C-43D0-B99E-EFECF3C334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66" name="Freeform 180">
                  <a:extLst>
                    <a:ext uri="{FF2B5EF4-FFF2-40B4-BE49-F238E27FC236}">
                      <a16:creationId xmlns:a16="http://schemas.microsoft.com/office/drawing/2014/main" id="{268FA56E-C4D0-4A9F-B148-20A228F22DB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67" name="Freeform 181">
                  <a:extLst>
                    <a:ext uri="{FF2B5EF4-FFF2-40B4-BE49-F238E27FC236}">
                      <a16:creationId xmlns:a16="http://schemas.microsoft.com/office/drawing/2014/main" id="{2A1F3923-03DD-4B48-B554-24EBBA9344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68" name="Freeform 182">
                  <a:extLst>
                    <a:ext uri="{FF2B5EF4-FFF2-40B4-BE49-F238E27FC236}">
                      <a16:creationId xmlns:a16="http://schemas.microsoft.com/office/drawing/2014/main" id="{9955E2A2-6197-4C7E-A5DA-BF07A44067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69" name="Freeform 183">
                  <a:extLst>
                    <a:ext uri="{FF2B5EF4-FFF2-40B4-BE49-F238E27FC236}">
                      <a16:creationId xmlns:a16="http://schemas.microsoft.com/office/drawing/2014/main" id="{0CBB8599-9A34-4B5F-8979-A3313175A6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70" name="Freeform 184">
                  <a:extLst>
                    <a:ext uri="{FF2B5EF4-FFF2-40B4-BE49-F238E27FC236}">
                      <a16:creationId xmlns:a16="http://schemas.microsoft.com/office/drawing/2014/main" id="{0F174268-6E9C-4E6E-B434-96F583BC87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71" name="Freeform 185">
                  <a:extLst>
                    <a:ext uri="{FF2B5EF4-FFF2-40B4-BE49-F238E27FC236}">
                      <a16:creationId xmlns:a16="http://schemas.microsoft.com/office/drawing/2014/main" id="{41CA3C8B-6910-44BF-A064-6855201AD5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72" name="Freeform 186">
                  <a:extLst>
                    <a:ext uri="{FF2B5EF4-FFF2-40B4-BE49-F238E27FC236}">
                      <a16:creationId xmlns:a16="http://schemas.microsoft.com/office/drawing/2014/main" id="{0E77A394-D0B5-43B1-B3B0-678C0A539BD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73" name="Freeform 187">
                  <a:extLst>
                    <a:ext uri="{FF2B5EF4-FFF2-40B4-BE49-F238E27FC236}">
                      <a16:creationId xmlns:a16="http://schemas.microsoft.com/office/drawing/2014/main" id="{84E0FAB1-5DCA-4B63-A1CB-48417B89A4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74" name="Freeform 188">
                  <a:extLst>
                    <a:ext uri="{FF2B5EF4-FFF2-40B4-BE49-F238E27FC236}">
                      <a16:creationId xmlns:a16="http://schemas.microsoft.com/office/drawing/2014/main" id="{F1EA870F-38B2-40B5-8132-8A3BCAD312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75" name="Freeform 189">
                  <a:extLst>
                    <a:ext uri="{FF2B5EF4-FFF2-40B4-BE49-F238E27FC236}">
                      <a16:creationId xmlns:a16="http://schemas.microsoft.com/office/drawing/2014/main" id="{E3E2A860-A4FD-4686-92E3-A5B566C3DA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76" name="Freeform 190">
                  <a:extLst>
                    <a:ext uri="{FF2B5EF4-FFF2-40B4-BE49-F238E27FC236}">
                      <a16:creationId xmlns:a16="http://schemas.microsoft.com/office/drawing/2014/main" id="{E3C2F34B-4819-4E53-9AE5-E7CD534ADE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77" name="Freeform 191">
                  <a:extLst>
                    <a:ext uri="{FF2B5EF4-FFF2-40B4-BE49-F238E27FC236}">
                      <a16:creationId xmlns:a16="http://schemas.microsoft.com/office/drawing/2014/main" id="{4B50E747-9BF4-4D8C-85D1-56090D2801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78" name="Freeform 192">
                  <a:extLst>
                    <a:ext uri="{FF2B5EF4-FFF2-40B4-BE49-F238E27FC236}">
                      <a16:creationId xmlns:a16="http://schemas.microsoft.com/office/drawing/2014/main" id="{AD877E49-2E79-4D7E-948C-F4440AA0B3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79" name="Freeform 193">
                  <a:extLst>
                    <a:ext uri="{FF2B5EF4-FFF2-40B4-BE49-F238E27FC236}">
                      <a16:creationId xmlns:a16="http://schemas.microsoft.com/office/drawing/2014/main" id="{1B4DF6A3-53EE-449D-887B-3F9DFDC85F7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80" name="Freeform 194">
                  <a:extLst>
                    <a:ext uri="{FF2B5EF4-FFF2-40B4-BE49-F238E27FC236}">
                      <a16:creationId xmlns:a16="http://schemas.microsoft.com/office/drawing/2014/main" id="{8CF7305E-CB00-4C6F-9DE0-EFD942084F1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81" name="Freeform 195">
                  <a:extLst>
                    <a:ext uri="{FF2B5EF4-FFF2-40B4-BE49-F238E27FC236}">
                      <a16:creationId xmlns:a16="http://schemas.microsoft.com/office/drawing/2014/main" id="{00CED824-AA81-4BEF-8B45-4573F11D84C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82" name="Freeform 196">
                  <a:extLst>
                    <a:ext uri="{FF2B5EF4-FFF2-40B4-BE49-F238E27FC236}">
                      <a16:creationId xmlns:a16="http://schemas.microsoft.com/office/drawing/2014/main" id="{E9EE8214-FF74-493C-A169-11E4AFFF1B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83" name="Freeform 197">
                  <a:extLst>
                    <a:ext uri="{FF2B5EF4-FFF2-40B4-BE49-F238E27FC236}">
                      <a16:creationId xmlns:a16="http://schemas.microsoft.com/office/drawing/2014/main" id="{23939D27-6200-483B-8C50-B1712977E2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84" name="Freeform 198">
                  <a:extLst>
                    <a:ext uri="{FF2B5EF4-FFF2-40B4-BE49-F238E27FC236}">
                      <a16:creationId xmlns:a16="http://schemas.microsoft.com/office/drawing/2014/main" id="{084D7A6C-AF9E-4A34-999D-900502AE61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85" name="Freeform 199">
                  <a:extLst>
                    <a:ext uri="{FF2B5EF4-FFF2-40B4-BE49-F238E27FC236}">
                      <a16:creationId xmlns:a16="http://schemas.microsoft.com/office/drawing/2014/main" id="{929A2F38-7DE9-4B41-8485-7A8996F29C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86" name="Freeform 200">
                  <a:extLst>
                    <a:ext uri="{FF2B5EF4-FFF2-40B4-BE49-F238E27FC236}">
                      <a16:creationId xmlns:a16="http://schemas.microsoft.com/office/drawing/2014/main" id="{1B887F58-4BCF-4A2C-BB4D-C0C1CA7146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87" name="Freeform 201">
                  <a:extLst>
                    <a:ext uri="{FF2B5EF4-FFF2-40B4-BE49-F238E27FC236}">
                      <a16:creationId xmlns:a16="http://schemas.microsoft.com/office/drawing/2014/main" id="{77990F9D-57CB-4649-82CA-2F02B249F5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88" name="Freeform 202">
                  <a:extLst>
                    <a:ext uri="{FF2B5EF4-FFF2-40B4-BE49-F238E27FC236}">
                      <a16:creationId xmlns:a16="http://schemas.microsoft.com/office/drawing/2014/main" id="{35891890-4479-45E4-8EC4-99F39AED38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289" name="Freeform 203">
                  <a:extLst>
                    <a:ext uri="{FF2B5EF4-FFF2-40B4-BE49-F238E27FC236}">
                      <a16:creationId xmlns:a16="http://schemas.microsoft.com/office/drawing/2014/main" id="{7147F56F-66B1-4A12-80E1-8A1BD6B878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5" name="Freeform 205">
                <a:extLst>
                  <a:ext uri="{FF2B5EF4-FFF2-40B4-BE49-F238E27FC236}">
                    <a16:creationId xmlns:a16="http://schemas.microsoft.com/office/drawing/2014/main" id="{F2D46F17-E247-410A-AD7C-B19E80DC4F5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" name="Freeform 206">
                <a:extLst>
                  <a:ext uri="{FF2B5EF4-FFF2-40B4-BE49-F238E27FC236}">
                    <a16:creationId xmlns:a16="http://schemas.microsoft.com/office/drawing/2014/main" id="{86B887AD-D93D-4DFA-9C38-D9F597EC9D6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" name="Freeform 207">
                <a:extLst>
                  <a:ext uri="{FF2B5EF4-FFF2-40B4-BE49-F238E27FC236}">
                    <a16:creationId xmlns:a16="http://schemas.microsoft.com/office/drawing/2014/main" id="{79BD1C1B-6740-46D2-AF3F-88005697255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" name="Freeform 208">
                <a:extLst>
                  <a:ext uri="{FF2B5EF4-FFF2-40B4-BE49-F238E27FC236}">
                    <a16:creationId xmlns:a16="http://schemas.microsoft.com/office/drawing/2014/main" id="{4B6B9F6F-97CB-4E6D-8E00-92D5C67450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9" name="Freeform 209">
                <a:extLst>
                  <a:ext uri="{FF2B5EF4-FFF2-40B4-BE49-F238E27FC236}">
                    <a16:creationId xmlns:a16="http://schemas.microsoft.com/office/drawing/2014/main" id="{874F4E9F-834B-46FC-BB5C-B0D875ECFBE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0" name="Freeform 210">
                <a:extLst>
                  <a:ext uri="{FF2B5EF4-FFF2-40B4-BE49-F238E27FC236}">
                    <a16:creationId xmlns:a16="http://schemas.microsoft.com/office/drawing/2014/main" id="{169A0846-1E4D-4929-BE32-6032626F5C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1" name="Freeform 211">
                <a:extLst>
                  <a:ext uri="{FF2B5EF4-FFF2-40B4-BE49-F238E27FC236}">
                    <a16:creationId xmlns:a16="http://schemas.microsoft.com/office/drawing/2014/main" id="{276C5EAD-7574-4E7A-A42E-D25CB42258A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2" name="Freeform 212">
                <a:extLst>
                  <a:ext uri="{FF2B5EF4-FFF2-40B4-BE49-F238E27FC236}">
                    <a16:creationId xmlns:a16="http://schemas.microsoft.com/office/drawing/2014/main" id="{C203B365-F46D-4233-A079-0B4E08ED94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3" name="Freeform 213">
                <a:extLst>
                  <a:ext uri="{FF2B5EF4-FFF2-40B4-BE49-F238E27FC236}">
                    <a16:creationId xmlns:a16="http://schemas.microsoft.com/office/drawing/2014/main" id="{688B1858-0D82-4A8B-8A9D-417BE6535A5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4" name="Freeform 214">
                <a:extLst>
                  <a:ext uri="{FF2B5EF4-FFF2-40B4-BE49-F238E27FC236}">
                    <a16:creationId xmlns:a16="http://schemas.microsoft.com/office/drawing/2014/main" id="{4DE393D6-2E5D-45CA-BC38-480BD0D51FA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5" name="Freeform 215">
                <a:extLst>
                  <a:ext uri="{FF2B5EF4-FFF2-40B4-BE49-F238E27FC236}">
                    <a16:creationId xmlns:a16="http://schemas.microsoft.com/office/drawing/2014/main" id="{1CFCF463-9787-4B5A-A3F4-8EAA2800753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6" name="Freeform 216">
                <a:extLst>
                  <a:ext uri="{FF2B5EF4-FFF2-40B4-BE49-F238E27FC236}">
                    <a16:creationId xmlns:a16="http://schemas.microsoft.com/office/drawing/2014/main" id="{564F57B6-F3A0-4097-9137-44BBE0DC31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7" name="Freeform 217">
                <a:extLst>
                  <a:ext uri="{FF2B5EF4-FFF2-40B4-BE49-F238E27FC236}">
                    <a16:creationId xmlns:a16="http://schemas.microsoft.com/office/drawing/2014/main" id="{06EE7701-B2A7-4687-A7DE-386113AE88F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8" name="Freeform 218">
                <a:extLst>
                  <a:ext uri="{FF2B5EF4-FFF2-40B4-BE49-F238E27FC236}">
                    <a16:creationId xmlns:a16="http://schemas.microsoft.com/office/drawing/2014/main" id="{C5110118-ECC2-4CD4-A97F-C57D285731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9" name="Freeform 219">
                <a:extLst>
                  <a:ext uri="{FF2B5EF4-FFF2-40B4-BE49-F238E27FC236}">
                    <a16:creationId xmlns:a16="http://schemas.microsoft.com/office/drawing/2014/main" id="{8282AABE-18CA-44FC-8C3F-DB3F99AE4E3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0" name="Freeform 220">
                <a:extLst>
                  <a:ext uri="{FF2B5EF4-FFF2-40B4-BE49-F238E27FC236}">
                    <a16:creationId xmlns:a16="http://schemas.microsoft.com/office/drawing/2014/main" id="{39E04DD9-5F19-4CFD-82E4-9D17AF254CA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1" name="Freeform 221">
                <a:extLst>
                  <a:ext uri="{FF2B5EF4-FFF2-40B4-BE49-F238E27FC236}">
                    <a16:creationId xmlns:a16="http://schemas.microsoft.com/office/drawing/2014/main" id="{7A93E173-D482-428A-A111-1B9B5B14A1B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2" name="Freeform 222">
                <a:extLst>
                  <a:ext uri="{FF2B5EF4-FFF2-40B4-BE49-F238E27FC236}">
                    <a16:creationId xmlns:a16="http://schemas.microsoft.com/office/drawing/2014/main" id="{103396B0-F7AE-4FD9-84D7-366A409C121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3" name="Freeform 223">
                <a:extLst>
                  <a:ext uri="{FF2B5EF4-FFF2-40B4-BE49-F238E27FC236}">
                    <a16:creationId xmlns:a16="http://schemas.microsoft.com/office/drawing/2014/main" id="{AC1545FB-3CD8-4FAD-989C-DA3A1E21330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4" name="Freeform 224">
                <a:extLst>
                  <a:ext uri="{FF2B5EF4-FFF2-40B4-BE49-F238E27FC236}">
                    <a16:creationId xmlns:a16="http://schemas.microsoft.com/office/drawing/2014/main" id="{B76F381D-2E0E-4D15-AD24-F7574162374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5" name="Freeform 225">
                <a:extLst>
                  <a:ext uri="{FF2B5EF4-FFF2-40B4-BE49-F238E27FC236}">
                    <a16:creationId xmlns:a16="http://schemas.microsoft.com/office/drawing/2014/main" id="{5FB037D3-56F4-4BE1-91C4-11D803AD1A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6" name="Freeform 226">
                <a:extLst>
                  <a:ext uri="{FF2B5EF4-FFF2-40B4-BE49-F238E27FC236}">
                    <a16:creationId xmlns:a16="http://schemas.microsoft.com/office/drawing/2014/main" id="{35F84709-CC2D-4A72-BB51-05C16FF55D6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7" name="Freeform 227">
                <a:extLst>
                  <a:ext uri="{FF2B5EF4-FFF2-40B4-BE49-F238E27FC236}">
                    <a16:creationId xmlns:a16="http://schemas.microsoft.com/office/drawing/2014/main" id="{C2068575-4E18-4ED1-841A-A27D691FBB1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8" name="Freeform 228">
                <a:extLst>
                  <a:ext uri="{FF2B5EF4-FFF2-40B4-BE49-F238E27FC236}">
                    <a16:creationId xmlns:a16="http://schemas.microsoft.com/office/drawing/2014/main" id="{8A18E786-53ED-49CF-BB99-A1B312FB3FD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9" name="Freeform 229">
                <a:extLst>
                  <a:ext uri="{FF2B5EF4-FFF2-40B4-BE49-F238E27FC236}">
                    <a16:creationId xmlns:a16="http://schemas.microsoft.com/office/drawing/2014/main" id="{33BA9929-B60E-45E8-9B2A-B506C3B9B6C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0" name="Freeform 230">
                <a:extLst>
                  <a:ext uri="{FF2B5EF4-FFF2-40B4-BE49-F238E27FC236}">
                    <a16:creationId xmlns:a16="http://schemas.microsoft.com/office/drawing/2014/main" id="{801AA788-2DC0-4049-BC26-B5E0A2A8A05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" name="Freeform 231">
                <a:extLst>
                  <a:ext uri="{FF2B5EF4-FFF2-40B4-BE49-F238E27FC236}">
                    <a16:creationId xmlns:a16="http://schemas.microsoft.com/office/drawing/2014/main" id="{C5F15148-3D88-4DF0-85BD-6FA071CF654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" name="Freeform 232">
                <a:extLst>
                  <a:ext uri="{FF2B5EF4-FFF2-40B4-BE49-F238E27FC236}">
                    <a16:creationId xmlns:a16="http://schemas.microsoft.com/office/drawing/2014/main" id="{D4E9EDB2-4543-491D-A7BF-7901D93824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" name="Freeform 233">
                <a:extLst>
                  <a:ext uri="{FF2B5EF4-FFF2-40B4-BE49-F238E27FC236}">
                    <a16:creationId xmlns:a16="http://schemas.microsoft.com/office/drawing/2014/main" id="{01EC5B8A-FF02-4E73-8DBF-1AFBEC12874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" name="Freeform 234">
                <a:extLst>
                  <a:ext uri="{FF2B5EF4-FFF2-40B4-BE49-F238E27FC236}">
                    <a16:creationId xmlns:a16="http://schemas.microsoft.com/office/drawing/2014/main" id="{11C0BAA9-30C9-45AA-834B-73C4E157C06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" name="Freeform 235">
                <a:extLst>
                  <a:ext uri="{FF2B5EF4-FFF2-40B4-BE49-F238E27FC236}">
                    <a16:creationId xmlns:a16="http://schemas.microsoft.com/office/drawing/2014/main" id="{59575CED-0BE8-480D-B7D4-EB3AA4F0627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" name="Freeform 236">
                <a:extLst>
                  <a:ext uri="{FF2B5EF4-FFF2-40B4-BE49-F238E27FC236}">
                    <a16:creationId xmlns:a16="http://schemas.microsoft.com/office/drawing/2014/main" id="{60F1ABED-F191-4F65-ABE3-BCC00F32A6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7" name="Rectangle 237">
                <a:extLst>
                  <a:ext uri="{FF2B5EF4-FFF2-40B4-BE49-F238E27FC236}">
                    <a16:creationId xmlns:a16="http://schemas.microsoft.com/office/drawing/2014/main" id="{FF83D0EC-5754-4965-BA54-1FC79EB372B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68" name="Freeform 238">
                <a:extLst>
                  <a:ext uri="{FF2B5EF4-FFF2-40B4-BE49-F238E27FC236}">
                    <a16:creationId xmlns:a16="http://schemas.microsoft.com/office/drawing/2014/main" id="{F3A4DECA-B746-4892-B5BA-14659ABBC6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9" name="Freeform 239">
                <a:extLst>
                  <a:ext uri="{FF2B5EF4-FFF2-40B4-BE49-F238E27FC236}">
                    <a16:creationId xmlns:a16="http://schemas.microsoft.com/office/drawing/2014/main" id="{42AFCF22-52EE-45ED-8F13-8DE2CCE20A7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70" name="Freeform 240">
                <a:extLst>
                  <a:ext uri="{FF2B5EF4-FFF2-40B4-BE49-F238E27FC236}">
                    <a16:creationId xmlns:a16="http://schemas.microsoft.com/office/drawing/2014/main" id="{C5238D05-A0A9-4213-905E-20DCF56CCD4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71" name="Freeform 241">
                <a:extLst>
                  <a:ext uri="{FF2B5EF4-FFF2-40B4-BE49-F238E27FC236}">
                    <a16:creationId xmlns:a16="http://schemas.microsoft.com/office/drawing/2014/main" id="{C7F1404C-3066-4600-A8ED-74502B57A3E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72" name="Freeform 242">
                <a:extLst>
                  <a:ext uri="{FF2B5EF4-FFF2-40B4-BE49-F238E27FC236}">
                    <a16:creationId xmlns:a16="http://schemas.microsoft.com/office/drawing/2014/main" id="{EE069ABE-FDC1-4394-BC58-6C4033A523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73" name="Freeform 243">
                <a:extLst>
                  <a:ext uri="{FF2B5EF4-FFF2-40B4-BE49-F238E27FC236}">
                    <a16:creationId xmlns:a16="http://schemas.microsoft.com/office/drawing/2014/main" id="{99D855B2-8B13-4BAD-AE6C-00BBDB4781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74" name="Freeform 244">
                <a:extLst>
                  <a:ext uri="{FF2B5EF4-FFF2-40B4-BE49-F238E27FC236}">
                    <a16:creationId xmlns:a16="http://schemas.microsoft.com/office/drawing/2014/main" id="{7B266FFC-C632-4FF2-9F22-A9EA1B3F5CA8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75" name="Freeform 245">
                <a:extLst>
                  <a:ext uri="{FF2B5EF4-FFF2-40B4-BE49-F238E27FC236}">
                    <a16:creationId xmlns:a16="http://schemas.microsoft.com/office/drawing/2014/main" id="{00325FF3-1081-4A40-A1E8-05501317D1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76" name="Freeform 246">
                <a:extLst>
                  <a:ext uri="{FF2B5EF4-FFF2-40B4-BE49-F238E27FC236}">
                    <a16:creationId xmlns:a16="http://schemas.microsoft.com/office/drawing/2014/main" id="{195C70EA-A70E-41AD-9ED4-3A9FF736BA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77" name="Freeform 247">
                <a:extLst>
                  <a:ext uri="{FF2B5EF4-FFF2-40B4-BE49-F238E27FC236}">
                    <a16:creationId xmlns:a16="http://schemas.microsoft.com/office/drawing/2014/main" id="{B4C44B78-17DC-4423-8ECA-C90258E1CD6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78" name="Freeform 248">
                <a:extLst>
                  <a:ext uri="{FF2B5EF4-FFF2-40B4-BE49-F238E27FC236}">
                    <a16:creationId xmlns:a16="http://schemas.microsoft.com/office/drawing/2014/main" id="{183BC83D-5A40-4E0D-A7D9-31882BC1F851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79" name="Freeform 249">
                <a:extLst>
                  <a:ext uri="{FF2B5EF4-FFF2-40B4-BE49-F238E27FC236}">
                    <a16:creationId xmlns:a16="http://schemas.microsoft.com/office/drawing/2014/main" id="{12B63048-B749-46A0-97A3-9B0CE9D271D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80" name="Freeform 250">
                <a:extLst>
                  <a:ext uri="{FF2B5EF4-FFF2-40B4-BE49-F238E27FC236}">
                    <a16:creationId xmlns:a16="http://schemas.microsoft.com/office/drawing/2014/main" id="{6F55C5C5-D162-43DF-A5B7-8B6517D9EF6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81" name="Freeform 251">
                <a:extLst>
                  <a:ext uri="{FF2B5EF4-FFF2-40B4-BE49-F238E27FC236}">
                    <a16:creationId xmlns:a16="http://schemas.microsoft.com/office/drawing/2014/main" id="{E4C3010B-14BD-4A5B-8B6E-7DCF48B4DC4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82" name="Freeform 252">
                <a:extLst>
                  <a:ext uri="{FF2B5EF4-FFF2-40B4-BE49-F238E27FC236}">
                    <a16:creationId xmlns:a16="http://schemas.microsoft.com/office/drawing/2014/main" id="{C3E0A855-72B1-4FD6-AEBA-6B681E4A7B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83" name="Freeform 253">
                <a:extLst>
                  <a:ext uri="{FF2B5EF4-FFF2-40B4-BE49-F238E27FC236}">
                    <a16:creationId xmlns:a16="http://schemas.microsoft.com/office/drawing/2014/main" id="{91176F1F-E026-40FA-A5CA-1EDEE17C7B2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84" name="Freeform 254">
                <a:extLst>
                  <a:ext uri="{FF2B5EF4-FFF2-40B4-BE49-F238E27FC236}">
                    <a16:creationId xmlns:a16="http://schemas.microsoft.com/office/drawing/2014/main" id="{97C3A595-6B63-4EEB-9304-92863A277DA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85" name="Freeform 255">
                <a:extLst>
                  <a:ext uri="{FF2B5EF4-FFF2-40B4-BE49-F238E27FC236}">
                    <a16:creationId xmlns:a16="http://schemas.microsoft.com/office/drawing/2014/main" id="{CEF7E0B2-47B2-4B67-B56E-39C7102CDE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86" name="Freeform 256">
                <a:extLst>
                  <a:ext uri="{FF2B5EF4-FFF2-40B4-BE49-F238E27FC236}">
                    <a16:creationId xmlns:a16="http://schemas.microsoft.com/office/drawing/2014/main" id="{6DBA22F4-CAA0-4B75-A293-6EA796BD9A1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87" name="Freeform 257">
                <a:extLst>
                  <a:ext uri="{FF2B5EF4-FFF2-40B4-BE49-F238E27FC236}">
                    <a16:creationId xmlns:a16="http://schemas.microsoft.com/office/drawing/2014/main" id="{094D5611-C9CF-43F5-B4CB-E65D001B074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88" name="Freeform 258">
                <a:extLst>
                  <a:ext uri="{FF2B5EF4-FFF2-40B4-BE49-F238E27FC236}">
                    <a16:creationId xmlns:a16="http://schemas.microsoft.com/office/drawing/2014/main" id="{788BAB48-F29B-41B5-BC87-5086B293B9A4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89" name="Freeform 259">
                <a:extLst>
                  <a:ext uri="{FF2B5EF4-FFF2-40B4-BE49-F238E27FC236}">
                    <a16:creationId xmlns:a16="http://schemas.microsoft.com/office/drawing/2014/main" id="{A612ADCE-8439-43B1-B0E9-0FCA19B4D63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" name="Freeform 260">
                <a:extLst>
                  <a:ext uri="{FF2B5EF4-FFF2-40B4-BE49-F238E27FC236}">
                    <a16:creationId xmlns:a16="http://schemas.microsoft.com/office/drawing/2014/main" id="{E63B55B9-37BA-4088-A550-B1B5F3F60A8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4" name="Freeform 29">
              <a:extLst>
                <a:ext uri="{FF2B5EF4-FFF2-40B4-BE49-F238E27FC236}">
                  <a16:creationId xmlns:a16="http://schemas.microsoft.com/office/drawing/2014/main" id="{AF6C7BFE-ED6F-4306-B28E-C9A1A0FB3612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" name="Freeform 38">
              <a:extLst>
                <a:ext uri="{FF2B5EF4-FFF2-40B4-BE49-F238E27FC236}">
                  <a16:creationId xmlns:a16="http://schemas.microsoft.com/office/drawing/2014/main" id="{05FB5DCC-5766-41F5-8548-BD368F1361D8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" name="Freeform 40">
              <a:extLst>
                <a:ext uri="{FF2B5EF4-FFF2-40B4-BE49-F238E27FC236}">
                  <a16:creationId xmlns:a16="http://schemas.microsoft.com/office/drawing/2014/main" id="{85BCA02A-FBFA-48C1-BBA4-61F6AB108E1A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" name="Freeform 41">
              <a:extLst>
                <a:ext uri="{FF2B5EF4-FFF2-40B4-BE49-F238E27FC236}">
                  <a16:creationId xmlns:a16="http://schemas.microsoft.com/office/drawing/2014/main" id="{7DE5539B-BB60-4F8C-B908-1BC0A1B1CFD6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" name="Freeform 42">
              <a:extLst>
                <a:ext uri="{FF2B5EF4-FFF2-40B4-BE49-F238E27FC236}">
                  <a16:creationId xmlns:a16="http://schemas.microsoft.com/office/drawing/2014/main" id="{688AD257-D7A4-4CC7-99B5-B066289CF7E0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9" name="Freeform 43">
              <a:extLst>
                <a:ext uri="{FF2B5EF4-FFF2-40B4-BE49-F238E27FC236}">
                  <a16:creationId xmlns:a16="http://schemas.microsoft.com/office/drawing/2014/main" id="{0704A948-0229-4C2F-98BC-20DC7F2DD2A7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0" name="Freeform 44">
              <a:extLst>
                <a:ext uri="{FF2B5EF4-FFF2-40B4-BE49-F238E27FC236}">
                  <a16:creationId xmlns:a16="http://schemas.microsoft.com/office/drawing/2014/main" id="{9F3D083D-1773-4AB6-BC4E-0875422EB13E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1" name="Freeform 45">
              <a:extLst>
                <a:ext uri="{FF2B5EF4-FFF2-40B4-BE49-F238E27FC236}">
                  <a16:creationId xmlns:a16="http://schemas.microsoft.com/office/drawing/2014/main" id="{20CBC4DE-E6C4-438F-9AAF-2230DDCA49E8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2" name="Freeform 49">
              <a:extLst>
                <a:ext uri="{FF2B5EF4-FFF2-40B4-BE49-F238E27FC236}">
                  <a16:creationId xmlns:a16="http://schemas.microsoft.com/office/drawing/2014/main" id="{4676913A-B319-4CEC-8105-F8A435DFBBE0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3" name="Freeform 50">
              <a:extLst>
                <a:ext uri="{FF2B5EF4-FFF2-40B4-BE49-F238E27FC236}">
                  <a16:creationId xmlns:a16="http://schemas.microsoft.com/office/drawing/2014/main" id="{BCC5B685-1127-45F6-B69D-6467CAAC2970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4" name="Freeform 55">
              <a:extLst>
                <a:ext uri="{FF2B5EF4-FFF2-40B4-BE49-F238E27FC236}">
                  <a16:creationId xmlns:a16="http://schemas.microsoft.com/office/drawing/2014/main" id="{1F2EEC60-EF72-47C2-A587-A313178C975C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5" name="Freeform 56">
              <a:extLst>
                <a:ext uri="{FF2B5EF4-FFF2-40B4-BE49-F238E27FC236}">
                  <a16:creationId xmlns:a16="http://schemas.microsoft.com/office/drawing/2014/main" id="{16B458B9-71D5-4D71-AD08-88CED557CEDB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6" name="Freeform 57">
              <a:extLst>
                <a:ext uri="{FF2B5EF4-FFF2-40B4-BE49-F238E27FC236}">
                  <a16:creationId xmlns:a16="http://schemas.microsoft.com/office/drawing/2014/main" id="{A413B2F9-E9B3-4ACB-81C2-7328C1B2459B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7" name="Freeform 58">
              <a:extLst>
                <a:ext uri="{FF2B5EF4-FFF2-40B4-BE49-F238E27FC236}">
                  <a16:creationId xmlns:a16="http://schemas.microsoft.com/office/drawing/2014/main" id="{33B6D91A-8F10-4FEB-8F06-448FB73220E7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8" name="Freeform 59">
              <a:extLst>
                <a:ext uri="{FF2B5EF4-FFF2-40B4-BE49-F238E27FC236}">
                  <a16:creationId xmlns:a16="http://schemas.microsoft.com/office/drawing/2014/main" id="{656063C7-F147-46B9-B534-2084C677B873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9" name="Freeform 60">
              <a:extLst>
                <a:ext uri="{FF2B5EF4-FFF2-40B4-BE49-F238E27FC236}">
                  <a16:creationId xmlns:a16="http://schemas.microsoft.com/office/drawing/2014/main" id="{F969542F-F5C1-4CF2-BA3D-971FA6657227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0" name="Freeform 61">
              <a:extLst>
                <a:ext uri="{FF2B5EF4-FFF2-40B4-BE49-F238E27FC236}">
                  <a16:creationId xmlns:a16="http://schemas.microsoft.com/office/drawing/2014/main" id="{9EB16EA5-3876-48A6-8391-D4E87DD15D05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1" name="Freeform 73">
              <a:extLst>
                <a:ext uri="{FF2B5EF4-FFF2-40B4-BE49-F238E27FC236}">
                  <a16:creationId xmlns:a16="http://schemas.microsoft.com/office/drawing/2014/main" id="{FB61682C-4113-4A8E-8D7E-B9162E4983A6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2" name="Freeform 74">
              <a:extLst>
                <a:ext uri="{FF2B5EF4-FFF2-40B4-BE49-F238E27FC236}">
                  <a16:creationId xmlns:a16="http://schemas.microsoft.com/office/drawing/2014/main" id="{B069922E-1B0E-42CB-A4F8-8B88B245FFF8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3" name="Freeform 75">
              <a:extLst>
                <a:ext uri="{FF2B5EF4-FFF2-40B4-BE49-F238E27FC236}">
                  <a16:creationId xmlns:a16="http://schemas.microsoft.com/office/drawing/2014/main" id="{EA416442-567F-48C2-9D24-9C00B94B5F1A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4" name="Freeform 76">
              <a:extLst>
                <a:ext uri="{FF2B5EF4-FFF2-40B4-BE49-F238E27FC236}">
                  <a16:creationId xmlns:a16="http://schemas.microsoft.com/office/drawing/2014/main" id="{71E5A7D3-0861-4A03-A439-85976951DC8A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5" name="Freeform 78">
              <a:extLst>
                <a:ext uri="{FF2B5EF4-FFF2-40B4-BE49-F238E27FC236}">
                  <a16:creationId xmlns:a16="http://schemas.microsoft.com/office/drawing/2014/main" id="{F11AD4A5-86BA-4E48-B260-483241D0E7C6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6" name="Freeform 79">
              <a:extLst>
                <a:ext uri="{FF2B5EF4-FFF2-40B4-BE49-F238E27FC236}">
                  <a16:creationId xmlns:a16="http://schemas.microsoft.com/office/drawing/2014/main" id="{7906F5CA-DAAC-453E-A5B6-4947FF783BA9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7" name="Freeform 81">
              <a:extLst>
                <a:ext uri="{FF2B5EF4-FFF2-40B4-BE49-F238E27FC236}">
                  <a16:creationId xmlns:a16="http://schemas.microsoft.com/office/drawing/2014/main" id="{57095B02-9B3D-4AED-A266-FC086DC5E6E9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8" name="Freeform 83">
              <a:extLst>
                <a:ext uri="{FF2B5EF4-FFF2-40B4-BE49-F238E27FC236}">
                  <a16:creationId xmlns:a16="http://schemas.microsoft.com/office/drawing/2014/main" id="{F810BCFF-E7C5-47CB-8374-2F22847E3B6B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" name="Freeform 84">
              <a:extLst>
                <a:ext uri="{FF2B5EF4-FFF2-40B4-BE49-F238E27FC236}">
                  <a16:creationId xmlns:a16="http://schemas.microsoft.com/office/drawing/2014/main" id="{0A7F2B50-E0E6-4F07-A8A2-A4500827C176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" name="Freeform 91">
              <a:extLst>
                <a:ext uri="{FF2B5EF4-FFF2-40B4-BE49-F238E27FC236}">
                  <a16:creationId xmlns:a16="http://schemas.microsoft.com/office/drawing/2014/main" id="{52496571-68BC-4B76-AC8F-5565D629FCB3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" name="Freeform 95">
              <a:extLst>
                <a:ext uri="{FF2B5EF4-FFF2-40B4-BE49-F238E27FC236}">
                  <a16:creationId xmlns:a16="http://schemas.microsoft.com/office/drawing/2014/main" id="{E94E4672-4B08-45CD-A099-501C758E7CAC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" name="Freeform 96">
              <a:extLst>
                <a:ext uri="{FF2B5EF4-FFF2-40B4-BE49-F238E27FC236}">
                  <a16:creationId xmlns:a16="http://schemas.microsoft.com/office/drawing/2014/main" id="{457F7443-6921-42BE-B008-C47C58361B61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3" name="Freeform 98">
              <a:extLst>
                <a:ext uri="{FF2B5EF4-FFF2-40B4-BE49-F238E27FC236}">
                  <a16:creationId xmlns:a16="http://schemas.microsoft.com/office/drawing/2014/main" id="{FE0121DF-2FCB-4C41-AF83-9D68110D28F4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290" name="Title Border" descr="Flourish pattern" title="Title Border">
            <a:extLst>
              <a:ext uri="{FF2B5EF4-FFF2-40B4-BE49-F238E27FC236}">
                <a16:creationId xmlns:a16="http://schemas.microsoft.com/office/drawing/2014/main" id="{E300678B-49DB-42A9-BCE9-15864B1384CE}"/>
              </a:ext>
            </a:extLst>
          </xdr:cNvPr>
          <xdr:cNvGrpSpPr/>
        </xdr:nvGrpSpPr>
        <xdr:grpSpPr>
          <a:xfrm>
            <a:off x="5139267" y="8466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1" name="Group 3">
              <a:extLst>
                <a:ext uri="{FF2B5EF4-FFF2-40B4-BE49-F238E27FC236}">
                  <a16:creationId xmlns:a16="http://schemas.microsoft.com/office/drawing/2014/main" id="{6CD51207-B56A-4D26-BC89-CFD8D45591F7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2" name="Group 204">
                <a:extLst>
                  <a:ext uri="{FF2B5EF4-FFF2-40B4-BE49-F238E27FC236}">
                    <a16:creationId xmlns:a16="http://schemas.microsoft.com/office/drawing/2014/main" id="{2D496163-CAFA-4E26-8EC5-8D5098B3C16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79" name="Freeform 5">
                  <a:extLst>
                    <a:ext uri="{FF2B5EF4-FFF2-40B4-BE49-F238E27FC236}">
                      <a16:creationId xmlns:a16="http://schemas.microsoft.com/office/drawing/2014/main" id="{3D17A388-E57E-4350-9022-498D8E928D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0" name="Freeform 6">
                  <a:extLst>
                    <a:ext uri="{FF2B5EF4-FFF2-40B4-BE49-F238E27FC236}">
                      <a16:creationId xmlns:a16="http://schemas.microsoft.com/office/drawing/2014/main" id="{0C6C31AB-6A19-4686-8D5D-BC57A0978E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1" name="Freeform 7">
                  <a:extLst>
                    <a:ext uri="{FF2B5EF4-FFF2-40B4-BE49-F238E27FC236}">
                      <a16:creationId xmlns:a16="http://schemas.microsoft.com/office/drawing/2014/main" id="{5C5AD2D2-78C1-4A04-8F1E-DCA4EFF900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8">
                  <a:extLst>
                    <a:ext uri="{FF2B5EF4-FFF2-40B4-BE49-F238E27FC236}">
                      <a16:creationId xmlns:a16="http://schemas.microsoft.com/office/drawing/2014/main" id="{DB4B58EE-5FC7-472A-9FE4-084353872A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9">
                  <a:extLst>
                    <a:ext uri="{FF2B5EF4-FFF2-40B4-BE49-F238E27FC236}">
                      <a16:creationId xmlns:a16="http://schemas.microsoft.com/office/drawing/2014/main" id="{CCE4E1E8-CCB0-43BE-B260-EA2656BDAA7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10">
                  <a:extLst>
                    <a:ext uri="{FF2B5EF4-FFF2-40B4-BE49-F238E27FC236}">
                      <a16:creationId xmlns:a16="http://schemas.microsoft.com/office/drawing/2014/main" id="{A7D905E1-1F0C-49EF-9797-04CD162FB6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11">
                  <a:extLst>
                    <a:ext uri="{FF2B5EF4-FFF2-40B4-BE49-F238E27FC236}">
                      <a16:creationId xmlns:a16="http://schemas.microsoft.com/office/drawing/2014/main" id="{8D997376-A556-4F83-833C-8EDB03B5E5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2">
                  <a:extLst>
                    <a:ext uri="{FF2B5EF4-FFF2-40B4-BE49-F238E27FC236}">
                      <a16:creationId xmlns:a16="http://schemas.microsoft.com/office/drawing/2014/main" id="{224234BC-ADE8-45C6-9E8C-CD79FF3278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3">
                  <a:extLst>
                    <a:ext uri="{FF2B5EF4-FFF2-40B4-BE49-F238E27FC236}">
                      <a16:creationId xmlns:a16="http://schemas.microsoft.com/office/drawing/2014/main" id="{759F9927-3FBF-484D-BE4C-EBCB62B75B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4">
                  <a:extLst>
                    <a:ext uri="{FF2B5EF4-FFF2-40B4-BE49-F238E27FC236}">
                      <a16:creationId xmlns:a16="http://schemas.microsoft.com/office/drawing/2014/main" id="{EC353A94-6B98-4E3E-A2E4-5E41B567A0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5">
                  <a:extLst>
                    <a:ext uri="{FF2B5EF4-FFF2-40B4-BE49-F238E27FC236}">
                      <a16:creationId xmlns:a16="http://schemas.microsoft.com/office/drawing/2014/main" id="{D7CF96C7-8871-4AF8-998B-256BBCB3FE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6">
                  <a:extLst>
                    <a:ext uri="{FF2B5EF4-FFF2-40B4-BE49-F238E27FC236}">
                      <a16:creationId xmlns:a16="http://schemas.microsoft.com/office/drawing/2014/main" id="{12EEE471-E0A5-4670-8437-27C5ADF41B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7">
                  <a:extLst>
                    <a:ext uri="{FF2B5EF4-FFF2-40B4-BE49-F238E27FC236}">
                      <a16:creationId xmlns:a16="http://schemas.microsoft.com/office/drawing/2014/main" id="{619B2F00-D9BF-4BB1-951D-FF3ECAC162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8">
                  <a:extLst>
                    <a:ext uri="{FF2B5EF4-FFF2-40B4-BE49-F238E27FC236}">
                      <a16:creationId xmlns:a16="http://schemas.microsoft.com/office/drawing/2014/main" id="{6E309CF8-CA51-41F9-B239-477C9D583A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9">
                  <a:extLst>
                    <a:ext uri="{FF2B5EF4-FFF2-40B4-BE49-F238E27FC236}">
                      <a16:creationId xmlns:a16="http://schemas.microsoft.com/office/drawing/2014/main" id="{6708A077-F18C-48CF-B558-5E890AA77A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20">
                  <a:extLst>
                    <a:ext uri="{FF2B5EF4-FFF2-40B4-BE49-F238E27FC236}">
                      <a16:creationId xmlns:a16="http://schemas.microsoft.com/office/drawing/2014/main" id="{ED26CD78-03B4-4DB7-B020-940BFE147B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21">
                  <a:extLst>
                    <a:ext uri="{FF2B5EF4-FFF2-40B4-BE49-F238E27FC236}">
                      <a16:creationId xmlns:a16="http://schemas.microsoft.com/office/drawing/2014/main" id="{1CE5158E-B670-4B0F-92C6-6B1D2D0CE7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2">
                  <a:extLst>
                    <a:ext uri="{FF2B5EF4-FFF2-40B4-BE49-F238E27FC236}">
                      <a16:creationId xmlns:a16="http://schemas.microsoft.com/office/drawing/2014/main" id="{70D74AC9-3B03-46AE-AF0A-ED95F1D6AA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3">
                  <a:extLst>
                    <a:ext uri="{FF2B5EF4-FFF2-40B4-BE49-F238E27FC236}">
                      <a16:creationId xmlns:a16="http://schemas.microsoft.com/office/drawing/2014/main" id="{801E36AF-285D-4714-9B63-420E5844C3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4">
                  <a:extLst>
                    <a:ext uri="{FF2B5EF4-FFF2-40B4-BE49-F238E27FC236}">
                      <a16:creationId xmlns:a16="http://schemas.microsoft.com/office/drawing/2014/main" id="{77F4C0DD-B422-4B82-914C-D8B3C5BBAD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5">
                  <a:extLst>
                    <a:ext uri="{FF2B5EF4-FFF2-40B4-BE49-F238E27FC236}">
                      <a16:creationId xmlns:a16="http://schemas.microsoft.com/office/drawing/2014/main" id="{1AA36DCC-C8F2-41FB-A081-FF3759FF75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6">
                  <a:extLst>
                    <a:ext uri="{FF2B5EF4-FFF2-40B4-BE49-F238E27FC236}">
                      <a16:creationId xmlns:a16="http://schemas.microsoft.com/office/drawing/2014/main" id="{3EF15067-6764-4867-9EAF-87B1C0C763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7">
                  <a:extLst>
                    <a:ext uri="{FF2B5EF4-FFF2-40B4-BE49-F238E27FC236}">
                      <a16:creationId xmlns:a16="http://schemas.microsoft.com/office/drawing/2014/main" id="{2274FA6C-072D-4A84-995F-8FD19ECD83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8">
                  <a:extLst>
                    <a:ext uri="{FF2B5EF4-FFF2-40B4-BE49-F238E27FC236}">
                      <a16:creationId xmlns:a16="http://schemas.microsoft.com/office/drawing/2014/main" id="{C4022C78-35CE-47CB-B9B8-548AB5B5BC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9">
                  <a:extLst>
                    <a:ext uri="{FF2B5EF4-FFF2-40B4-BE49-F238E27FC236}">
                      <a16:creationId xmlns:a16="http://schemas.microsoft.com/office/drawing/2014/main" id="{9454B475-7177-40C2-90D6-AF22E170CB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30">
                  <a:extLst>
                    <a:ext uri="{FF2B5EF4-FFF2-40B4-BE49-F238E27FC236}">
                      <a16:creationId xmlns:a16="http://schemas.microsoft.com/office/drawing/2014/main" id="{99F3A911-DE04-4964-B6C0-AABC302F0D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31">
                  <a:extLst>
                    <a:ext uri="{FF2B5EF4-FFF2-40B4-BE49-F238E27FC236}">
                      <a16:creationId xmlns:a16="http://schemas.microsoft.com/office/drawing/2014/main" id="{E8852C5C-7493-4212-831F-54AAAB8BE2C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2">
                  <a:extLst>
                    <a:ext uri="{FF2B5EF4-FFF2-40B4-BE49-F238E27FC236}">
                      <a16:creationId xmlns:a16="http://schemas.microsoft.com/office/drawing/2014/main" id="{B558C140-B685-4E30-BB8D-6169EBC6186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3">
                  <a:extLst>
                    <a:ext uri="{FF2B5EF4-FFF2-40B4-BE49-F238E27FC236}">
                      <a16:creationId xmlns:a16="http://schemas.microsoft.com/office/drawing/2014/main" id="{018A4F3A-8F8E-4246-8E9A-78445A8EE22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4">
                  <a:extLst>
                    <a:ext uri="{FF2B5EF4-FFF2-40B4-BE49-F238E27FC236}">
                      <a16:creationId xmlns:a16="http://schemas.microsoft.com/office/drawing/2014/main" id="{EA3CFFF1-7F99-43FF-8AFB-D5F583F8B2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5">
                  <a:extLst>
                    <a:ext uri="{FF2B5EF4-FFF2-40B4-BE49-F238E27FC236}">
                      <a16:creationId xmlns:a16="http://schemas.microsoft.com/office/drawing/2014/main" id="{D6ABB08A-6B07-4705-8238-EA9C19CE69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6">
                  <a:extLst>
                    <a:ext uri="{FF2B5EF4-FFF2-40B4-BE49-F238E27FC236}">
                      <a16:creationId xmlns:a16="http://schemas.microsoft.com/office/drawing/2014/main" id="{9B612FA1-1841-41C5-8DAC-FEB4CE7E1B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7">
                  <a:extLst>
                    <a:ext uri="{FF2B5EF4-FFF2-40B4-BE49-F238E27FC236}">
                      <a16:creationId xmlns:a16="http://schemas.microsoft.com/office/drawing/2014/main" id="{39B7456D-73AC-4F47-B905-19DB6F8272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8">
                  <a:extLst>
                    <a:ext uri="{FF2B5EF4-FFF2-40B4-BE49-F238E27FC236}">
                      <a16:creationId xmlns:a16="http://schemas.microsoft.com/office/drawing/2014/main" id="{BCDAB000-CC71-4E00-BC48-C4DBAA363A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9">
                  <a:extLst>
                    <a:ext uri="{FF2B5EF4-FFF2-40B4-BE49-F238E27FC236}">
                      <a16:creationId xmlns:a16="http://schemas.microsoft.com/office/drawing/2014/main" id="{D8E0204C-4450-4AD7-BE57-3679C02E15A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40">
                  <a:extLst>
                    <a:ext uri="{FF2B5EF4-FFF2-40B4-BE49-F238E27FC236}">
                      <a16:creationId xmlns:a16="http://schemas.microsoft.com/office/drawing/2014/main" id="{9B8E0A1C-6ABD-4AC0-B709-08FDB374CE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41">
                  <a:extLst>
                    <a:ext uri="{FF2B5EF4-FFF2-40B4-BE49-F238E27FC236}">
                      <a16:creationId xmlns:a16="http://schemas.microsoft.com/office/drawing/2014/main" id="{A3DE7F39-62C0-47B5-90CD-21E4654474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2">
                  <a:extLst>
                    <a:ext uri="{FF2B5EF4-FFF2-40B4-BE49-F238E27FC236}">
                      <a16:creationId xmlns:a16="http://schemas.microsoft.com/office/drawing/2014/main" id="{F5659D07-8A9B-4DF1-A049-762CD2C08A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3">
                  <a:extLst>
                    <a:ext uri="{FF2B5EF4-FFF2-40B4-BE49-F238E27FC236}">
                      <a16:creationId xmlns:a16="http://schemas.microsoft.com/office/drawing/2014/main" id="{6AFC146A-0E8D-4D81-8D5E-1837EE7F1A4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4">
                  <a:extLst>
                    <a:ext uri="{FF2B5EF4-FFF2-40B4-BE49-F238E27FC236}">
                      <a16:creationId xmlns:a16="http://schemas.microsoft.com/office/drawing/2014/main" id="{A75B5D78-C9A3-4D8B-B7E0-4ABB75D7CB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5">
                  <a:extLst>
                    <a:ext uri="{FF2B5EF4-FFF2-40B4-BE49-F238E27FC236}">
                      <a16:creationId xmlns:a16="http://schemas.microsoft.com/office/drawing/2014/main" id="{C2225636-4AE2-488D-B0F5-0621F2718A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6">
                  <a:extLst>
                    <a:ext uri="{FF2B5EF4-FFF2-40B4-BE49-F238E27FC236}">
                      <a16:creationId xmlns:a16="http://schemas.microsoft.com/office/drawing/2014/main" id="{0E958028-AF4F-4E9C-95E8-73016FDCE6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7">
                  <a:extLst>
                    <a:ext uri="{FF2B5EF4-FFF2-40B4-BE49-F238E27FC236}">
                      <a16:creationId xmlns:a16="http://schemas.microsoft.com/office/drawing/2014/main" id="{B0011DB9-B80E-478E-A37D-89B4F5A884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8">
                  <a:extLst>
                    <a:ext uri="{FF2B5EF4-FFF2-40B4-BE49-F238E27FC236}">
                      <a16:creationId xmlns:a16="http://schemas.microsoft.com/office/drawing/2014/main" id="{23964143-82DE-4F78-A7A5-C84E3688E63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9">
                  <a:extLst>
                    <a:ext uri="{FF2B5EF4-FFF2-40B4-BE49-F238E27FC236}">
                      <a16:creationId xmlns:a16="http://schemas.microsoft.com/office/drawing/2014/main" id="{D52E984C-3BF7-4C18-937C-34A89D6B3A5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50">
                  <a:extLst>
                    <a:ext uri="{FF2B5EF4-FFF2-40B4-BE49-F238E27FC236}">
                      <a16:creationId xmlns:a16="http://schemas.microsoft.com/office/drawing/2014/main" id="{377FCA06-72E7-4DB4-81F2-A58B3D3C27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51">
                  <a:extLst>
                    <a:ext uri="{FF2B5EF4-FFF2-40B4-BE49-F238E27FC236}">
                      <a16:creationId xmlns:a16="http://schemas.microsoft.com/office/drawing/2014/main" id="{1D651520-A709-4C20-930F-182D36F7F9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2">
                  <a:extLst>
                    <a:ext uri="{FF2B5EF4-FFF2-40B4-BE49-F238E27FC236}">
                      <a16:creationId xmlns:a16="http://schemas.microsoft.com/office/drawing/2014/main" id="{99247B37-FFFF-4FA6-8AAD-E91379D4A4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3">
                  <a:extLst>
                    <a:ext uri="{FF2B5EF4-FFF2-40B4-BE49-F238E27FC236}">
                      <a16:creationId xmlns:a16="http://schemas.microsoft.com/office/drawing/2014/main" id="{BAA2B42E-192B-497A-B33E-64DE71AB2B5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4">
                  <a:extLst>
                    <a:ext uri="{FF2B5EF4-FFF2-40B4-BE49-F238E27FC236}">
                      <a16:creationId xmlns:a16="http://schemas.microsoft.com/office/drawing/2014/main" id="{9F5F9EB8-F063-4D53-9AA7-404E418649E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5">
                  <a:extLst>
                    <a:ext uri="{FF2B5EF4-FFF2-40B4-BE49-F238E27FC236}">
                      <a16:creationId xmlns:a16="http://schemas.microsoft.com/office/drawing/2014/main" id="{0456D3A9-51DE-420C-A0DD-D5F8EFFDF1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6">
                  <a:extLst>
                    <a:ext uri="{FF2B5EF4-FFF2-40B4-BE49-F238E27FC236}">
                      <a16:creationId xmlns:a16="http://schemas.microsoft.com/office/drawing/2014/main" id="{EA50008C-541A-46B1-AC8C-867B7C89E4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7">
                  <a:extLst>
                    <a:ext uri="{FF2B5EF4-FFF2-40B4-BE49-F238E27FC236}">
                      <a16:creationId xmlns:a16="http://schemas.microsoft.com/office/drawing/2014/main" id="{DF3AEFA8-FFEA-4FD7-8E07-3DDE0DF3A68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8">
                  <a:extLst>
                    <a:ext uri="{FF2B5EF4-FFF2-40B4-BE49-F238E27FC236}">
                      <a16:creationId xmlns:a16="http://schemas.microsoft.com/office/drawing/2014/main" id="{EB643B66-1279-41E2-99B4-CB6FCEB6D7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9">
                  <a:extLst>
                    <a:ext uri="{FF2B5EF4-FFF2-40B4-BE49-F238E27FC236}">
                      <a16:creationId xmlns:a16="http://schemas.microsoft.com/office/drawing/2014/main" id="{A94F41C6-824E-4094-9EB1-201C078684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60">
                  <a:extLst>
                    <a:ext uri="{FF2B5EF4-FFF2-40B4-BE49-F238E27FC236}">
                      <a16:creationId xmlns:a16="http://schemas.microsoft.com/office/drawing/2014/main" id="{B3A05E83-F396-432B-B80E-B7A208C12C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61">
                  <a:extLst>
                    <a:ext uri="{FF2B5EF4-FFF2-40B4-BE49-F238E27FC236}">
                      <a16:creationId xmlns:a16="http://schemas.microsoft.com/office/drawing/2014/main" id="{0FED9A37-E0C9-4CC8-84A8-CDB4D9DD77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2">
                  <a:extLst>
                    <a:ext uri="{FF2B5EF4-FFF2-40B4-BE49-F238E27FC236}">
                      <a16:creationId xmlns:a16="http://schemas.microsoft.com/office/drawing/2014/main" id="{3A670183-F041-4D4F-B8A9-6FE0FBCE98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3">
                  <a:extLst>
                    <a:ext uri="{FF2B5EF4-FFF2-40B4-BE49-F238E27FC236}">
                      <a16:creationId xmlns:a16="http://schemas.microsoft.com/office/drawing/2014/main" id="{3FE390EB-B085-40BB-94E8-56FECE7D0F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4">
                  <a:extLst>
                    <a:ext uri="{FF2B5EF4-FFF2-40B4-BE49-F238E27FC236}">
                      <a16:creationId xmlns:a16="http://schemas.microsoft.com/office/drawing/2014/main" id="{943B0E6D-02C4-4D51-B284-1F6F441B2B7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5">
                  <a:extLst>
                    <a:ext uri="{FF2B5EF4-FFF2-40B4-BE49-F238E27FC236}">
                      <a16:creationId xmlns:a16="http://schemas.microsoft.com/office/drawing/2014/main" id="{0AC95AD9-7DFB-4401-9364-1F4A2EC391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6">
                  <a:extLst>
                    <a:ext uri="{FF2B5EF4-FFF2-40B4-BE49-F238E27FC236}">
                      <a16:creationId xmlns:a16="http://schemas.microsoft.com/office/drawing/2014/main" id="{CD8200ED-510E-4198-9730-E1079820CE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7">
                  <a:extLst>
                    <a:ext uri="{FF2B5EF4-FFF2-40B4-BE49-F238E27FC236}">
                      <a16:creationId xmlns:a16="http://schemas.microsoft.com/office/drawing/2014/main" id="{B12682D8-0D67-4964-9295-9901F73D95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8">
                  <a:extLst>
                    <a:ext uri="{FF2B5EF4-FFF2-40B4-BE49-F238E27FC236}">
                      <a16:creationId xmlns:a16="http://schemas.microsoft.com/office/drawing/2014/main" id="{7E43231B-9EC4-4086-BD0F-5B255694243A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9">
                  <a:extLst>
                    <a:ext uri="{FF2B5EF4-FFF2-40B4-BE49-F238E27FC236}">
                      <a16:creationId xmlns:a16="http://schemas.microsoft.com/office/drawing/2014/main" id="{8292ED51-686E-4542-BFD1-1F6D74398B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70">
                  <a:extLst>
                    <a:ext uri="{FF2B5EF4-FFF2-40B4-BE49-F238E27FC236}">
                      <a16:creationId xmlns:a16="http://schemas.microsoft.com/office/drawing/2014/main" id="{BD3C4627-0DB0-45D7-83F6-32FCF1B31E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71">
                  <a:extLst>
                    <a:ext uri="{FF2B5EF4-FFF2-40B4-BE49-F238E27FC236}">
                      <a16:creationId xmlns:a16="http://schemas.microsoft.com/office/drawing/2014/main" id="{835B9E65-C053-4495-A5FF-964CDC1773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2">
                  <a:extLst>
                    <a:ext uri="{FF2B5EF4-FFF2-40B4-BE49-F238E27FC236}">
                      <a16:creationId xmlns:a16="http://schemas.microsoft.com/office/drawing/2014/main" id="{4BE71484-41E6-47F8-AB7B-E19CA3E57D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3">
                  <a:extLst>
                    <a:ext uri="{FF2B5EF4-FFF2-40B4-BE49-F238E27FC236}">
                      <a16:creationId xmlns:a16="http://schemas.microsoft.com/office/drawing/2014/main" id="{697F9F46-5E90-4B93-BCED-F718FFB832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4">
                  <a:extLst>
                    <a:ext uri="{FF2B5EF4-FFF2-40B4-BE49-F238E27FC236}">
                      <a16:creationId xmlns:a16="http://schemas.microsoft.com/office/drawing/2014/main" id="{4001D639-EB7C-4A06-A2C0-EC24DFDAA0D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5">
                  <a:extLst>
                    <a:ext uri="{FF2B5EF4-FFF2-40B4-BE49-F238E27FC236}">
                      <a16:creationId xmlns:a16="http://schemas.microsoft.com/office/drawing/2014/main" id="{B0B819D8-9610-4077-806D-CAA61097A7C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6">
                  <a:extLst>
                    <a:ext uri="{FF2B5EF4-FFF2-40B4-BE49-F238E27FC236}">
                      <a16:creationId xmlns:a16="http://schemas.microsoft.com/office/drawing/2014/main" id="{95817096-0A5F-432F-BEDC-86C8F8C853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7">
                  <a:extLst>
                    <a:ext uri="{FF2B5EF4-FFF2-40B4-BE49-F238E27FC236}">
                      <a16:creationId xmlns:a16="http://schemas.microsoft.com/office/drawing/2014/main" id="{47F3C515-A51D-47EF-A7A5-7D9592E1EA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8">
                  <a:extLst>
                    <a:ext uri="{FF2B5EF4-FFF2-40B4-BE49-F238E27FC236}">
                      <a16:creationId xmlns:a16="http://schemas.microsoft.com/office/drawing/2014/main" id="{32D1EFD8-9918-4DA4-B0AD-A0E9A24AF6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9">
                  <a:extLst>
                    <a:ext uri="{FF2B5EF4-FFF2-40B4-BE49-F238E27FC236}">
                      <a16:creationId xmlns:a16="http://schemas.microsoft.com/office/drawing/2014/main" id="{E65B1B73-00A8-4955-B855-C2CF095B84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80">
                  <a:extLst>
                    <a:ext uri="{FF2B5EF4-FFF2-40B4-BE49-F238E27FC236}">
                      <a16:creationId xmlns:a16="http://schemas.microsoft.com/office/drawing/2014/main" id="{6D164675-6626-46F6-825F-341FAEE8AD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81">
                  <a:extLst>
                    <a:ext uri="{FF2B5EF4-FFF2-40B4-BE49-F238E27FC236}">
                      <a16:creationId xmlns:a16="http://schemas.microsoft.com/office/drawing/2014/main" id="{B7066714-CABB-41EF-B6EA-202629C2D0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2">
                  <a:extLst>
                    <a:ext uri="{FF2B5EF4-FFF2-40B4-BE49-F238E27FC236}">
                      <a16:creationId xmlns:a16="http://schemas.microsoft.com/office/drawing/2014/main" id="{98CEC31C-974D-431D-B55D-A6FC8B867E2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3">
                  <a:extLst>
                    <a:ext uri="{FF2B5EF4-FFF2-40B4-BE49-F238E27FC236}">
                      <a16:creationId xmlns:a16="http://schemas.microsoft.com/office/drawing/2014/main" id="{9FB8FF53-90F7-42DB-AE30-A3D7392442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4">
                  <a:extLst>
                    <a:ext uri="{FF2B5EF4-FFF2-40B4-BE49-F238E27FC236}">
                      <a16:creationId xmlns:a16="http://schemas.microsoft.com/office/drawing/2014/main" id="{708EC8F7-F436-483D-B985-7DEADF4869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5">
                  <a:extLst>
                    <a:ext uri="{FF2B5EF4-FFF2-40B4-BE49-F238E27FC236}">
                      <a16:creationId xmlns:a16="http://schemas.microsoft.com/office/drawing/2014/main" id="{DFFF274E-7F9C-46D0-B711-2C668850A1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6">
                  <a:extLst>
                    <a:ext uri="{FF2B5EF4-FFF2-40B4-BE49-F238E27FC236}">
                      <a16:creationId xmlns:a16="http://schemas.microsoft.com/office/drawing/2014/main" id="{032F1EFD-7C35-44DE-950B-E549AEFD85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7">
                  <a:extLst>
                    <a:ext uri="{FF2B5EF4-FFF2-40B4-BE49-F238E27FC236}">
                      <a16:creationId xmlns:a16="http://schemas.microsoft.com/office/drawing/2014/main" id="{41F24E1D-B821-40B8-B2EA-90BCF6E6FCB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8">
                  <a:extLst>
                    <a:ext uri="{FF2B5EF4-FFF2-40B4-BE49-F238E27FC236}">
                      <a16:creationId xmlns:a16="http://schemas.microsoft.com/office/drawing/2014/main" id="{1F41633C-10D3-4B33-8839-B37F9FB467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9">
                  <a:extLst>
                    <a:ext uri="{FF2B5EF4-FFF2-40B4-BE49-F238E27FC236}">
                      <a16:creationId xmlns:a16="http://schemas.microsoft.com/office/drawing/2014/main" id="{7CB9D88E-54A4-4EF3-A47B-F97303F5FD5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90">
                  <a:extLst>
                    <a:ext uri="{FF2B5EF4-FFF2-40B4-BE49-F238E27FC236}">
                      <a16:creationId xmlns:a16="http://schemas.microsoft.com/office/drawing/2014/main" id="{D2E84F83-03E7-4545-BE92-35A2033F5D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91">
                  <a:extLst>
                    <a:ext uri="{FF2B5EF4-FFF2-40B4-BE49-F238E27FC236}">
                      <a16:creationId xmlns:a16="http://schemas.microsoft.com/office/drawing/2014/main" id="{EAE2BA6E-0814-4E37-9F3B-FE78075CB2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2">
                  <a:extLst>
                    <a:ext uri="{FF2B5EF4-FFF2-40B4-BE49-F238E27FC236}">
                      <a16:creationId xmlns:a16="http://schemas.microsoft.com/office/drawing/2014/main" id="{88F09EB4-BB3F-4A75-92D1-0789C4A778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3">
                  <a:extLst>
                    <a:ext uri="{FF2B5EF4-FFF2-40B4-BE49-F238E27FC236}">
                      <a16:creationId xmlns:a16="http://schemas.microsoft.com/office/drawing/2014/main" id="{46906B02-E233-4FF2-9C9B-70A78EFA8BFA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4">
                  <a:extLst>
                    <a:ext uri="{FF2B5EF4-FFF2-40B4-BE49-F238E27FC236}">
                      <a16:creationId xmlns:a16="http://schemas.microsoft.com/office/drawing/2014/main" id="{C2914247-8FA5-48A3-8FD8-1CBA8FE952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5">
                  <a:extLst>
                    <a:ext uri="{FF2B5EF4-FFF2-40B4-BE49-F238E27FC236}">
                      <a16:creationId xmlns:a16="http://schemas.microsoft.com/office/drawing/2014/main" id="{B7856EC8-08B8-43F3-A829-3D48716E34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6">
                  <a:extLst>
                    <a:ext uri="{FF2B5EF4-FFF2-40B4-BE49-F238E27FC236}">
                      <a16:creationId xmlns:a16="http://schemas.microsoft.com/office/drawing/2014/main" id="{B58BAB23-CFD5-47AC-AF76-CD9E38E4867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7">
                  <a:extLst>
                    <a:ext uri="{FF2B5EF4-FFF2-40B4-BE49-F238E27FC236}">
                      <a16:creationId xmlns:a16="http://schemas.microsoft.com/office/drawing/2014/main" id="{29DBDEDE-5C00-425B-BDFB-0D98393297A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8">
                  <a:extLst>
                    <a:ext uri="{FF2B5EF4-FFF2-40B4-BE49-F238E27FC236}">
                      <a16:creationId xmlns:a16="http://schemas.microsoft.com/office/drawing/2014/main" id="{2F6B55FE-9F6B-4B5D-9D10-EEB2A91835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9">
                  <a:extLst>
                    <a:ext uri="{FF2B5EF4-FFF2-40B4-BE49-F238E27FC236}">
                      <a16:creationId xmlns:a16="http://schemas.microsoft.com/office/drawing/2014/main" id="{C000C45A-C390-4347-AF0C-CB30B58A58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100">
                  <a:extLst>
                    <a:ext uri="{FF2B5EF4-FFF2-40B4-BE49-F238E27FC236}">
                      <a16:creationId xmlns:a16="http://schemas.microsoft.com/office/drawing/2014/main" id="{E73727E4-302B-49C2-BF9E-FAC6F239F8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101">
                  <a:extLst>
                    <a:ext uri="{FF2B5EF4-FFF2-40B4-BE49-F238E27FC236}">
                      <a16:creationId xmlns:a16="http://schemas.microsoft.com/office/drawing/2014/main" id="{ECEE7924-AEA5-4E17-987D-F8E2D4647E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2">
                  <a:extLst>
                    <a:ext uri="{FF2B5EF4-FFF2-40B4-BE49-F238E27FC236}">
                      <a16:creationId xmlns:a16="http://schemas.microsoft.com/office/drawing/2014/main" id="{ED60241B-ABAE-488D-8B21-1E6687A9C42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3">
                  <a:extLst>
                    <a:ext uri="{FF2B5EF4-FFF2-40B4-BE49-F238E27FC236}">
                      <a16:creationId xmlns:a16="http://schemas.microsoft.com/office/drawing/2014/main" id="{CDD9827C-82C4-4FC8-9511-0EB1465FDA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4">
                  <a:extLst>
                    <a:ext uri="{FF2B5EF4-FFF2-40B4-BE49-F238E27FC236}">
                      <a16:creationId xmlns:a16="http://schemas.microsoft.com/office/drawing/2014/main" id="{35FFD5C7-9775-44B2-927B-CA07907048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5">
                  <a:extLst>
                    <a:ext uri="{FF2B5EF4-FFF2-40B4-BE49-F238E27FC236}">
                      <a16:creationId xmlns:a16="http://schemas.microsoft.com/office/drawing/2014/main" id="{7160DC82-F2CD-4C6C-BF80-0D712E2A09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6">
                  <a:extLst>
                    <a:ext uri="{FF2B5EF4-FFF2-40B4-BE49-F238E27FC236}">
                      <a16:creationId xmlns:a16="http://schemas.microsoft.com/office/drawing/2014/main" id="{64BCD585-1A8C-4A9F-BE6E-75988E3A87A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7">
                  <a:extLst>
                    <a:ext uri="{FF2B5EF4-FFF2-40B4-BE49-F238E27FC236}">
                      <a16:creationId xmlns:a16="http://schemas.microsoft.com/office/drawing/2014/main" id="{0B7F2739-FFED-44FD-BCFA-AAEE170AD0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8">
                  <a:extLst>
                    <a:ext uri="{FF2B5EF4-FFF2-40B4-BE49-F238E27FC236}">
                      <a16:creationId xmlns:a16="http://schemas.microsoft.com/office/drawing/2014/main" id="{F62CA03C-5012-4725-A83C-449B2C22B7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9">
                  <a:extLst>
                    <a:ext uri="{FF2B5EF4-FFF2-40B4-BE49-F238E27FC236}">
                      <a16:creationId xmlns:a16="http://schemas.microsoft.com/office/drawing/2014/main" id="{0B8A330E-E8D2-4A56-8131-C1CF4B279F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10">
                  <a:extLst>
                    <a:ext uri="{FF2B5EF4-FFF2-40B4-BE49-F238E27FC236}">
                      <a16:creationId xmlns:a16="http://schemas.microsoft.com/office/drawing/2014/main" id="{E61D06E3-2CD9-4DE7-8E56-F08A0684AC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11">
                  <a:extLst>
                    <a:ext uri="{FF2B5EF4-FFF2-40B4-BE49-F238E27FC236}">
                      <a16:creationId xmlns:a16="http://schemas.microsoft.com/office/drawing/2014/main" id="{0562C0FD-9087-4CB4-A5A2-A74640AA82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2">
                  <a:extLst>
                    <a:ext uri="{FF2B5EF4-FFF2-40B4-BE49-F238E27FC236}">
                      <a16:creationId xmlns:a16="http://schemas.microsoft.com/office/drawing/2014/main" id="{27692C90-CA4A-41E8-B7D9-64696870A5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3">
                  <a:extLst>
                    <a:ext uri="{FF2B5EF4-FFF2-40B4-BE49-F238E27FC236}">
                      <a16:creationId xmlns:a16="http://schemas.microsoft.com/office/drawing/2014/main" id="{D5114929-8F07-49CF-987B-7756A6CC60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4">
                  <a:extLst>
                    <a:ext uri="{FF2B5EF4-FFF2-40B4-BE49-F238E27FC236}">
                      <a16:creationId xmlns:a16="http://schemas.microsoft.com/office/drawing/2014/main" id="{2E8AE3D2-AA1C-429D-A32B-B246302C7F3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5">
                  <a:extLst>
                    <a:ext uri="{FF2B5EF4-FFF2-40B4-BE49-F238E27FC236}">
                      <a16:creationId xmlns:a16="http://schemas.microsoft.com/office/drawing/2014/main" id="{10F0EA1E-312A-490F-B4E9-6FA1BDFE6C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6">
                  <a:extLst>
                    <a:ext uri="{FF2B5EF4-FFF2-40B4-BE49-F238E27FC236}">
                      <a16:creationId xmlns:a16="http://schemas.microsoft.com/office/drawing/2014/main" id="{755EC207-2CA1-4823-9E9C-D7C200F24B8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7">
                  <a:extLst>
                    <a:ext uri="{FF2B5EF4-FFF2-40B4-BE49-F238E27FC236}">
                      <a16:creationId xmlns:a16="http://schemas.microsoft.com/office/drawing/2014/main" id="{E6E93B97-9B5C-41FB-B88E-6441A6A2EE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8">
                  <a:extLst>
                    <a:ext uri="{FF2B5EF4-FFF2-40B4-BE49-F238E27FC236}">
                      <a16:creationId xmlns:a16="http://schemas.microsoft.com/office/drawing/2014/main" id="{994EFAD4-B4B4-49C5-BB96-52BB93EDD8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9">
                  <a:extLst>
                    <a:ext uri="{FF2B5EF4-FFF2-40B4-BE49-F238E27FC236}">
                      <a16:creationId xmlns:a16="http://schemas.microsoft.com/office/drawing/2014/main" id="{4F451BA3-A40D-4FD6-8FA5-1E3A13D62E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20">
                  <a:extLst>
                    <a:ext uri="{FF2B5EF4-FFF2-40B4-BE49-F238E27FC236}">
                      <a16:creationId xmlns:a16="http://schemas.microsoft.com/office/drawing/2014/main" id="{D955D23A-C500-4ECD-A980-02EEEC5D3E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21">
                  <a:extLst>
                    <a:ext uri="{FF2B5EF4-FFF2-40B4-BE49-F238E27FC236}">
                      <a16:creationId xmlns:a16="http://schemas.microsoft.com/office/drawing/2014/main" id="{EDC0877C-BDF8-4BD1-B80F-AE765F001D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2">
                  <a:extLst>
                    <a:ext uri="{FF2B5EF4-FFF2-40B4-BE49-F238E27FC236}">
                      <a16:creationId xmlns:a16="http://schemas.microsoft.com/office/drawing/2014/main" id="{78F2B22B-7CFF-42A8-9701-6468863148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3">
                  <a:extLst>
                    <a:ext uri="{FF2B5EF4-FFF2-40B4-BE49-F238E27FC236}">
                      <a16:creationId xmlns:a16="http://schemas.microsoft.com/office/drawing/2014/main" id="{21666EBE-5D13-4F29-BDB2-F28D1BC4EFA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4">
                  <a:extLst>
                    <a:ext uri="{FF2B5EF4-FFF2-40B4-BE49-F238E27FC236}">
                      <a16:creationId xmlns:a16="http://schemas.microsoft.com/office/drawing/2014/main" id="{6F15A236-7B47-4AC5-8548-27D89F886F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5">
                  <a:extLst>
                    <a:ext uri="{FF2B5EF4-FFF2-40B4-BE49-F238E27FC236}">
                      <a16:creationId xmlns:a16="http://schemas.microsoft.com/office/drawing/2014/main" id="{3062A725-4E73-4285-870E-C38BCCB931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6">
                  <a:extLst>
                    <a:ext uri="{FF2B5EF4-FFF2-40B4-BE49-F238E27FC236}">
                      <a16:creationId xmlns:a16="http://schemas.microsoft.com/office/drawing/2014/main" id="{774DDFF8-1F6F-4B2C-BB9F-9E2156A3B9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7">
                  <a:extLst>
                    <a:ext uri="{FF2B5EF4-FFF2-40B4-BE49-F238E27FC236}">
                      <a16:creationId xmlns:a16="http://schemas.microsoft.com/office/drawing/2014/main" id="{7B384F45-36E4-4BDB-895E-39D5AD60AE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8">
                  <a:extLst>
                    <a:ext uri="{FF2B5EF4-FFF2-40B4-BE49-F238E27FC236}">
                      <a16:creationId xmlns:a16="http://schemas.microsoft.com/office/drawing/2014/main" id="{DD6F32EF-92EB-40ED-B0AD-FE54747851A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9">
                  <a:extLst>
                    <a:ext uri="{FF2B5EF4-FFF2-40B4-BE49-F238E27FC236}">
                      <a16:creationId xmlns:a16="http://schemas.microsoft.com/office/drawing/2014/main" id="{F2CDBE9D-2D8E-4D1B-A99F-408F0CD215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30">
                  <a:extLst>
                    <a:ext uri="{FF2B5EF4-FFF2-40B4-BE49-F238E27FC236}">
                      <a16:creationId xmlns:a16="http://schemas.microsoft.com/office/drawing/2014/main" id="{5FC5F93E-5B53-4B86-9626-7F39E00C6A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31">
                  <a:extLst>
                    <a:ext uri="{FF2B5EF4-FFF2-40B4-BE49-F238E27FC236}">
                      <a16:creationId xmlns:a16="http://schemas.microsoft.com/office/drawing/2014/main" id="{23355CAC-3500-4A50-9A7C-0B6A834F04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2">
                  <a:extLst>
                    <a:ext uri="{FF2B5EF4-FFF2-40B4-BE49-F238E27FC236}">
                      <a16:creationId xmlns:a16="http://schemas.microsoft.com/office/drawing/2014/main" id="{ADB3F903-EEB6-46EE-A3A8-892354A925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3">
                  <a:extLst>
                    <a:ext uri="{FF2B5EF4-FFF2-40B4-BE49-F238E27FC236}">
                      <a16:creationId xmlns:a16="http://schemas.microsoft.com/office/drawing/2014/main" id="{0D1A5154-B6A7-4B02-AA4C-AE69F01D04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4">
                  <a:extLst>
                    <a:ext uri="{FF2B5EF4-FFF2-40B4-BE49-F238E27FC236}">
                      <a16:creationId xmlns:a16="http://schemas.microsoft.com/office/drawing/2014/main" id="{93F85D91-EDAD-4D1F-B0DB-94BD2850CC0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5">
                  <a:extLst>
                    <a:ext uri="{FF2B5EF4-FFF2-40B4-BE49-F238E27FC236}">
                      <a16:creationId xmlns:a16="http://schemas.microsoft.com/office/drawing/2014/main" id="{F98DC348-7CFE-44E4-8FC7-D397DB0F92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6">
                  <a:extLst>
                    <a:ext uri="{FF2B5EF4-FFF2-40B4-BE49-F238E27FC236}">
                      <a16:creationId xmlns:a16="http://schemas.microsoft.com/office/drawing/2014/main" id="{7C34BD84-4C53-4DF0-B982-59C6C37863B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7">
                  <a:extLst>
                    <a:ext uri="{FF2B5EF4-FFF2-40B4-BE49-F238E27FC236}">
                      <a16:creationId xmlns:a16="http://schemas.microsoft.com/office/drawing/2014/main" id="{2D21140C-C35C-4CB3-A736-80AB61CB5C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8">
                  <a:extLst>
                    <a:ext uri="{FF2B5EF4-FFF2-40B4-BE49-F238E27FC236}">
                      <a16:creationId xmlns:a16="http://schemas.microsoft.com/office/drawing/2014/main" id="{DBE81C6E-3E10-4684-9FFA-D41028EE1C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9">
                  <a:extLst>
                    <a:ext uri="{FF2B5EF4-FFF2-40B4-BE49-F238E27FC236}">
                      <a16:creationId xmlns:a16="http://schemas.microsoft.com/office/drawing/2014/main" id="{AE429CFF-B7AF-4DC5-AE9C-C472BD5ECA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40">
                  <a:extLst>
                    <a:ext uri="{FF2B5EF4-FFF2-40B4-BE49-F238E27FC236}">
                      <a16:creationId xmlns:a16="http://schemas.microsoft.com/office/drawing/2014/main" id="{E6170C66-F674-4658-9810-9CE7171902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41">
                  <a:extLst>
                    <a:ext uri="{FF2B5EF4-FFF2-40B4-BE49-F238E27FC236}">
                      <a16:creationId xmlns:a16="http://schemas.microsoft.com/office/drawing/2014/main" id="{B2E6F5E9-DFC4-4EB6-9941-8445BD7577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2">
                  <a:extLst>
                    <a:ext uri="{FF2B5EF4-FFF2-40B4-BE49-F238E27FC236}">
                      <a16:creationId xmlns:a16="http://schemas.microsoft.com/office/drawing/2014/main" id="{48BF7119-635E-42DF-AC01-554E9198EC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3">
                  <a:extLst>
                    <a:ext uri="{FF2B5EF4-FFF2-40B4-BE49-F238E27FC236}">
                      <a16:creationId xmlns:a16="http://schemas.microsoft.com/office/drawing/2014/main" id="{FCDA4D91-3173-409A-ACB1-D5A320BF23A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4">
                  <a:extLst>
                    <a:ext uri="{FF2B5EF4-FFF2-40B4-BE49-F238E27FC236}">
                      <a16:creationId xmlns:a16="http://schemas.microsoft.com/office/drawing/2014/main" id="{5303B748-BAE6-4BF1-A6BD-FB677DAE50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5">
                  <a:extLst>
                    <a:ext uri="{FF2B5EF4-FFF2-40B4-BE49-F238E27FC236}">
                      <a16:creationId xmlns:a16="http://schemas.microsoft.com/office/drawing/2014/main" id="{6B19AE7B-B21E-478A-B040-40BADC02F0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6">
                  <a:extLst>
                    <a:ext uri="{FF2B5EF4-FFF2-40B4-BE49-F238E27FC236}">
                      <a16:creationId xmlns:a16="http://schemas.microsoft.com/office/drawing/2014/main" id="{CE591671-71C9-4045-89D7-148936756B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7">
                  <a:extLst>
                    <a:ext uri="{FF2B5EF4-FFF2-40B4-BE49-F238E27FC236}">
                      <a16:creationId xmlns:a16="http://schemas.microsoft.com/office/drawing/2014/main" id="{342ECC6A-F152-4865-A53A-221B948013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8">
                  <a:extLst>
                    <a:ext uri="{FF2B5EF4-FFF2-40B4-BE49-F238E27FC236}">
                      <a16:creationId xmlns:a16="http://schemas.microsoft.com/office/drawing/2014/main" id="{364D1233-8290-4AA2-98C2-12D2EB6317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9">
                  <a:extLst>
                    <a:ext uri="{FF2B5EF4-FFF2-40B4-BE49-F238E27FC236}">
                      <a16:creationId xmlns:a16="http://schemas.microsoft.com/office/drawing/2014/main" id="{6D81F6E1-1B97-45CE-9E63-1DA4236CFA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50">
                  <a:extLst>
                    <a:ext uri="{FF2B5EF4-FFF2-40B4-BE49-F238E27FC236}">
                      <a16:creationId xmlns:a16="http://schemas.microsoft.com/office/drawing/2014/main" id="{24A06719-FB18-47E9-BE13-B7362025FE6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51">
                  <a:extLst>
                    <a:ext uri="{FF2B5EF4-FFF2-40B4-BE49-F238E27FC236}">
                      <a16:creationId xmlns:a16="http://schemas.microsoft.com/office/drawing/2014/main" id="{91314009-6B39-475A-AF8E-DBCFE7EB19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2">
                  <a:extLst>
                    <a:ext uri="{FF2B5EF4-FFF2-40B4-BE49-F238E27FC236}">
                      <a16:creationId xmlns:a16="http://schemas.microsoft.com/office/drawing/2014/main" id="{6D9065CE-D091-4022-88C9-6358C85E9B4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3">
                  <a:extLst>
                    <a:ext uri="{FF2B5EF4-FFF2-40B4-BE49-F238E27FC236}">
                      <a16:creationId xmlns:a16="http://schemas.microsoft.com/office/drawing/2014/main" id="{FB8796DF-489C-485E-8EC1-A131300D6B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4">
                  <a:extLst>
                    <a:ext uri="{FF2B5EF4-FFF2-40B4-BE49-F238E27FC236}">
                      <a16:creationId xmlns:a16="http://schemas.microsoft.com/office/drawing/2014/main" id="{3049364F-FCEC-4638-8D48-07F6B0305A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5">
                  <a:extLst>
                    <a:ext uri="{FF2B5EF4-FFF2-40B4-BE49-F238E27FC236}">
                      <a16:creationId xmlns:a16="http://schemas.microsoft.com/office/drawing/2014/main" id="{7707D86A-9514-4B53-A284-6159E44B50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6">
                  <a:extLst>
                    <a:ext uri="{FF2B5EF4-FFF2-40B4-BE49-F238E27FC236}">
                      <a16:creationId xmlns:a16="http://schemas.microsoft.com/office/drawing/2014/main" id="{089E3F78-4752-4397-B684-DA5E0D278E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7">
                  <a:extLst>
                    <a:ext uri="{FF2B5EF4-FFF2-40B4-BE49-F238E27FC236}">
                      <a16:creationId xmlns:a16="http://schemas.microsoft.com/office/drawing/2014/main" id="{104D3A74-9AB3-4EDF-A0EE-86E4DDBAAE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8">
                  <a:extLst>
                    <a:ext uri="{FF2B5EF4-FFF2-40B4-BE49-F238E27FC236}">
                      <a16:creationId xmlns:a16="http://schemas.microsoft.com/office/drawing/2014/main" id="{A64E190F-47C9-4CBA-9842-681B28BE19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9">
                  <a:extLst>
                    <a:ext uri="{FF2B5EF4-FFF2-40B4-BE49-F238E27FC236}">
                      <a16:creationId xmlns:a16="http://schemas.microsoft.com/office/drawing/2014/main" id="{BB451922-C31C-4C68-9951-4CC5DE841B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60">
                  <a:extLst>
                    <a:ext uri="{FF2B5EF4-FFF2-40B4-BE49-F238E27FC236}">
                      <a16:creationId xmlns:a16="http://schemas.microsoft.com/office/drawing/2014/main" id="{107D5599-EFEC-4F95-B449-B8FA7C23EBE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61">
                  <a:extLst>
                    <a:ext uri="{FF2B5EF4-FFF2-40B4-BE49-F238E27FC236}">
                      <a16:creationId xmlns:a16="http://schemas.microsoft.com/office/drawing/2014/main" id="{7A94279B-A707-4C13-B1CD-F68D6303F92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2">
                  <a:extLst>
                    <a:ext uri="{FF2B5EF4-FFF2-40B4-BE49-F238E27FC236}">
                      <a16:creationId xmlns:a16="http://schemas.microsoft.com/office/drawing/2014/main" id="{43069F03-D035-41B9-ABD7-486062F7E9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3">
                  <a:extLst>
                    <a:ext uri="{FF2B5EF4-FFF2-40B4-BE49-F238E27FC236}">
                      <a16:creationId xmlns:a16="http://schemas.microsoft.com/office/drawing/2014/main" id="{A4BA4108-C2F3-475E-BB35-B61A817EF0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4">
                  <a:extLst>
                    <a:ext uri="{FF2B5EF4-FFF2-40B4-BE49-F238E27FC236}">
                      <a16:creationId xmlns:a16="http://schemas.microsoft.com/office/drawing/2014/main" id="{FAB82A7A-4D1D-4E3D-A6EE-439691DE52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5">
                  <a:extLst>
                    <a:ext uri="{FF2B5EF4-FFF2-40B4-BE49-F238E27FC236}">
                      <a16:creationId xmlns:a16="http://schemas.microsoft.com/office/drawing/2014/main" id="{B004EA06-0CA2-4FBD-A8A0-05405DB363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6">
                  <a:extLst>
                    <a:ext uri="{FF2B5EF4-FFF2-40B4-BE49-F238E27FC236}">
                      <a16:creationId xmlns:a16="http://schemas.microsoft.com/office/drawing/2014/main" id="{B78DB5AC-71A1-4DDC-AEA1-17011FB5B3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7">
                  <a:extLst>
                    <a:ext uri="{FF2B5EF4-FFF2-40B4-BE49-F238E27FC236}">
                      <a16:creationId xmlns:a16="http://schemas.microsoft.com/office/drawing/2014/main" id="{B00EFC7E-7860-4D6D-B0F2-0CC62259E2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8">
                  <a:extLst>
                    <a:ext uri="{FF2B5EF4-FFF2-40B4-BE49-F238E27FC236}">
                      <a16:creationId xmlns:a16="http://schemas.microsoft.com/office/drawing/2014/main" id="{23EB0C90-B25A-49AF-83B2-3FD7571611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9">
                  <a:extLst>
                    <a:ext uri="{FF2B5EF4-FFF2-40B4-BE49-F238E27FC236}">
                      <a16:creationId xmlns:a16="http://schemas.microsoft.com/office/drawing/2014/main" id="{93833354-AAEB-411C-A920-77011B8FA7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70">
                  <a:extLst>
                    <a:ext uri="{FF2B5EF4-FFF2-40B4-BE49-F238E27FC236}">
                      <a16:creationId xmlns:a16="http://schemas.microsoft.com/office/drawing/2014/main" id="{8F6448DF-0BA5-4840-8692-875513C3B5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71">
                  <a:extLst>
                    <a:ext uri="{FF2B5EF4-FFF2-40B4-BE49-F238E27FC236}">
                      <a16:creationId xmlns:a16="http://schemas.microsoft.com/office/drawing/2014/main" id="{7A455611-80AC-46FA-9357-966298EA2F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2">
                  <a:extLst>
                    <a:ext uri="{FF2B5EF4-FFF2-40B4-BE49-F238E27FC236}">
                      <a16:creationId xmlns:a16="http://schemas.microsoft.com/office/drawing/2014/main" id="{3B200E8C-89C2-42B6-97B3-840DBFA824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3">
                  <a:extLst>
                    <a:ext uri="{FF2B5EF4-FFF2-40B4-BE49-F238E27FC236}">
                      <a16:creationId xmlns:a16="http://schemas.microsoft.com/office/drawing/2014/main" id="{16AD1469-53E0-4C41-995F-676E0EC7B3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4">
                  <a:extLst>
                    <a:ext uri="{FF2B5EF4-FFF2-40B4-BE49-F238E27FC236}">
                      <a16:creationId xmlns:a16="http://schemas.microsoft.com/office/drawing/2014/main" id="{35EF5069-0683-4361-B042-A09049553F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5">
                  <a:extLst>
                    <a:ext uri="{FF2B5EF4-FFF2-40B4-BE49-F238E27FC236}">
                      <a16:creationId xmlns:a16="http://schemas.microsoft.com/office/drawing/2014/main" id="{831DCFB4-2D9F-4A5E-9CF8-09314BD550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6">
                  <a:extLst>
                    <a:ext uri="{FF2B5EF4-FFF2-40B4-BE49-F238E27FC236}">
                      <a16:creationId xmlns:a16="http://schemas.microsoft.com/office/drawing/2014/main" id="{ED85157A-CAC6-4454-BB7A-36448D802C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7">
                  <a:extLst>
                    <a:ext uri="{FF2B5EF4-FFF2-40B4-BE49-F238E27FC236}">
                      <a16:creationId xmlns:a16="http://schemas.microsoft.com/office/drawing/2014/main" id="{37045DD1-926D-492B-97AA-C659E8B384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8">
                  <a:extLst>
                    <a:ext uri="{FF2B5EF4-FFF2-40B4-BE49-F238E27FC236}">
                      <a16:creationId xmlns:a16="http://schemas.microsoft.com/office/drawing/2014/main" id="{C4BFE1DE-A852-4BE9-BE7A-39EEA0D60B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9">
                  <a:extLst>
                    <a:ext uri="{FF2B5EF4-FFF2-40B4-BE49-F238E27FC236}">
                      <a16:creationId xmlns:a16="http://schemas.microsoft.com/office/drawing/2014/main" id="{7EFB54B7-0FFC-4404-B2C8-357A49154B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80">
                  <a:extLst>
                    <a:ext uri="{FF2B5EF4-FFF2-40B4-BE49-F238E27FC236}">
                      <a16:creationId xmlns:a16="http://schemas.microsoft.com/office/drawing/2014/main" id="{4228A4C9-546E-41FB-9CDA-FC157B30BE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81">
                  <a:extLst>
                    <a:ext uri="{FF2B5EF4-FFF2-40B4-BE49-F238E27FC236}">
                      <a16:creationId xmlns:a16="http://schemas.microsoft.com/office/drawing/2014/main" id="{7F296786-A6FA-4305-8160-2D565B3E31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2">
                  <a:extLst>
                    <a:ext uri="{FF2B5EF4-FFF2-40B4-BE49-F238E27FC236}">
                      <a16:creationId xmlns:a16="http://schemas.microsoft.com/office/drawing/2014/main" id="{EA58A034-64B4-4DAF-AB03-AC61F72087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3">
                  <a:extLst>
                    <a:ext uri="{FF2B5EF4-FFF2-40B4-BE49-F238E27FC236}">
                      <a16:creationId xmlns:a16="http://schemas.microsoft.com/office/drawing/2014/main" id="{4FFFB392-B1AF-471A-B64F-4DFBA07221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4">
                  <a:extLst>
                    <a:ext uri="{FF2B5EF4-FFF2-40B4-BE49-F238E27FC236}">
                      <a16:creationId xmlns:a16="http://schemas.microsoft.com/office/drawing/2014/main" id="{4C3F69F6-97BB-43B7-95AA-7503C8CAA1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5">
                  <a:extLst>
                    <a:ext uri="{FF2B5EF4-FFF2-40B4-BE49-F238E27FC236}">
                      <a16:creationId xmlns:a16="http://schemas.microsoft.com/office/drawing/2014/main" id="{E123620F-6FB0-4F6E-B051-307E26DC0E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6">
                  <a:extLst>
                    <a:ext uri="{FF2B5EF4-FFF2-40B4-BE49-F238E27FC236}">
                      <a16:creationId xmlns:a16="http://schemas.microsoft.com/office/drawing/2014/main" id="{29AFF701-5B03-4510-9C2D-23C4F3B552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7">
                  <a:extLst>
                    <a:ext uri="{FF2B5EF4-FFF2-40B4-BE49-F238E27FC236}">
                      <a16:creationId xmlns:a16="http://schemas.microsoft.com/office/drawing/2014/main" id="{B0F44C5F-FD6D-4D83-A8CB-F1CB6EB05B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8">
                  <a:extLst>
                    <a:ext uri="{FF2B5EF4-FFF2-40B4-BE49-F238E27FC236}">
                      <a16:creationId xmlns:a16="http://schemas.microsoft.com/office/drawing/2014/main" id="{67FB5992-46C9-4553-A80F-5A308628B5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9">
                  <a:extLst>
                    <a:ext uri="{FF2B5EF4-FFF2-40B4-BE49-F238E27FC236}">
                      <a16:creationId xmlns:a16="http://schemas.microsoft.com/office/drawing/2014/main" id="{2E17D739-B6FF-490C-BDA0-A6B156EC3D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90">
                  <a:extLst>
                    <a:ext uri="{FF2B5EF4-FFF2-40B4-BE49-F238E27FC236}">
                      <a16:creationId xmlns:a16="http://schemas.microsoft.com/office/drawing/2014/main" id="{8D166EAB-16AF-4001-AECF-FFFD1F5A29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91">
                  <a:extLst>
                    <a:ext uri="{FF2B5EF4-FFF2-40B4-BE49-F238E27FC236}">
                      <a16:creationId xmlns:a16="http://schemas.microsoft.com/office/drawing/2014/main" id="{9126F9F5-2EF0-4FFC-B6AE-EA630886DE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2">
                  <a:extLst>
                    <a:ext uri="{FF2B5EF4-FFF2-40B4-BE49-F238E27FC236}">
                      <a16:creationId xmlns:a16="http://schemas.microsoft.com/office/drawing/2014/main" id="{E6611D61-435E-4D70-82DF-99BB972D23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3">
                  <a:extLst>
                    <a:ext uri="{FF2B5EF4-FFF2-40B4-BE49-F238E27FC236}">
                      <a16:creationId xmlns:a16="http://schemas.microsoft.com/office/drawing/2014/main" id="{AA42284C-59BB-487B-B0ED-FA8480AD40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4">
                  <a:extLst>
                    <a:ext uri="{FF2B5EF4-FFF2-40B4-BE49-F238E27FC236}">
                      <a16:creationId xmlns:a16="http://schemas.microsoft.com/office/drawing/2014/main" id="{E8B4CCFB-8741-4327-A94E-24AA21CC479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5">
                  <a:extLst>
                    <a:ext uri="{FF2B5EF4-FFF2-40B4-BE49-F238E27FC236}">
                      <a16:creationId xmlns:a16="http://schemas.microsoft.com/office/drawing/2014/main" id="{1BBABF3C-0FF0-42AF-A37B-BF9A362FDE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6">
                  <a:extLst>
                    <a:ext uri="{FF2B5EF4-FFF2-40B4-BE49-F238E27FC236}">
                      <a16:creationId xmlns:a16="http://schemas.microsoft.com/office/drawing/2014/main" id="{ADE6A07F-3704-4143-85FD-96C67D67F7D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7">
                  <a:extLst>
                    <a:ext uri="{FF2B5EF4-FFF2-40B4-BE49-F238E27FC236}">
                      <a16:creationId xmlns:a16="http://schemas.microsoft.com/office/drawing/2014/main" id="{D0302A31-E1CC-4DF3-82CF-EC063F12EC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8">
                  <a:extLst>
                    <a:ext uri="{FF2B5EF4-FFF2-40B4-BE49-F238E27FC236}">
                      <a16:creationId xmlns:a16="http://schemas.microsoft.com/office/drawing/2014/main" id="{2440DEAB-5D49-4837-BF0C-6043EBB2F7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9">
                  <a:extLst>
                    <a:ext uri="{FF2B5EF4-FFF2-40B4-BE49-F238E27FC236}">
                      <a16:creationId xmlns:a16="http://schemas.microsoft.com/office/drawing/2014/main" id="{23AD5260-3944-4B7F-8F8B-32C9043979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200">
                  <a:extLst>
                    <a:ext uri="{FF2B5EF4-FFF2-40B4-BE49-F238E27FC236}">
                      <a16:creationId xmlns:a16="http://schemas.microsoft.com/office/drawing/2014/main" id="{3735C482-DAD4-4877-A3B5-A5A1A7E4AD8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201">
                  <a:extLst>
                    <a:ext uri="{FF2B5EF4-FFF2-40B4-BE49-F238E27FC236}">
                      <a16:creationId xmlns:a16="http://schemas.microsoft.com/office/drawing/2014/main" id="{52F5CB81-CA2D-44DC-A6F3-4F3EC86762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2">
                  <a:extLst>
                    <a:ext uri="{FF2B5EF4-FFF2-40B4-BE49-F238E27FC236}">
                      <a16:creationId xmlns:a16="http://schemas.microsoft.com/office/drawing/2014/main" id="{9DA385B1-37B0-4F47-BCD2-651295CE2F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3">
                  <a:extLst>
                    <a:ext uri="{FF2B5EF4-FFF2-40B4-BE49-F238E27FC236}">
                      <a16:creationId xmlns:a16="http://schemas.microsoft.com/office/drawing/2014/main" id="{64217DF3-707C-4E7B-B3C1-FC264DF956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3" name="Freeform 205">
                <a:extLst>
                  <a:ext uri="{FF2B5EF4-FFF2-40B4-BE49-F238E27FC236}">
                    <a16:creationId xmlns:a16="http://schemas.microsoft.com/office/drawing/2014/main" id="{B8762B0D-39E4-4F59-846C-FC7FEB0C4E6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" name="Freeform 206">
                <a:extLst>
                  <a:ext uri="{FF2B5EF4-FFF2-40B4-BE49-F238E27FC236}">
                    <a16:creationId xmlns:a16="http://schemas.microsoft.com/office/drawing/2014/main" id="{3A45E3C1-E91D-4996-96FE-77B6EE0A740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5" name="Freeform 207">
                <a:extLst>
                  <a:ext uri="{FF2B5EF4-FFF2-40B4-BE49-F238E27FC236}">
                    <a16:creationId xmlns:a16="http://schemas.microsoft.com/office/drawing/2014/main" id="{51C74FFC-AF6B-469D-8CE2-2C9778E66EB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8">
                <a:extLst>
                  <a:ext uri="{FF2B5EF4-FFF2-40B4-BE49-F238E27FC236}">
                    <a16:creationId xmlns:a16="http://schemas.microsoft.com/office/drawing/2014/main" id="{0F78C679-A7A1-454A-8CD2-DA9198932DF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9">
                <a:extLst>
                  <a:ext uri="{FF2B5EF4-FFF2-40B4-BE49-F238E27FC236}">
                    <a16:creationId xmlns:a16="http://schemas.microsoft.com/office/drawing/2014/main" id="{D37342D0-107F-47C0-A416-AD31F80F0C8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10">
                <a:extLst>
                  <a:ext uri="{FF2B5EF4-FFF2-40B4-BE49-F238E27FC236}">
                    <a16:creationId xmlns:a16="http://schemas.microsoft.com/office/drawing/2014/main" id="{DC36B2E2-862F-47AC-A30F-615CD2FE7C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11">
                <a:extLst>
                  <a:ext uri="{FF2B5EF4-FFF2-40B4-BE49-F238E27FC236}">
                    <a16:creationId xmlns:a16="http://schemas.microsoft.com/office/drawing/2014/main" id="{05D6B5A5-8638-4182-A755-2E6734381F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2">
                <a:extLst>
                  <a:ext uri="{FF2B5EF4-FFF2-40B4-BE49-F238E27FC236}">
                    <a16:creationId xmlns:a16="http://schemas.microsoft.com/office/drawing/2014/main" id="{2CEE10DD-1254-4CD7-A5BA-B4D63DFF763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3">
                <a:extLst>
                  <a:ext uri="{FF2B5EF4-FFF2-40B4-BE49-F238E27FC236}">
                    <a16:creationId xmlns:a16="http://schemas.microsoft.com/office/drawing/2014/main" id="{24072B79-BBDD-4B1D-8CF9-711F788A4B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4">
                <a:extLst>
                  <a:ext uri="{FF2B5EF4-FFF2-40B4-BE49-F238E27FC236}">
                    <a16:creationId xmlns:a16="http://schemas.microsoft.com/office/drawing/2014/main" id="{6CD90A28-4245-406B-B10B-6B38F4A307F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5">
                <a:extLst>
                  <a:ext uri="{FF2B5EF4-FFF2-40B4-BE49-F238E27FC236}">
                    <a16:creationId xmlns:a16="http://schemas.microsoft.com/office/drawing/2014/main" id="{24549936-68D2-4BC3-9555-F00C077681A4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6">
                <a:extLst>
                  <a:ext uri="{FF2B5EF4-FFF2-40B4-BE49-F238E27FC236}">
                    <a16:creationId xmlns:a16="http://schemas.microsoft.com/office/drawing/2014/main" id="{1BD7AB32-552A-467D-9272-A4092DADE67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7">
                <a:extLst>
                  <a:ext uri="{FF2B5EF4-FFF2-40B4-BE49-F238E27FC236}">
                    <a16:creationId xmlns:a16="http://schemas.microsoft.com/office/drawing/2014/main" id="{71A90166-F95B-42D4-9952-A42BBD5B8B6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8">
                <a:extLst>
                  <a:ext uri="{FF2B5EF4-FFF2-40B4-BE49-F238E27FC236}">
                    <a16:creationId xmlns:a16="http://schemas.microsoft.com/office/drawing/2014/main" id="{A4FF0714-5997-4871-B287-32A08CB5BA4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9">
                <a:extLst>
                  <a:ext uri="{FF2B5EF4-FFF2-40B4-BE49-F238E27FC236}">
                    <a16:creationId xmlns:a16="http://schemas.microsoft.com/office/drawing/2014/main" id="{4EE86973-57E2-4EB3-8B81-EE5FB64F3CF1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20">
                <a:extLst>
                  <a:ext uri="{FF2B5EF4-FFF2-40B4-BE49-F238E27FC236}">
                    <a16:creationId xmlns:a16="http://schemas.microsoft.com/office/drawing/2014/main" id="{1960273E-F991-439B-A1B4-45698BBADC3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21">
                <a:extLst>
                  <a:ext uri="{FF2B5EF4-FFF2-40B4-BE49-F238E27FC236}">
                    <a16:creationId xmlns:a16="http://schemas.microsoft.com/office/drawing/2014/main" id="{EA5A6F4A-A4A6-4D47-911C-DF78FC6BA7F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2">
                <a:extLst>
                  <a:ext uri="{FF2B5EF4-FFF2-40B4-BE49-F238E27FC236}">
                    <a16:creationId xmlns:a16="http://schemas.microsoft.com/office/drawing/2014/main" id="{96CDB26F-EFB9-4529-9753-40A297E3F8C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3">
                <a:extLst>
                  <a:ext uri="{FF2B5EF4-FFF2-40B4-BE49-F238E27FC236}">
                    <a16:creationId xmlns:a16="http://schemas.microsoft.com/office/drawing/2014/main" id="{BA2914EF-BEFE-4109-8435-37178FC283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4">
                <a:extLst>
                  <a:ext uri="{FF2B5EF4-FFF2-40B4-BE49-F238E27FC236}">
                    <a16:creationId xmlns:a16="http://schemas.microsoft.com/office/drawing/2014/main" id="{4AF55DCE-31C5-41A6-A136-B0CF31F179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5">
                <a:extLst>
                  <a:ext uri="{FF2B5EF4-FFF2-40B4-BE49-F238E27FC236}">
                    <a16:creationId xmlns:a16="http://schemas.microsoft.com/office/drawing/2014/main" id="{0A31F554-2B96-4250-BE97-E817EB55686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6">
                <a:extLst>
                  <a:ext uri="{FF2B5EF4-FFF2-40B4-BE49-F238E27FC236}">
                    <a16:creationId xmlns:a16="http://schemas.microsoft.com/office/drawing/2014/main" id="{A15819AE-21C2-4CF5-9063-C48AE50DDC1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7">
                <a:extLst>
                  <a:ext uri="{FF2B5EF4-FFF2-40B4-BE49-F238E27FC236}">
                    <a16:creationId xmlns:a16="http://schemas.microsoft.com/office/drawing/2014/main" id="{059104F8-0F40-4FCA-900D-BC89BE84DBD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8">
                <a:extLst>
                  <a:ext uri="{FF2B5EF4-FFF2-40B4-BE49-F238E27FC236}">
                    <a16:creationId xmlns:a16="http://schemas.microsoft.com/office/drawing/2014/main" id="{641BEF73-2AEE-43C2-A1A1-058A81B5DFD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9">
                <a:extLst>
                  <a:ext uri="{FF2B5EF4-FFF2-40B4-BE49-F238E27FC236}">
                    <a16:creationId xmlns:a16="http://schemas.microsoft.com/office/drawing/2014/main" id="{CE74AC49-1BA5-423A-A1C9-FE2A7F17927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30">
                <a:extLst>
                  <a:ext uri="{FF2B5EF4-FFF2-40B4-BE49-F238E27FC236}">
                    <a16:creationId xmlns:a16="http://schemas.microsoft.com/office/drawing/2014/main" id="{73A0643B-452D-4F79-AE0D-46A3AB0E449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31">
                <a:extLst>
                  <a:ext uri="{FF2B5EF4-FFF2-40B4-BE49-F238E27FC236}">
                    <a16:creationId xmlns:a16="http://schemas.microsoft.com/office/drawing/2014/main" id="{81C13D79-8593-415D-B078-E6D56283EF1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2">
                <a:extLst>
                  <a:ext uri="{FF2B5EF4-FFF2-40B4-BE49-F238E27FC236}">
                    <a16:creationId xmlns:a16="http://schemas.microsoft.com/office/drawing/2014/main" id="{03D830A8-CB7D-44F4-B4F6-46590B22C8F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3">
                <a:extLst>
                  <a:ext uri="{FF2B5EF4-FFF2-40B4-BE49-F238E27FC236}">
                    <a16:creationId xmlns:a16="http://schemas.microsoft.com/office/drawing/2014/main" id="{A39FD18C-1E08-4BE4-98CF-E112C8F1751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4">
                <a:extLst>
                  <a:ext uri="{FF2B5EF4-FFF2-40B4-BE49-F238E27FC236}">
                    <a16:creationId xmlns:a16="http://schemas.microsoft.com/office/drawing/2014/main" id="{E401E77A-5E27-416E-BBD9-45C64753E6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5">
                <a:extLst>
                  <a:ext uri="{FF2B5EF4-FFF2-40B4-BE49-F238E27FC236}">
                    <a16:creationId xmlns:a16="http://schemas.microsoft.com/office/drawing/2014/main" id="{6C422532-0683-4D56-A11E-DA3E63286C7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6">
                <a:extLst>
                  <a:ext uri="{FF2B5EF4-FFF2-40B4-BE49-F238E27FC236}">
                    <a16:creationId xmlns:a16="http://schemas.microsoft.com/office/drawing/2014/main" id="{123E6E97-8BDD-4D7F-9D20-70BEA34185B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Rectangle 237">
                <a:extLst>
                  <a:ext uri="{FF2B5EF4-FFF2-40B4-BE49-F238E27FC236}">
                    <a16:creationId xmlns:a16="http://schemas.microsoft.com/office/drawing/2014/main" id="{820E12C4-C007-43F6-B8BC-E634F41E7BB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6" name="Freeform 238">
                <a:extLst>
                  <a:ext uri="{FF2B5EF4-FFF2-40B4-BE49-F238E27FC236}">
                    <a16:creationId xmlns:a16="http://schemas.microsoft.com/office/drawing/2014/main" id="{A670B793-57BC-4233-BF7D-24A68B4401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Freeform 239">
                <a:extLst>
                  <a:ext uri="{FF2B5EF4-FFF2-40B4-BE49-F238E27FC236}">
                    <a16:creationId xmlns:a16="http://schemas.microsoft.com/office/drawing/2014/main" id="{A100414C-BBD5-4722-84CA-9EFF8804921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8" name="Freeform 240">
                <a:extLst>
                  <a:ext uri="{FF2B5EF4-FFF2-40B4-BE49-F238E27FC236}">
                    <a16:creationId xmlns:a16="http://schemas.microsoft.com/office/drawing/2014/main" id="{2A6A0200-F95D-4DF4-BB55-38CD0566419D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41">
                <a:extLst>
                  <a:ext uri="{FF2B5EF4-FFF2-40B4-BE49-F238E27FC236}">
                    <a16:creationId xmlns:a16="http://schemas.microsoft.com/office/drawing/2014/main" id="{8690DD7A-5360-4882-AC5F-FE6C69F9296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2">
                <a:extLst>
                  <a:ext uri="{FF2B5EF4-FFF2-40B4-BE49-F238E27FC236}">
                    <a16:creationId xmlns:a16="http://schemas.microsoft.com/office/drawing/2014/main" id="{9D66655C-D1AC-4F4D-AFD0-5158FEF4AF4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3">
                <a:extLst>
                  <a:ext uri="{FF2B5EF4-FFF2-40B4-BE49-F238E27FC236}">
                    <a16:creationId xmlns:a16="http://schemas.microsoft.com/office/drawing/2014/main" id="{0FD4C9C1-3617-4CCD-867E-8F58719A017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4">
                <a:extLst>
                  <a:ext uri="{FF2B5EF4-FFF2-40B4-BE49-F238E27FC236}">
                    <a16:creationId xmlns:a16="http://schemas.microsoft.com/office/drawing/2014/main" id="{10ED3982-60FD-440E-A44D-4C49B8D46C9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5">
                <a:extLst>
                  <a:ext uri="{FF2B5EF4-FFF2-40B4-BE49-F238E27FC236}">
                    <a16:creationId xmlns:a16="http://schemas.microsoft.com/office/drawing/2014/main" id="{0DC76747-6AF9-4F9C-B3B1-40ACBC82EFB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6">
                <a:extLst>
                  <a:ext uri="{FF2B5EF4-FFF2-40B4-BE49-F238E27FC236}">
                    <a16:creationId xmlns:a16="http://schemas.microsoft.com/office/drawing/2014/main" id="{8042A862-DD76-4B34-95F3-D0CC2C977EB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7">
                <a:extLst>
                  <a:ext uri="{FF2B5EF4-FFF2-40B4-BE49-F238E27FC236}">
                    <a16:creationId xmlns:a16="http://schemas.microsoft.com/office/drawing/2014/main" id="{F09DA453-3E77-4A29-BA05-2A8C1F40A42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8">
                <a:extLst>
                  <a:ext uri="{FF2B5EF4-FFF2-40B4-BE49-F238E27FC236}">
                    <a16:creationId xmlns:a16="http://schemas.microsoft.com/office/drawing/2014/main" id="{75C0E0EE-DF4C-4E7E-9AFA-8468A0CC73A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9">
                <a:extLst>
                  <a:ext uri="{FF2B5EF4-FFF2-40B4-BE49-F238E27FC236}">
                    <a16:creationId xmlns:a16="http://schemas.microsoft.com/office/drawing/2014/main" id="{D31794D1-417B-4CD4-B6EF-B9C74F60D1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50">
                <a:extLst>
                  <a:ext uri="{FF2B5EF4-FFF2-40B4-BE49-F238E27FC236}">
                    <a16:creationId xmlns:a16="http://schemas.microsoft.com/office/drawing/2014/main" id="{125439B0-6691-41A5-8E60-5991CB144B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51">
                <a:extLst>
                  <a:ext uri="{FF2B5EF4-FFF2-40B4-BE49-F238E27FC236}">
                    <a16:creationId xmlns:a16="http://schemas.microsoft.com/office/drawing/2014/main" id="{E35D39C0-1EF8-4BE4-8FF6-8E9CB12829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2">
                <a:extLst>
                  <a:ext uri="{FF2B5EF4-FFF2-40B4-BE49-F238E27FC236}">
                    <a16:creationId xmlns:a16="http://schemas.microsoft.com/office/drawing/2014/main" id="{620ACEC1-DD1A-43C3-8800-13FE36B9DC0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3">
                <a:extLst>
                  <a:ext uri="{FF2B5EF4-FFF2-40B4-BE49-F238E27FC236}">
                    <a16:creationId xmlns:a16="http://schemas.microsoft.com/office/drawing/2014/main" id="{B3130310-DDA1-4066-8BB6-600640BEACA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4">
                <a:extLst>
                  <a:ext uri="{FF2B5EF4-FFF2-40B4-BE49-F238E27FC236}">
                    <a16:creationId xmlns:a16="http://schemas.microsoft.com/office/drawing/2014/main" id="{036DAEB1-EFD4-4BA3-A01F-BBDE6A372C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5">
                <a:extLst>
                  <a:ext uri="{FF2B5EF4-FFF2-40B4-BE49-F238E27FC236}">
                    <a16:creationId xmlns:a16="http://schemas.microsoft.com/office/drawing/2014/main" id="{77535B3B-1EC4-4805-95BB-DAC8C99E09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6">
                <a:extLst>
                  <a:ext uri="{FF2B5EF4-FFF2-40B4-BE49-F238E27FC236}">
                    <a16:creationId xmlns:a16="http://schemas.microsoft.com/office/drawing/2014/main" id="{C2B21E1A-2DCB-49FC-8E05-58B0F40FFE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7">
                <a:extLst>
                  <a:ext uri="{FF2B5EF4-FFF2-40B4-BE49-F238E27FC236}">
                    <a16:creationId xmlns:a16="http://schemas.microsoft.com/office/drawing/2014/main" id="{0D6DAF37-D85D-4AB1-99CD-4E2566C1E6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8">
                <a:extLst>
                  <a:ext uri="{FF2B5EF4-FFF2-40B4-BE49-F238E27FC236}">
                    <a16:creationId xmlns:a16="http://schemas.microsoft.com/office/drawing/2014/main" id="{C8763488-716F-4848-BD1F-E82118BE807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9">
                <a:extLst>
                  <a:ext uri="{FF2B5EF4-FFF2-40B4-BE49-F238E27FC236}">
                    <a16:creationId xmlns:a16="http://schemas.microsoft.com/office/drawing/2014/main" id="{92895FDC-60CA-48B0-9AAA-688ECB05DB6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60">
                <a:extLst>
                  <a:ext uri="{FF2B5EF4-FFF2-40B4-BE49-F238E27FC236}">
                    <a16:creationId xmlns:a16="http://schemas.microsoft.com/office/drawing/2014/main" id="{294B9B6F-6EC3-40B0-A58C-E49BAE8A471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2" name="Freeform 29">
              <a:extLst>
                <a:ext uri="{FF2B5EF4-FFF2-40B4-BE49-F238E27FC236}">
                  <a16:creationId xmlns:a16="http://schemas.microsoft.com/office/drawing/2014/main" id="{B31B9177-633A-4964-9725-D53DB9D3DB0D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3" name="Freeform 38">
              <a:extLst>
                <a:ext uri="{FF2B5EF4-FFF2-40B4-BE49-F238E27FC236}">
                  <a16:creationId xmlns:a16="http://schemas.microsoft.com/office/drawing/2014/main" id="{3EC29A96-A080-414C-98BD-E431A3DDD26A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4" name="Freeform 40">
              <a:extLst>
                <a:ext uri="{FF2B5EF4-FFF2-40B4-BE49-F238E27FC236}">
                  <a16:creationId xmlns:a16="http://schemas.microsoft.com/office/drawing/2014/main" id="{5C56600F-72DE-404D-8C11-FD4285EB11FF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41">
              <a:extLst>
                <a:ext uri="{FF2B5EF4-FFF2-40B4-BE49-F238E27FC236}">
                  <a16:creationId xmlns:a16="http://schemas.microsoft.com/office/drawing/2014/main" id="{DAAC0677-30B1-48AA-B88F-FB76748DFADD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2">
              <a:extLst>
                <a:ext uri="{FF2B5EF4-FFF2-40B4-BE49-F238E27FC236}">
                  <a16:creationId xmlns:a16="http://schemas.microsoft.com/office/drawing/2014/main" id="{65B23E4F-65AA-40D8-922F-189FFCDC2170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3">
              <a:extLst>
                <a:ext uri="{FF2B5EF4-FFF2-40B4-BE49-F238E27FC236}">
                  <a16:creationId xmlns:a16="http://schemas.microsoft.com/office/drawing/2014/main" id="{7A2D846E-6F99-40D3-AC87-E184DA7E830F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4">
              <a:extLst>
                <a:ext uri="{FF2B5EF4-FFF2-40B4-BE49-F238E27FC236}">
                  <a16:creationId xmlns:a16="http://schemas.microsoft.com/office/drawing/2014/main" id="{8DDBAD29-B0E3-450D-AA2E-70E31E85F75E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5">
              <a:extLst>
                <a:ext uri="{FF2B5EF4-FFF2-40B4-BE49-F238E27FC236}">
                  <a16:creationId xmlns:a16="http://schemas.microsoft.com/office/drawing/2014/main" id="{B0154A27-F4CD-4F8E-BE51-09CC876ACBFF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9">
              <a:extLst>
                <a:ext uri="{FF2B5EF4-FFF2-40B4-BE49-F238E27FC236}">
                  <a16:creationId xmlns:a16="http://schemas.microsoft.com/office/drawing/2014/main" id="{7CB58D61-E9C4-4C1D-9411-9686B3F496C2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50">
              <a:extLst>
                <a:ext uri="{FF2B5EF4-FFF2-40B4-BE49-F238E27FC236}">
                  <a16:creationId xmlns:a16="http://schemas.microsoft.com/office/drawing/2014/main" id="{C5F2BBF7-670B-4CC8-82C4-9D584E4D193B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55">
              <a:extLst>
                <a:ext uri="{FF2B5EF4-FFF2-40B4-BE49-F238E27FC236}">
                  <a16:creationId xmlns:a16="http://schemas.microsoft.com/office/drawing/2014/main" id="{A0768D4F-0F20-4C61-8238-26B779A0DE6B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6">
              <a:extLst>
                <a:ext uri="{FF2B5EF4-FFF2-40B4-BE49-F238E27FC236}">
                  <a16:creationId xmlns:a16="http://schemas.microsoft.com/office/drawing/2014/main" id="{5D56FEE9-5433-4434-891D-C8C21B64AFA6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7">
              <a:extLst>
                <a:ext uri="{FF2B5EF4-FFF2-40B4-BE49-F238E27FC236}">
                  <a16:creationId xmlns:a16="http://schemas.microsoft.com/office/drawing/2014/main" id="{5F03AC0A-0856-4B46-8E39-11C2727C1DDD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8">
              <a:extLst>
                <a:ext uri="{FF2B5EF4-FFF2-40B4-BE49-F238E27FC236}">
                  <a16:creationId xmlns:a16="http://schemas.microsoft.com/office/drawing/2014/main" id="{529802BF-A704-44F1-9031-DF96112F97FA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9">
              <a:extLst>
                <a:ext uri="{FF2B5EF4-FFF2-40B4-BE49-F238E27FC236}">
                  <a16:creationId xmlns:a16="http://schemas.microsoft.com/office/drawing/2014/main" id="{CF995B8D-C06D-4884-BD5A-38C8DBF3E50D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60">
              <a:extLst>
                <a:ext uri="{FF2B5EF4-FFF2-40B4-BE49-F238E27FC236}">
                  <a16:creationId xmlns:a16="http://schemas.microsoft.com/office/drawing/2014/main" id="{43FD8B97-47AD-4C8C-AFF4-8F649A822394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61">
              <a:extLst>
                <a:ext uri="{FF2B5EF4-FFF2-40B4-BE49-F238E27FC236}">
                  <a16:creationId xmlns:a16="http://schemas.microsoft.com/office/drawing/2014/main" id="{2C32C1F1-E06A-4487-A64F-63B01D62ED0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73">
              <a:extLst>
                <a:ext uri="{FF2B5EF4-FFF2-40B4-BE49-F238E27FC236}">
                  <a16:creationId xmlns:a16="http://schemas.microsoft.com/office/drawing/2014/main" id="{B13C9620-6AA8-4798-8234-5797DD5E5800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74">
              <a:extLst>
                <a:ext uri="{FF2B5EF4-FFF2-40B4-BE49-F238E27FC236}">
                  <a16:creationId xmlns:a16="http://schemas.microsoft.com/office/drawing/2014/main" id="{321BC201-253F-4091-A3BE-8EFAA42534E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5">
              <a:extLst>
                <a:ext uri="{FF2B5EF4-FFF2-40B4-BE49-F238E27FC236}">
                  <a16:creationId xmlns:a16="http://schemas.microsoft.com/office/drawing/2014/main" id="{26097BA5-21B3-4689-BAB1-BD7287D1A938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6">
              <a:extLst>
                <a:ext uri="{FF2B5EF4-FFF2-40B4-BE49-F238E27FC236}">
                  <a16:creationId xmlns:a16="http://schemas.microsoft.com/office/drawing/2014/main" id="{DB18E07B-2C62-4671-A3ED-DC1D230B0257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8">
              <a:extLst>
                <a:ext uri="{FF2B5EF4-FFF2-40B4-BE49-F238E27FC236}">
                  <a16:creationId xmlns:a16="http://schemas.microsoft.com/office/drawing/2014/main" id="{84219DFF-DEE8-4014-8094-DB35A8FBD1D7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9">
              <a:extLst>
                <a:ext uri="{FF2B5EF4-FFF2-40B4-BE49-F238E27FC236}">
                  <a16:creationId xmlns:a16="http://schemas.microsoft.com/office/drawing/2014/main" id="{7E055322-CAD1-4CF2-857D-E82ACB2BC023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81">
              <a:extLst>
                <a:ext uri="{FF2B5EF4-FFF2-40B4-BE49-F238E27FC236}">
                  <a16:creationId xmlns:a16="http://schemas.microsoft.com/office/drawing/2014/main" id="{B4D99283-DEE7-4242-8385-19522FBA3C09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83">
              <a:extLst>
                <a:ext uri="{FF2B5EF4-FFF2-40B4-BE49-F238E27FC236}">
                  <a16:creationId xmlns:a16="http://schemas.microsoft.com/office/drawing/2014/main" id="{2B0C9609-727A-4264-A6FC-3AC4F2269E7A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4">
              <a:extLst>
                <a:ext uri="{FF2B5EF4-FFF2-40B4-BE49-F238E27FC236}">
                  <a16:creationId xmlns:a16="http://schemas.microsoft.com/office/drawing/2014/main" id="{ECC39BE4-DD94-46CE-9D3F-8CAB1C45F3A8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91">
              <a:extLst>
                <a:ext uri="{FF2B5EF4-FFF2-40B4-BE49-F238E27FC236}">
                  <a16:creationId xmlns:a16="http://schemas.microsoft.com/office/drawing/2014/main" id="{BD3FF801-AD40-463E-985A-ADD8085CDE4C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95">
              <a:extLst>
                <a:ext uri="{FF2B5EF4-FFF2-40B4-BE49-F238E27FC236}">
                  <a16:creationId xmlns:a16="http://schemas.microsoft.com/office/drawing/2014/main" id="{8F9F9D10-DBEF-45F2-A36B-3C73365E350F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6">
              <a:extLst>
                <a:ext uri="{FF2B5EF4-FFF2-40B4-BE49-F238E27FC236}">
                  <a16:creationId xmlns:a16="http://schemas.microsoft.com/office/drawing/2014/main" id="{654EC44A-44F3-461E-A347-B4A6D263324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8">
              <a:extLst>
                <a:ext uri="{FF2B5EF4-FFF2-40B4-BE49-F238E27FC236}">
                  <a16:creationId xmlns:a16="http://schemas.microsoft.com/office/drawing/2014/main" id="{BC825E74-5DFE-4D14-87FD-33D551DA5C16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8465</xdr:colOff>
      <xdr:row>0</xdr:row>
      <xdr:rowOff>176742</xdr:rowOff>
    </xdr:to>
    <xdr:grpSp>
      <xdr:nvGrpSpPr>
        <xdr:cNvPr id="5" name="Title Border" descr="Flourish pattern" title="Title Border">
          <a:extLst>
            <a:ext uri="{FF2B5EF4-FFF2-40B4-BE49-F238E27FC236}">
              <a16:creationId xmlns:a16="http://schemas.microsoft.com/office/drawing/2014/main" id="{55E68BCE-82EC-42C0-ACD0-8C2A0A1AB711}"/>
            </a:ext>
          </a:extLst>
        </xdr:cNvPr>
        <xdr:cNvGrpSpPr/>
      </xdr:nvGrpSpPr>
      <xdr:grpSpPr>
        <a:xfrm>
          <a:off x="0" y="0"/>
          <a:ext cx="6104465" cy="176742"/>
          <a:chOff x="0" y="0"/>
          <a:chExt cx="11267015" cy="409575"/>
        </a:xfrm>
        <a:solidFill>
          <a:schemeClr val="tx1">
            <a:lumMod val="75000"/>
            <a:lumOff val="25000"/>
          </a:schemeClr>
        </a:solidFill>
      </xdr:grpSpPr>
      <xdr:grpSp>
        <xdr:nvGrpSpPr>
          <xdr:cNvPr id="6" name="Group 3">
            <a:extLst>
              <a:ext uri="{FF2B5EF4-FFF2-40B4-BE49-F238E27FC236}">
                <a16:creationId xmlns:a16="http://schemas.microsoft.com/office/drawing/2014/main" id="{D85C1A28-68C8-4943-A72A-81B975ABF83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0" y="0"/>
            <a:ext cx="10058400" cy="409575"/>
            <a:chOff x="60" y="110"/>
            <a:chExt cx="1056" cy="43"/>
          </a:xfrm>
          <a:grpFill/>
        </xdr:grpSpPr>
        <xdr:grpSp>
          <xdr:nvGrpSpPr>
            <xdr:cNvPr id="37" name="Group 204">
              <a:extLst>
                <a:ext uri="{FF2B5EF4-FFF2-40B4-BE49-F238E27FC236}">
                  <a16:creationId xmlns:a16="http://schemas.microsoft.com/office/drawing/2014/main" id="{326E5DB0-B587-4FE3-BB8D-34172CEBC15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0" y="110"/>
              <a:ext cx="1056" cy="43"/>
              <a:chOff x="60" y="110"/>
              <a:chExt cx="1056" cy="43"/>
            </a:xfrm>
            <a:grpFill/>
          </xdr:grpSpPr>
          <xdr:sp macro="" textlink="">
            <xdr:nvSpPr>
              <xdr:cNvPr id="94" name="Freeform 5">
                <a:extLst>
                  <a:ext uri="{FF2B5EF4-FFF2-40B4-BE49-F238E27FC236}">
                    <a16:creationId xmlns:a16="http://schemas.microsoft.com/office/drawing/2014/main" id="{1D8BC82D-C543-4B08-A032-7467F9E595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3" y="143"/>
                <a:ext cx="6" cy="5"/>
              </a:xfrm>
              <a:custGeom>
                <a:avLst/>
                <a:gdLst>
                  <a:gd name="T0" fmla="*/ 11 w 22"/>
                  <a:gd name="T1" fmla="*/ 0 h 22"/>
                  <a:gd name="T2" fmla="*/ 15 w 22"/>
                  <a:gd name="T3" fmla="*/ 2 h 22"/>
                  <a:gd name="T4" fmla="*/ 19 w 22"/>
                  <a:gd name="T5" fmla="*/ 4 h 22"/>
                  <a:gd name="T6" fmla="*/ 20 w 22"/>
                  <a:gd name="T7" fmla="*/ 8 h 22"/>
                  <a:gd name="T8" fmla="*/ 22 w 22"/>
                  <a:gd name="T9" fmla="*/ 13 h 22"/>
                  <a:gd name="T10" fmla="*/ 20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0 w 22"/>
                  <a:gd name="T17" fmla="*/ 22 h 22"/>
                  <a:gd name="T18" fmla="*/ 7 w 22"/>
                  <a:gd name="T19" fmla="*/ 22 h 22"/>
                  <a:gd name="T20" fmla="*/ 4 w 22"/>
                  <a:gd name="T21" fmla="*/ 19 h 22"/>
                  <a:gd name="T22" fmla="*/ 2 w 22"/>
                  <a:gd name="T23" fmla="*/ 18 h 22"/>
                  <a:gd name="T24" fmla="*/ 0 w 22"/>
                  <a:gd name="T25" fmla="*/ 14 h 22"/>
                  <a:gd name="T26" fmla="*/ 0 w 22"/>
                  <a:gd name="T27" fmla="*/ 10 h 22"/>
                  <a:gd name="T28" fmla="*/ 1 w 22"/>
                  <a:gd name="T29" fmla="*/ 7 h 22"/>
                  <a:gd name="T30" fmla="*/ 4 w 22"/>
                  <a:gd name="T31" fmla="*/ 3 h 22"/>
                  <a:gd name="T32" fmla="*/ 7 w 22"/>
                  <a:gd name="T33" fmla="*/ 2 h 22"/>
                  <a:gd name="T34" fmla="*/ 11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11" y="0"/>
                    </a:moveTo>
                    <a:lnTo>
                      <a:pt x="15" y="2"/>
                    </a:lnTo>
                    <a:lnTo>
                      <a:pt x="19" y="4"/>
                    </a:lnTo>
                    <a:lnTo>
                      <a:pt x="20" y="8"/>
                    </a:lnTo>
                    <a:lnTo>
                      <a:pt x="22" y="13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2"/>
                    </a:lnTo>
                    <a:lnTo>
                      <a:pt x="4" y="19"/>
                    </a:lnTo>
                    <a:lnTo>
                      <a:pt x="2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4" y="3"/>
                    </a:lnTo>
                    <a:lnTo>
                      <a:pt x="7" y="2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" name="Freeform 6">
                <a:extLst>
                  <a:ext uri="{FF2B5EF4-FFF2-40B4-BE49-F238E27FC236}">
                    <a16:creationId xmlns:a16="http://schemas.microsoft.com/office/drawing/2014/main" id="{571A8E27-2019-4A2C-8D9F-945DD1329EC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38" y="143"/>
                <a:ext cx="5" cy="5"/>
              </a:xfrm>
              <a:custGeom>
                <a:avLst/>
                <a:gdLst>
                  <a:gd name="T0" fmla="*/ 9 w 21"/>
                  <a:gd name="T1" fmla="*/ 0 h 22"/>
                  <a:gd name="T2" fmla="*/ 14 w 21"/>
                  <a:gd name="T3" fmla="*/ 2 h 22"/>
                  <a:gd name="T4" fmla="*/ 17 w 21"/>
                  <a:gd name="T5" fmla="*/ 3 h 22"/>
                  <a:gd name="T6" fmla="*/ 20 w 21"/>
                  <a:gd name="T7" fmla="*/ 7 h 22"/>
                  <a:gd name="T8" fmla="*/ 21 w 21"/>
                  <a:gd name="T9" fmla="*/ 10 h 22"/>
                  <a:gd name="T10" fmla="*/ 21 w 21"/>
                  <a:gd name="T11" fmla="*/ 14 h 22"/>
                  <a:gd name="T12" fmla="*/ 18 w 21"/>
                  <a:gd name="T13" fmla="*/ 18 h 22"/>
                  <a:gd name="T14" fmla="*/ 16 w 21"/>
                  <a:gd name="T15" fmla="*/ 21 h 22"/>
                  <a:gd name="T16" fmla="*/ 12 w 21"/>
                  <a:gd name="T17" fmla="*/ 22 h 22"/>
                  <a:gd name="T18" fmla="*/ 8 w 21"/>
                  <a:gd name="T19" fmla="*/ 22 h 22"/>
                  <a:gd name="T20" fmla="*/ 4 w 21"/>
                  <a:gd name="T21" fmla="*/ 19 h 22"/>
                  <a:gd name="T22" fmla="*/ 2 w 21"/>
                  <a:gd name="T23" fmla="*/ 17 h 22"/>
                  <a:gd name="T24" fmla="*/ 0 w 21"/>
                  <a:gd name="T25" fmla="*/ 13 h 22"/>
                  <a:gd name="T26" fmla="*/ 0 w 21"/>
                  <a:gd name="T27" fmla="*/ 8 h 22"/>
                  <a:gd name="T28" fmla="*/ 3 w 21"/>
                  <a:gd name="T29" fmla="*/ 4 h 22"/>
                  <a:gd name="T30" fmla="*/ 6 w 21"/>
                  <a:gd name="T31" fmla="*/ 2 h 22"/>
                  <a:gd name="T32" fmla="*/ 9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9" y="0"/>
                    </a:moveTo>
                    <a:lnTo>
                      <a:pt x="14" y="2"/>
                    </a:lnTo>
                    <a:lnTo>
                      <a:pt x="17" y="3"/>
                    </a:lnTo>
                    <a:lnTo>
                      <a:pt x="20" y="7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8" y="18"/>
                    </a:lnTo>
                    <a:lnTo>
                      <a:pt x="16" y="21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2" y="17"/>
                    </a:lnTo>
                    <a:lnTo>
                      <a:pt x="0" y="13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6" y="2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6" name="Freeform 7">
                <a:extLst>
                  <a:ext uri="{FF2B5EF4-FFF2-40B4-BE49-F238E27FC236}">
                    <a16:creationId xmlns:a16="http://schemas.microsoft.com/office/drawing/2014/main" id="{82A9BED0-88D1-4624-B1B1-FB9FC099EC8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10" y="147"/>
                <a:ext cx="4" cy="3"/>
              </a:xfrm>
              <a:custGeom>
                <a:avLst/>
                <a:gdLst>
                  <a:gd name="T0" fmla="*/ 7 w 14"/>
                  <a:gd name="T1" fmla="*/ 0 h 13"/>
                  <a:gd name="T2" fmla="*/ 10 w 14"/>
                  <a:gd name="T3" fmla="*/ 0 h 13"/>
                  <a:gd name="T4" fmla="*/ 11 w 14"/>
                  <a:gd name="T5" fmla="*/ 1 h 13"/>
                  <a:gd name="T6" fmla="*/ 12 w 14"/>
                  <a:gd name="T7" fmla="*/ 4 h 13"/>
                  <a:gd name="T8" fmla="*/ 14 w 14"/>
                  <a:gd name="T9" fmla="*/ 6 h 13"/>
                  <a:gd name="T10" fmla="*/ 12 w 14"/>
                  <a:gd name="T11" fmla="*/ 9 h 13"/>
                  <a:gd name="T12" fmla="*/ 11 w 14"/>
                  <a:gd name="T13" fmla="*/ 12 h 13"/>
                  <a:gd name="T14" fmla="*/ 9 w 14"/>
                  <a:gd name="T15" fmla="*/ 13 h 13"/>
                  <a:gd name="T16" fmla="*/ 6 w 14"/>
                  <a:gd name="T17" fmla="*/ 13 h 13"/>
                  <a:gd name="T18" fmla="*/ 3 w 14"/>
                  <a:gd name="T19" fmla="*/ 12 h 13"/>
                  <a:gd name="T20" fmla="*/ 2 w 14"/>
                  <a:gd name="T21" fmla="*/ 10 h 13"/>
                  <a:gd name="T22" fmla="*/ 1 w 14"/>
                  <a:gd name="T23" fmla="*/ 8 h 13"/>
                  <a:gd name="T24" fmla="*/ 0 w 14"/>
                  <a:gd name="T25" fmla="*/ 5 h 13"/>
                  <a:gd name="T26" fmla="*/ 1 w 14"/>
                  <a:gd name="T27" fmla="*/ 3 h 13"/>
                  <a:gd name="T28" fmla="*/ 2 w 14"/>
                  <a:gd name="T29" fmla="*/ 1 h 13"/>
                  <a:gd name="T30" fmla="*/ 5 w 14"/>
                  <a:gd name="T31" fmla="*/ 0 h 13"/>
                  <a:gd name="T32" fmla="*/ 7 w 14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3">
                    <a:moveTo>
                      <a:pt x="7" y="0"/>
                    </a:moveTo>
                    <a:lnTo>
                      <a:pt x="10" y="0"/>
                    </a:lnTo>
                    <a:lnTo>
                      <a:pt x="11" y="1"/>
                    </a:lnTo>
                    <a:lnTo>
                      <a:pt x="12" y="4"/>
                    </a:lnTo>
                    <a:lnTo>
                      <a:pt x="14" y="6"/>
                    </a:lnTo>
                    <a:lnTo>
                      <a:pt x="12" y="9"/>
                    </a:lnTo>
                    <a:lnTo>
                      <a:pt x="11" y="12"/>
                    </a:lnTo>
                    <a:lnTo>
                      <a:pt x="9" y="13"/>
                    </a:lnTo>
                    <a:lnTo>
                      <a:pt x="6" y="13"/>
                    </a:lnTo>
                    <a:lnTo>
                      <a:pt x="3" y="12"/>
                    </a:lnTo>
                    <a:lnTo>
                      <a:pt x="2" y="10"/>
                    </a:lnTo>
                    <a:lnTo>
                      <a:pt x="1" y="8"/>
                    </a:lnTo>
                    <a:lnTo>
                      <a:pt x="0" y="5"/>
                    </a:lnTo>
                    <a:lnTo>
                      <a:pt x="1" y="3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7" name="Freeform 8">
                <a:extLst>
                  <a:ext uri="{FF2B5EF4-FFF2-40B4-BE49-F238E27FC236}">
                    <a16:creationId xmlns:a16="http://schemas.microsoft.com/office/drawing/2014/main" id="{5AB11465-F0B1-4E30-907C-E59B816F11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06" y="148"/>
                <a:ext cx="3" cy="3"/>
              </a:xfrm>
              <a:custGeom>
                <a:avLst/>
                <a:gdLst>
                  <a:gd name="T0" fmla="*/ 8 w 13"/>
                  <a:gd name="T1" fmla="*/ 0 h 14"/>
                  <a:gd name="T2" fmla="*/ 11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3 w 13"/>
                  <a:gd name="T11" fmla="*/ 11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2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2 w 13"/>
                  <a:gd name="T27" fmla="*/ 4 h 14"/>
                  <a:gd name="T28" fmla="*/ 3 w 13"/>
                  <a:gd name="T29" fmla="*/ 3 h 14"/>
                  <a:gd name="T30" fmla="*/ 6 w 13"/>
                  <a:gd name="T31" fmla="*/ 2 h 14"/>
                  <a:gd name="T32" fmla="*/ 8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8" y="0"/>
                    </a:moveTo>
                    <a:lnTo>
                      <a:pt x="11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3" y="11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2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3" y="3"/>
                    </a:lnTo>
                    <a:lnTo>
                      <a:pt x="6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8" name="Freeform 9">
                <a:extLst>
                  <a:ext uri="{FF2B5EF4-FFF2-40B4-BE49-F238E27FC236}">
                    <a16:creationId xmlns:a16="http://schemas.microsoft.com/office/drawing/2014/main" id="{34DBA5E2-689E-4379-90A5-E9268D8DCD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00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3 w 17"/>
                  <a:gd name="T3" fmla="*/ 2 h 17"/>
                  <a:gd name="T4" fmla="*/ 16 w 17"/>
                  <a:gd name="T5" fmla="*/ 3 h 17"/>
                  <a:gd name="T6" fmla="*/ 17 w 17"/>
                  <a:gd name="T7" fmla="*/ 7 h 17"/>
                  <a:gd name="T8" fmla="*/ 17 w 17"/>
                  <a:gd name="T9" fmla="*/ 9 h 17"/>
                  <a:gd name="T10" fmla="*/ 16 w 17"/>
                  <a:gd name="T11" fmla="*/ 13 h 17"/>
                  <a:gd name="T12" fmla="*/ 14 w 17"/>
                  <a:gd name="T13" fmla="*/ 16 h 17"/>
                  <a:gd name="T14" fmla="*/ 12 w 17"/>
                  <a:gd name="T15" fmla="*/ 17 h 17"/>
                  <a:gd name="T16" fmla="*/ 8 w 17"/>
                  <a:gd name="T17" fmla="*/ 17 h 17"/>
                  <a:gd name="T18" fmla="*/ 5 w 17"/>
                  <a:gd name="T19" fmla="*/ 16 h 17"/>
                  <a:gd name="T20" fmla="*/ 3 w 17"/>
                  <a:gd name="T21" fmla="*/ 14 h 17"/>
                  <a:gd name="T22" fmla="*/ 0 w 17"/>
                  <a:gd name="T23" fmla="*/ 12 h 17"/>
                  <a:gd name="T24" fmla="*/ 0 w 17"/>
                  <a:gd name="T25" fmla="*/ 8 h 17"/>
                  <a:gd name="T26" fmla="*/ 2 w 17"/>
                  <a:gd name="T27" fmla="*/ 5 h 17"/>
                  <a:gd name="T28" fmla="*/ 3 w 17"/>
                  <a:gd name="T29" fmla="*/ 3 h 17"/>
                  <a:gd name="T30" fmla="*/ 7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3" y="2"/>
                    </a:lnTo>
                    <a:lnTo>
                      <a:pt x="16" y="3"/>
                    </a:lnTo>
                    <a:lnTo>
                      <a:pt x="17" y="7"/>
                    </a:lnTo>
                    <a:lnTo>
                      <a:pt x="17" y="9"/>
                    </a:lnTo>
                    <a:lnTo>
                      <a:pt x="16" y="13"/>
                    </a:lnTo>
                    <a:lnTo>
                      <a:pt x="14" y="16"/>
                    </a:lnTo>
                    <a:lnTo>
                      <a:pt x="12" y="17"/>
                    </a:lnTo>
                    <a:lnTo>
                      <a:pt x="8" y="17"/>
                    </a:lnTo>
                    <a:lnTo>
                      <a:pt x="5" y="16"/>
                    </a:lnTo>
                    <a:lnTo>
                      <a:pt x="3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2" y="5"/>
                    </a:lnTo>
                    <a:lnTo>
                      <a:pt x="3" y="3"/>
                    </a:lnTo>
                    <a:lnTo>
                      <a:pt x="7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9" name="Freeform 10">
                <a:extLst>
                  <a:ext uri="{FF2B5EF4-FFF2-40B4-BE49-F238E27FC236}">
                    <a16:creationId xmlns:a16="http://schemas.microsoft.com/office/drawing/2014/main" id="{A33E8568-61EC-4EFB-AAD2-4DF3BF24C7F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23" y="147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1 h 13"/>
                  <a:gd name="T6" fmla="*/ 12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3 h 13"/>
                  <a:gd name="T20" fmla="*/ 3 w 13"/>
                  <a:gd name="T21" fmla="*/ 12 h 13"/>
                  <a:gd name="T22" fmla="*/ 0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2 w 13"/>
                  <a:gd name="T29" fmla="*/ 1 h 13"/>
                  <a:gd name="T30" fmla="*/ 4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3"/>
                    </a:lnTo>
                    <a:lnTo>
                      <a:pt x="3" y="12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2" y="1"/>
                    </a:lnTo>
                    <a:lnTo>
                      <a:pt x="4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0" name="Freeform 11">
                <a:extLst>
                  <a:ext uri="{FF2B5EF4-FFF2-40B4-BE49-F238E27FC236}">
                    <a16:creationId xmlns:a16="http://schemas.microsoft.com/office/drawing/2014/main" id="{4E5F6234-9709-4EF4-8777-F72E3CF88B5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27" y="148"/>
                <a:ext cx="4" cy="3"/>
              </a:xfrm>
              <a:custGeom>
                <a:avLst/>
                <a:gdLst>
                  <a:gd name="T0" fmla="*/ 7 w 13"/>
                  <a:gd name="T1" fmla="*/ 0 h 14"/>
                  <a:gd name="T2" fmla="*/ 9 w 13"/>
                  <a:gd name="T3" fmla="*/ 2 h 14"/>
                  <a:gd name="T4" fmla="*/ 11 w 13"/>
                  <a:gd name="T5" fmla="*/ 3 h 14"/>
                  <a:gd name="T6" fmla="*/ 13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11 w 13"/>
                  <a:gd name="T15" fmla="*/ 13 h 14"/>
                  <a:gd name="T16" fmla="*/ 8 w 13"/>
                  <a:gd name="T17" fmla="*/ 14 h 14"/>
                  <a:gd name="T18" fmla="*/ 6 w 13"/>
                  <a:gd name="T19" fmla="*/ 13 h 14"/>
                  <a:gd name="T20" fmla="*/ 3 w 13"/>
                  <a:gd name="T21" fmla="*/ 12 h 14"/>
                  <a:gd name="T22" fmla="*/ 2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2 w 13"/>
                  <a:gd name="T29" fmla="*/ 3 h 14"/>
                  <a:gd name="T30" fmla="*/ 4 w 13"/>
                  <a:gd name="T31" fmla="*/ 2 h 14"/>
                  <a:gd name="T32" fmla="*/ 7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7" y="0"/>
                    </a:moveTo>
                    <a:lnTo>
                      <a:pt x="9" y="2"/>
                    </a:lnTo>
                    <a:lnTo>
                      <a:pt x="11" y="3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11" y="13"/>
                    </a:lnTo>
                    <a:lnTo>
                      <a:pt x="8" y="14"/>
                    </a:lnTo>
                    <a:lnTo>
                      <a:pt x="6" y="13"/>
                    </a:lnTo>
                    <a:lnTo>
                      <a:pt x="3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1" name="Freeform 12">
                <a:extLst>
                  <a:ext uri="{FF2B5EF4-FFF2-40B4-BE49-F238E27FC236}">
                    <a16:creationId xmlns:a16="http://schemas.microsoft.com/office/drawing/2014/main" id="{BA6AA60F-6E7C-49C5-A8A0-A9B7841AF6D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32" y="146"/>
                <a:ext cx="4" cy="4"/>
              </a:xfrm>
              <a:custGeom>
                <a:avLst/>
                <a:gdLst>
                  <a:gd name="T0" fmla="*/ 7 w 16"/>
                  <a:gd name="T1" fmla="*/ 0 h 17"/>
                  <a:gd name="T2" fmla="*/ 11 w 16"/>
                  <a:gd name="T3" fmla="*/ 0 h 17"/>
                  <a:gd name="T4" fmla="*/ 14 w 16"/>
                  <a:gd name="T5" fmla="*/ 3 h 17"/>
                  <a:gd name="T6" fmla="*/ 16 w 16"/>
                  <a:gd name="T7" fmla="*/ 5 h 17"/>
                  <a:gd name="T8" fmla="*/ 16 w 16"/>
                  <a:gd name="T9" fmla="*/ 8 h 17"/>
                  <a:gd name="T10" fmla="*/ 16 w 16"/>
                  <a:gd name="T11" fmla="*/ 12 h 17"/>
                  <a:gd name="T12" fmla="*/ 15 w 16"/>
                  <a:gd name="T13" fmla="*/ 14 h 17"/>
                  <a:gd name="T14" fmla="*/ 12 w 16"/>
                  <a:gd name="T15" fmla="*/ 16 h 17"/>
                  <a:gd name="T16" fmla="*/ 9 w 16"/>
                  <a:gd name="T17" fmla="*/ 17 h 17"/>
                  <a:gd name="T18" fmla="*/ 6 w 16"/>
                  <a:gd name="T19" fmla="*/ 17 h 17"/>
                  <a:gd name="T20" fmla="*/ 3 w 16"/>
                  <a:gd name="T21" fmla="*/ 16 h 17"/>
                  <a:gd name="T22" fmla="*/ 1 w 16"/>
                  <a:gd name="T23" fmla="*/ 13 h 17"/>
                  <a:gd name="T24" fmla="*/ 0 w 16"/>
                  <a:gd name="T25" fmla="*/ 9 h 17"/>
                  <a:gd name="T26" fmla="*/ 1 w 16"/>
                  <a:gd name="T27" fmla="*/ 7 h 17"/>
                  <a:gd name="T28" fmla="*/ 2 w 16"/>
                  <a:gd name="T29" fmla="*/ 3 h 17"/>
                  <a:gd name="T30" fmla="*/ 5 w 16"/>
                  <a:gd name="T31" fmla="*/ 2 h 17"/>
                  <a:gd name="T32" fmla="*/ 7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7" y="0"/>
                    </a:moveTo>
                    <a:lnTo>
                      <a:pt x="11" y="0"/>
                    </a:lnTo>
                    <a:lnTo>
                      <a:pt x="14" y="3"/>
                    </a:lnTo>
                    <a:lnTo>
                      <a:pt x="16" y="5"/>
                    </a:lnTo>
                    <a:lnTo>
                      <a:pt x="16" y="8"/>
                    </a:lnTo>
                    <a:lnTo>
                      <a:pt x="16" y="12"/>
                    </a:lnTo>
                    <a:lnTo>
                      <a:pt x="15" y="14"/>
                    </a:lnTo>
                    <a:lnTo>
                      <a:pt x="12" y="16"/>
                    </a:lnTo>
                    <a:lnTo>
                      <a:pt x="9" y="17"/>
                    </a:lnTo>
                    <a:lnTo>
                      <a:pt x="6" y="17"/>
                    </a:lnTo>
                    <a:lnTo>
                      <a:pt x="3" y="16"/>
                    </a:lnTo>
                    <a:lnTo>
                      <a:pt x="1" y="13"/>
                    </a:lnTo>
                    <a:lnTo>
                      <a:pt x="0" y="9"/>
                    </a:lnTo>
                    <a:lnTo>
                      <a:pt x="1" y="7"/>
                    </a:lnTo>
                    <a:lnTo>
                      <a:pt x="2" y="3"/>
                    </a:lnTo>
                    <a:lnTo>
                      <a:pt x="5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2" name="Freeform 13">
                <a:extLst>
                  <a:ext uri="{FF2B5EF4-FFF2-40B4-BE49-F238E27FC236}">
                    <a16:creationId xmlns:a16="http://schemas.microsoft.com/office/drawing/2014/main" id="{E9E7F3FB-B303-4F4F-96A1-4879B6BB908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0" y="122"/>
                <a:ext cx="4" cy="5"/>
              </a:xfrm>
              <a:custGeom>
                <a:avLst/>
                <a:gdLst>
                  <a:gd name="T0" fmla="*/ 9 w 17"/>
                  <a:gd name="T1" fmla="*/ 0 h 16"/>
                  <a:gd name="T2" fmla="*/ 12 w 17"/>
                  <a:gd name="T3" fmla="*/ 1 h 16"/>
                  <a:gd name="T4" fmla="*/ 14 w 17"/>
                  <a:gd name="T5" fmla="*/ 2 h 16"/>
                  <a:gd name="T6" fmla="*/ 15 w 17"/>
                  <a:gd name="T7" fmla="*/ 6 h 16"/>
                  <a:gd name="T8" fmla="*/ 17 w 17"/>
                  <a:gd name="T9" fmla="*/ 9 h 16"/>
                  <a:gd name="T10" fmla="*/ 15 w 17"/>
                  <a:gd name="T11" fmla="*/ 11 h 16"/>
                  <a:gd name="T12" fmla="*/ 13 w 17"/>
                  <a:gd name="T13" fmla="*/ 14 h 16"/>
                  <a:gd name="T14" fmla="*/ 10 w 17"/>
                  <a:gd name="T15" fmla="*/ 16 h 16"/>
                  <a:gd name="T16" fmla="*/ 6 w 17"/>
                  <a:gd name="T17" fmla="*/ 16 h 16"/>
                  <a:gd name="T18" fmla="*/ 4 w 17"/>
                  <a:gd name="T19" fmla="*/ 15 h 16"/>
                  <a:gd name="T20" fmla="*/ 1 w 17"/>
                  <a:gd name="T21" fmla="*/ 14 h 16"/>
                  <a:gd name="T22" fmla="*/ 0 w 17"/>
                  <a:gd name="T23" fmla="*/ 10 h 16"/>
                  <a:gd name="T24" fmla="*/ 0 w 17"/>
                  <a:gd name="T25" fmla="*/ 7 h 16"/>
                  <a:gd name="T26" fmla="*/ 0 w 17"/>
                  <a:gd name="T27" fmla="*/ 4 h 16"/>
                  <a:gd name="T28" fmla="*/ 3 w 17"/>
                  <a:gd name="T29" fmla="*/ 1 h 16"/>
                  <a:gd name="T30" fmla="*/ 5 w 17"/>
                  <a:gd name="T31" fmla="*/ 0 h 16"/>
                  <a:gd name="T32" fmla="*/ 9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9" y="0"/>
                    </a:moveTo>
                    <a:lnTo>
                      <a:pt x="12" y="1"/>
                    </a:lnTo>
                    <a:lnTo>
                      <a:pt x="14" y="2"/>
                    </a:lnTo>
                    <a:lnTo>
                      <a:pt x="15" y="6"/>
                    </a:lnTo>
                    <a:lnTo>
                      <a:pt x="17" y="9"/>
                    </a:lnTo>
                    <a:lnTo>
                      <a:pt x="15" y="11"/>
                    </a:lnTo>
                    <a:lnTo>
                      <a:pt x="13" y="14"/>
                    </a:lnTo>
                    <a:lnTo>
                      <a:pt x="10" y="16"/>
                    </a:lnTo>
                    <a:lnTo>
                      <a:pt x="6" y="16"/>
                    </a:lnTo>
                    <a:lnTo>
                      <a:pt x="4" y="15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3" name="Freeform 14">
                <a:extLst>
                  <a:ext uri="{FF2B5EF4-FFF2-40B4-BE49-F238E27FC236}">
                    <a16:creationId xmlns:a16="http://schemas.microsoft.com/office/drawing/2014/main" id="{80BADD23-76AB-44FF-BF45-EE530644DFA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26" y="128"/>
                <a:ext cx="6" cy="5"/>
              </a:xfrm>
              <a:custGeom>
                <a:avLst/>
                <a:gdLst>
                  <a:gd name="T0" fmla="*/ 11 w 22"/>
                  <a:gd name="T1" fmla="*/ 0 h 22"/>
                  <a:gd name="T2" fmla="*/ 15 w 22"/>
                  <a:gd name="T3" fmla="*/ 1 h 22"/>
                  <a:gd name="T4" fmla="*/ 19 w 22"/>
                  <a:gd name="T5" fmla="*/ 4 h 22"/>
                  <a:gd name="T6" fmla="*/ 20 w 22"/>
                  <a:gd name="T7" fmla="*/ 8 h 22"/>
                  <a:gd name="T8" fmla="*/ 22 w 22"/>
                  <a:gd name="T9" fmla="*/ 12 h 22"/>
                  <a:gd name="T10" fmla="*/ 20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9 w 22"/>
                  <a:gd name="T17" fmla="*/ 22 h 22"/>
                  <a:gd name="T18" fmla="*/ 5 w 22"/>
                  <a:gd name="T19" fmla="*/ 20 h 22"/>
                  <a:gd name="T20" fmla="*/ 3 w 22"/>
                  <a:gd name="T21" fmla="*/ 18 h 22"/>
                  <a:gd name="T22" fmla="*/ 0 w 22"/>
                  <a:gd name="T23" fmla="*/ 14 h 22"/>
                  <a:gd name="T24" fmla="*/ 0 w 22"/>
                  <a:gd name="T25" fmla="*/ 10 h 22"/>
                  <a:gd name="T26" fmla="*/ 1 w 22"/>
                  <a:gd name="T27" fmla="*/ 6 h 22"/>
                  <a:gd name="T28" fmla="*/ 4 w 22"/>
                  <a:gd name="T29" fmla="*/ 3 h 22"/>
                  <a:gd name="T30" fmla="*/ 8 w 22"/>
                  <a:gd name="T31" fmla="*/ 1 h 22"/>
                  <a:gd name="T32" fmla="*/ 11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1" y="0"/>
                    </a:moveTo>
                    <a:lnTo>
                      <a:pt x="15" y="1"/>
                    </a:lnTo>
                    <a:lnTo>
                      <a:pt x="19" y="4"/>
                    </a:lnTo>
                    <a:lnTo>
                      <a:pt x="20" y="8"/>
                    </a:lnTo>
                    <a:lnTo>
                      <a:pt x="22" y="12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9" y="22"/>
                    </a:lnTo>
                    <a:lnTo>
                      <a:pt x="5" y="20"/>
                    </a:lnTo>
                    <a:lnTo>
                      <a:pt x="3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4" name="Freeform 15">
                <a:extLst>
                  <a:ext uri="{FF2B5EF4-FFF2-40B4-BE49-F238E27FC236}">
                    <a16:creationId xmlns:a16="http://schemas.microsoft.com/office/drawing/2014/main" id="{04553D39-3F0D-49A0-9E33-7ADED78EF4A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76" y="118"/>
                <a:ext cx="3" cy="3"/>
              </a:xfrm>
              <a:custGeom>
                <a:avLst/>
                <a:gdLst>
                  <a:gd name="T0" fmla="*/ 5 w 13"/>
                  <a:gd name="T1" fmla="*/ 0 h 12"/>
                  <a:gd name="T2" fmla="*/ 8 w 13"/>
                  <a:gd name="T3" fmla="*/ 0 h 12"/>
                  <a:gd name="T4" fmla="*/ 10 w 13"/>
                  <a:gd name="T5" fmla="*/ 1 h 12"/>
                  <a:gd name="T6" fmla="*/ 12 w 13"/>
                  <a:gd name="T7" fmla="*/ 2 h 12"/>
                  <a:gd name="T8" fmla="*/ 13 w 13"/>
                  <a:gd name="T9" fmla="*/ 5 h 12"/>
                  <a:gd name="T10" fmla="*/ 12 w 13"/>
                  <a:gd name="T11" fmla="*/ 7 h 12"/>
                  <a:gd name="T12" fmla="*/ 12 w 13"/>
                  <a:gd name="T13" fmla="*/ 10 h 12"/>
                  <a:gd name="T14" fmla="*/ 9 w 13"/>
                  <a:gd name="T15" fmla="*/ 11 h 12"/>
                  <a:gd name="T16" fmla="*/ 6 w 13"/>
                  <a:gd name="T17" fmla="*/ 12 h 12"/>
                  <a:gd name="T18" fmla="*/ 4 w 13"/>
                  <a:gd name="T19" fmla="*/ 12 h 12"/>
                  <a:gd name="T20" fmla="*/ 1 w 13"/>
                  <a:gd name="T21" fmla="*/ 11 h 12"/>
                  <a:gd name="T22" fmla="*/ 0 w 13"/>
                  <a:gd name="T23" fmla="*/ 8 h 12"/>
                  <a:gd name="T24" fmla="*/ 0 w 13"/>
                  <a:gd name="T25" fmla="*/ 6 h 12"/>
                  <a:gd name="T26" fmla="*/ 0 w 13"/>
                  <a:gd name="T27" fmla="*/ 3 h 12"/>
                  <a:gd name="T28" fmla="*/ 1 w 13"/>
                  <a:gd name="T29" fmla="*/ 2 h 12"/>
                  <a:gd name="T30" fmla="*/ 3 w 13"/>
                  <a:gd name="T31" fmla="*/ 0 h 12"/>
                  <a:gd name="T32" fmla="*/ 5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2"/>
                    </a:lnTo>
                    <a:lnTo>
                      <a:pt x="13" y="5"/>
                    </a:lnTo>
                    <a:lnTo>
                      <a:pt x="12" y="7"/>
                    </a:lnTo>
                    <a:lnTo>
                      <a:pt x="12" y="10"/>
                    </a:lnTo>
                    <a:lnTo>
                      <a:pt x="9" y="11"/>
                    </a:lnTo>
                    <a:lnTo>
                      <a:pt x="6" y="12"/>
                    </a:lnTo>
                    <a:lnTo>
                      <a:pt x="4" y="12"/>
                    </a:lnTo>
                    <a:lnTo>
                      <a:pt x="1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1" y="2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5" name="Freeform 16">
                <a:extLst>
                  <a:ext uri="{FF2B5EF4-FFF2-40B4-BE49-F238E27FC236}">
                    <a16:creationId xmlns:a16="http://schemas.microsoft.com/office/drawing/2014/main" id="{25C08C96-248C-4A81-9A56-51D39163B21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78" y="128"/>
                <a:ext cx="6" cy="5"/>
              </a:xfrm>
              <a:custGeom>
                <a:avLst/>
                <a:gdLst>
                  <a:gd name="T0" fmla="*/ 11 w 22"/>
                  <a:gd name="T1" fmla="*/ 0 h 22"/>
                  <a:gd name="T2" fmla="*/ 14 w 22"/>
                  <a:gd name="T3" fmla="*/ 1 h 22"/>
                  <a:gd name="T4" fmla="*/ 18 w 22"/>
                  <a:gd name="T5" fmla="*/ 3 h 22"/>
                  <a:gd name="T6" fmla="*/ 21 w 22"/>
                  <a:gd name="T7" fmla="*/ 6 h 22"/>
                  <a:gd name="T8" fmla="*/ 22 w 22"/>
                  <a:gd name="T9" fmla="*/ 10 h 22"/>
                  <a:gd name="T10" fmla="*/ 21 w 22"/>
                  <a:gd name="T11" fmla="*/ 14 h 22"/>
                  <a:gd name="T12" fmla="*/ 20 w 22"/>
                  <a:gd name="T13" fmla="*/ 18 h 22"/>
                  <a:gd name="T14" fmla="*/ 16 w 22"/>
                  <a:gd name="T15" fmla="*/ 20 h 22"/>
                  <a:gd name="T16" fmla="*/ 12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2 w 22"/>
                  <a:gd name="T23" fmla="*/ 17 h 22"/>
                  <a:gd name="T24" fmla="*/ 0 w 22"/>
                  <a:gd name="T25" fmla="*/ 12 h 22"/>
                  <a:gd name="T26" fmla="*/ 0 w 22"/>
                  <a:gd name="T27" fmla="*/ 8 h 22"/>
                  <a:gd name="T28" fmla="*/ 3 w 22"/>
                  <a:gd name="T29" fmla="*/ 4 h 22"/>
                  <a:gd name="T30" fmla="*/ 7 w 22"/>
                  <a:gd name="T31" fmla="*/ 1 h 22"/>
                  <a:gd name="T32" fmla="*/ 11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1" y="0"/>
                    </a:moveTo>
                    <a:lnTo>
                      <a:pt x="14" y="1"/>
                    </a:lnTo>
                    <a:lnTo>
                      <a:pt x="18" y="3"/>
                    </a:lnTo>
                    <a:lnTo>
                      <a:pt x="21" y="6"/>
                    </a:lnTo>
                    <a:lnTo>
                      <a:pt x="22" y="10"/>
                    </a:lnTo>
                    <a:lnTo>
                      <a:pt x="21" y="14"/>
                    </a:lnTo>
                    <a:lnTo>
                      <a:pt x="20" y="18"/>
                    </a:lnTo>
                    <a:lnTo>
                      <a:pt x="16" y="20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2" y="17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7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6" name="Freeform 17">
                <a:extLst>
                  <a:ext uri="{FF2B5EF4-FFF2-40B4-BE49-F238E27FC236}">
                    <a16:creationId xmlns:a16="http://schemas.microsoft.com/office/drawing/2014/main" id="{8EF880AF-FDA5-4898-9397-AD82DADD1E8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76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11 w 13"/>
                  <a:gd name="T15" fmla="*/ 12 h 13"/>
                  <a:gd name="T16" fmla="*/ 8 w 13"/>
                  <a:gd name="T17" fmla="*/ 13 h 13"/>
                  <a:gd name="T18" fmla="*/ 5 w 13"/>
                  <a:gd name="T19" fmla="*/ 12 h 13"/>
                  <a:gd name="T20" fmla="*/ 3 w 13"/>
                  <a:gd name="T21" fmla="*/ 11 h 13"/>
                  <a:gd name="T22" fmla="*/ 2 w 13"/>
                  <a:gd name="T23" fmla="*/ 9 h 13"/>
                  <a:gd name="T24" fmla="*/ 0 w 13"/>
                  <a:gd name="T25" fmla="*/ 7 h 13"/>
                  <a:gd name="T26" fmla="*/ 2 w 13"/>
                  <a:gd name="T27" fmla="*/ 4 h 13"/>
                  <a:gd name="T28" fmla="*/ 2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1" y="12"/>
                    </a:lnTo>
                    <a:lnTo>
                      <a:pt x="8" y="13"/>
                    </a:lnTo>
                    <a:lnTo>
                      <a:pt x="5" y="12"/>
                    </a:lnTo>
                    <a:lnTo>
                      <a:pt x="3" y="11"/>
                    </a:lnTo>
                    <a:lnTo>
                      <a:pt x="2" y="9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7" name="Freeform 18">
                <a:extLst>
                  <a:ext uri="{FF2B5EF4-FFF2-40B4-BE49-F238E27FC236}">
                    <a16:creationId xmlns:a16="http://schemas.microsoft.com/office/drawing/2014/main" id="{06D12283-6209-4169-9A4E-05669151FD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76" y="122"/>
                <a:ext cx="4" cy="5"/>
              </a:xfrm>
              <a:custGeom>
                <a:avLst/>
                <a:gdLst>
                  <a:gd name="T0" fmla="*/ 8 w 17"/>
                  <a:gd name="T1" fmla="*/ 0 h 16"/>
                  <a:gd name="T2" fmla="*/ 11 w 17"/>
                  <a:gd name="T3" fmla="*/ 0 h 16"/>
                  <a:gd name="T4" fmla="*/ 14 w 17"/>
                  <a:gd name="T5" fmla="*/ 1 h 16"/>
                  <a:gd name="T6" fmla="*/ 16 w 17"/>
                  <a:gd name="T7" fmla="*/ 4 h 16"/>
                  <a:gd name="T8" fmla="*/ 17 w 17"/>
                  <a:gd name="T9" fmla="*/ 7 h 16"/>
                  <a:gd name="T10" fmla="*/ 17 w 17"/>
                  <a:gd name="T11" fmla="*/ 10 h 16"/>
                  <a:gd name="T12" fmla="*/ 14 w 17"/>
                  <a:gd name="T13" fmla="*/ 14 h 16"/>
                  <a:gd name="T14" fmla="*/ 13 w 17"/>
                  <a:gd name="T15" fmla="*/ 15 h 16"/>
                  <a:gd name="T16" fmla="*/ 9 w 17"/>
                  <a:gd name="T17" fmla="*/ 16 h 16"/>
                  <a:gd name="T18" fmla="*/ 7 w 17"/>
                  <a:gd name="T19" fmla="*/ 16 h 16"/>
                  <a:gd name="T20" fmla="*/ 3 w 17"/>
                  <a:gd name="T21" fmla="*/ 14 h 16"/>
                  <a:gd name="T22" fmla="*/ 2 w 17"/>
                  <a:gd name="T23" fmla="*/ 11 h 16"/>
                  <a:gd name="T24" fmla="*/ 0 w 17"/>
                  <a:gd name="T25" fmla="*/ 9 h 16"/>
                  <a:gd name="T26" fmla="*/ 0 w 17"/>
                  <a:gd name="T27" fmla="*/ 6 h 16"/>
                  <a:gd name="T28" fmla="*/ 3 w 17"/>
                  <a:gd name="T29" fmla="*/ 2 h 16"/>
                  <a:gd name="T30" fmla="*/ 4 w 17"/>
                  <a:gd name="T31" fmla="*/ 1 h 16"/>
                  <a:gd name="T32" fmla="*/ 8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8" y="0"/>
                    </a:moveTo>
                    <a:lnTo>
                      <a:pt x="11" y="0"/>
                    </a:lnTo>
                    <a:lnTo>
                      <a:pt x="14" y="1"/>
                    </a:lnTo>
                    <a:lnTo>
                      <a:pt x="16" y="4"/>
                    </a:lnTo>
                    <a:lnTo>
                      <a:pt x="17" y="7"/>
                    </a:lnTo>
                    <a:lnTo>
                      <a:pt x="17" y="10"/>
                    </a:lnTo>
                    <a:lnTo>
                      <a:pt x="14" y="14"/>
                    </a:lnTo>
                    <a:lnTo>
                      <a:pt x="13" y="15"/>
                    </a:lnTo>
                    <a:lnTo>
                      <a:pt x="9" y="16"/>
                    </a:lnTo>
                    <a:lnTo>
                      <a:pt x="7" y="16"/>
                    </a:lnTo>
                    <a:lnTo>
                      <a:pt x="3" y="14"/>
                    </a:lnTo>
                    <a:lnTo>
                      <a:pt x="2" y="11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3" y="2"/>
                    </a:lnTo>
                    <a:lnTo>
                      <a:pt x="4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8" name="Freeform 19">
                <a:extLst>
                  <a:ext uri="{FF2B5EF4-FFF2-40B4-BE49-F238E27FC236}">
                    <a16:creationId xmlns:a16="http://schemas.microsoft.com/office/drawing/2014/main" id="{14285AB3-CA3D-476E-8EFB-17CE8488517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1" y="118"/>
                <a:ext cx="3" cy="3"/>
              </a:xfrm>
              <a:custGeom>
                <a:avLst/>
                <a:gdLst>
                  <a:gd name="T0" fmla="*/ 7 w 13"/>
                  <a:gd name="T1" fmla="*/ 0 h 12"/>
                  <a:gd name="T2" fmla="*/ 9 w 13"/>
                  <a:gd name="T3" fmla="*/ 0 h 12"/>
                  <a:gd name="T4" fmla="*/ 12 w 13"/>
                  <a:gd name="T5" fmla="*/ 2 h 12"/>
                  <a:gd name="T6" fmla="*/ 13 w 13"/>
                  <a:gd name="T7" fmla="*/ 3 h 12"/>
                  <a:gd name="T8" fmla="*/ 13 w 13"/>
                  <a:gd name="T9" fmla="*/ 6 h 12"/>
                  <a:gd name="T10" fmla="*/ 12 w 13"/>
                  <a:gd name="T11" fmla="*/ 8 h 12"/>
                  <a:gd name="T12" fmla="*/ 10 w 13"/>
                  <a:gd name="T13" fmla="*/ 11 h 12"/>
                  <a:gd name="T14" fmla="*/ 8 w 13"/>
                  <a:gd name="T15" fmla="*/ 12 h 12"/>
                  <a:gd name="T16" fmla="*/ 5 w 13"/>
                  <a:gd name="T17" fmla="*/ 12 h 12"/>
                  <a:gd name="T18" fmla="*/ 4 w 13"/>
                  <a:gd name="T19" fmla="*/ 11 h 12"/>
                  <a:gd name="T20" fmla="*/ 1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0 w 13"/>
                  <a:gd name="T27" fmla="*/ 2 h 12"/>
                  <a:gd name="T28" fmla="*/ 3 w 13"/>
                  <a:gd name="T29" fmla="*/ 1 h 12"/>
                  <a:gd name="T30" fmla="*/ 4 w 13"/>
                  <a:gd name="T31" fmla="*/ 0 h 12"/>
                  <a:gd name="T32" fmla="*/ 7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2" y="8"/>
                    </a:lnTo>
                    <a:lnTo>
                      <a:pt x="10" y="11"/>
                    </a:lnTo>
                    <a:lnTo>
                      <a:pt x="8" y="12"/>
                    </a:lnTo>
                    <a:lnTo>
                      <a:pt x="5" y="12"/>
                    </a:lnTo>
                    <a:lnTo>
                      <a:pt x="4" y="11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09" name="Freeform 20">
                <a:extLst>
                  <a:ext uri="{FF2B5EF4-FFF2-40B4-BE49-F238E27FC236}">
                    <a16:creationId xmlns:a16="http://schemas.microsoft.com/office/drawing/2014/main" id="{D784877C-3582-490F-8815-5E1849DBB8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2" y="148"/>
                <a:ext cx="4" cy="3"/>
              </a:xfrm>
              <a:custGeom>
                <a:avLst/>
                <a:gdLst>
                  <a:gd name="T0" fmla="*/ 8 w 13"/>
                  <a:gd name="T1" fmla="*/ 0 h 14"/>
                  <a:gd name="T2" fmla="*/ 11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3 w 13"/>
                  <a:gd name="T11" fmla="*/ 11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2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2 w 13"/>
                  <a:gd name="T27" fmla="*/ 4 h 14"/>
                  <a:gd name="T28" fmla="*/ 3 w 13"/>
                  <a:gd name="T29" fmla="*/ 3 h 14"/>
                  <a:gd name="T30" fmla="*/ 5 w 13"/>
                  <a:gd name="T31" fmla="*/ 2 h 14"/>
                  <a:gd name="T32" fmla="*/ 8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8" y="0"/>
                    </a:moveTo>
                    <a:lnTo>
                      <a:pt x="11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3" y="11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2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3" y="3"/>
                    </a:lnTo>
                    <a:lnTo>
                      <a:pt x="5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0" name="Freeform 21">
                <a:extLst>
                  <a:ext uri="{FF2B5EF4-FFF2-40B4-BE49-F238E27FC236}">
                    <a16:creationId xmlns:a16="http://schemas.microsoft.com/office/drawing/2014/main" id="{A69A111B-68E5-4D62-80CE-1581E2CDC81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7" y="147"/>
                <a:ext cx="4" cy="3"/>
              </a:xfrm>
              <a:custGeom>
                <a:avLst/>
                <a:gdLst>
                  <a:gd name="T0" fmla="*/ 8 w 15"/>
                  <a:gd name="T1" fmla="*/ 0 h 13"/>
                  <a:gd name="T2" fmla="*/ 11 w 15"/>
                  <a:gd name="T3" fmla="*/ 0 h 13"/>
                  <a:gd name="T4" fmla="*/ 12 w 15"/>
                  <a:gd name="T5" fmla="*/ 1 h 13"/>
                  <a:gd name="T6" fmla="*/ 13 w 15"/>
                  <a:gd name="T7" fmla="*/ 4 h 13"/>
                  <a:gd name="T8" fmla="*/ 15 w 15"/>
                  <a:gd name="T9" fmla="*/ 6 h 13"/>
                  <a:gd name="T10" fmla="*/ 13 w 15"/>
                  <a:gd name="T11" fmla="*/ 9 h 13"/>
                  <a:gd name="T12" fmla="*/ 12 w 15"/>
                  <a:gd name="T13" fmla="*/ 12 h 13"/>
                  <a:gd name="T14" fmla="*/ 9 w 15"/>
                  <a:gd name="T15" fmla="*/ 13 h 13"/>
                  <a:gd name="T16" fmla="*/ 7 w 15"/>
                  <a:gd name="T17" fmla="*/ 13 h 13"/>
                  <a:gd name="T18" fmla="*/ 4 w 15"/>
                  <a:gd name="T19" fmla="*/ 12 h 13"/>
                  <a:gd name="T20" fmla="*/ 3 w 15"/>
                  <a:gd name="T21" fmla="*/ 10 h 13"/>
                  <a:gd name="T22" fmla="*/ 2 w 15"/>
                  <a:gd name="T23" fmla="*/ 8 h 13"/>
                  <a:gd name="T24" fmla="*/ 0 w 15"/>
                  <a:gd name="T25" fmla="*/ 5 h 13"/>
                  <a:gd name="T26" fmla="*/ 2 w 15"/>
                  <a:gd name="T27" fmla="*/ 3 h 13"/>
                  <a:gd name="T28" fmla="*/ 3 w 15"/>
                  <a:gd name="T29" fmla="*/ 1 h 13"/>
                  <a:gd name="T30" fmla="*/ 6 w 15"/>
                  <a:gd name="T31" fmla="*/ 0 h 13"/>
                  <a:gd name="T32" fmla="*/ 8 w 15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5" h="13">
                    <a:moveTo>
                      <a:pt x="8" y="0"/>
                    </a:moveTo>
                    <a:lnTo>
                      <a:pt x="11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5" y="6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3" y="10"/>
                    </a:lnTo>
                    <a:lnTo>
                      <a:pt x="2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3" y="1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1" name="Freeform 22">
                <a:extLst>
                  <a:ext uri="{FF2B5EF4-FFF2-40B4-BE49-F238E27FC236}">
                    <a16:creationId xmlns:a16="http://schemas.microsoft.com/office/drawing/2014/main" id="{2F36D571-0A2E-41FC-8DA0-AAB637A76F2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7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3 w 17"/>
                  <a:gd name="T3" fmla="*/ 2 h 17"/>
                  <a:gd name="T4" fmla="*/ 16 w 17"/>
                  <a:gd name="T5" fmla="*/ 3 h 17"/>
                  <a:gd name="T6" fmla="*/ 17 w 17"/>
                  <a:gd name="T7" fmla="*/ 7 h 17"/>
                  <a:gd name="T8" fmla="*/ 17 w 17"/>
                  <a:gd name="T9" fmla="*/ 9 h 17"/>
                  <a:gd name="T10" fmla="*/ 16 w 17"/>
                  <a:gd name="T11" fmla="*/ 13 h 17"/>
                  <a:gd name="T12" fmla="*/ 14 w 17"/>
                  <a:gd name="T13" fmla="*/ 16 h 17"/>
                  <a:gd name="T14" fmla="*/ 12 w 17"/>
                  <a:gd name="T15" fmla="*/ 17 h 17"/>
                  <a:gd name="T16" fmla="*/ 8 w 17"/>
                  <a:gd name="T17" fmla="*/ 17 h 17"/>
                  <a:gd name="T18" fmla="*/ 4 w 17"/>
                  <a:gd name="T19" fmla="*/ 16 h 17"/>
                  <a:gd name="T20" fmla="*/ 3 w 17"/>
                  <a:gd name="T21" fmla="*/ 14 h 17"/>
                  <a:gd name="T22" fmla="*/ 0 w 17"/>
                  <a:gd name="T23" fmla="*/ 12 h 17"/>
                  <a:gd name="T24" fmla="*/ 0 w 17"/>
                  <a:gd name="T25" fmla="*/ 8 h 17"/>
                  <a:gd name="T26" fmla="*/ 2 w 17"/>
                  <a:gd name="T27" fmla="*/ 5 h 17"/>
                  <a:gd name="T28" fmla="*/ 3 w 17"/>
                  <a:gd name="T29" fmla="*/ 3 h 17"/>
                  <a:gd name="T30" fmla="*/ 7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3" y="2"/>
                    </a:lnTo>
                    <a:lnTo>
                      <a:pt x="16" y="3"/>
                    </a:lnTo>
                    <a:lnTo>
                      <a:pt x="17" y="7"/>
                    </a:lnTo>
                    <a:lnTo>
                      <a:pt x="17" y="9"/>
                    </a:lnTo>
                    <a:lnTo>
                      <a:pt x="16" y="13"/>
                    </a:lnTo>
                    <a:lnTo>
                      <a:pt x="14" y="16"/>
                    </a:lnTo>
                    <a:lnTo>
                      <a:pt x="12" y="17"/>
                    </a:lnTo>
                    <a:lnTo>
                      <a:pt x="8" y="17"/>
                    </a:lnTo>
                    <a:lnTo>
                      <a:pt x="4" y="16"/>
                    </a:lnTo>
                    <a:lnTo>
                      <a:pt x="3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2" y="5"/>
                    </a:lnTo>
                    <a:lnTo>
                      <a:pt x="3" y="3"/>
                    </a:lnTo>
                    <a:lnTo>
                      <a:pt x="7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2" name="Freeform 23">
                <a:extLst>
                  <a:ext uri="{FF2B5EF4-FFF2-40B4-BE49-F238E27FC236}">
                    <a16:creationId xmlns:a16="http://schemas.microsoft.com/office/drawing/2014/main" id="{4D0BA058-4CA5-47B8-A5A3-1B8BAC57256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59" y="146"/>
                <a:ext cx="4" cy="4"/>
              </a:xfrm>
              <a:custGeom>
                <a:avLst/>
                <a:gdLst>
                  <a:gd name="T0" fmla="*/ 7 w 16"/>
                  <a:gd name="T1" fmla="*/ 0 h 17"/>
                  <a:gd name="T2" fmla="*/ 11 w 16"/>
                  <a:gd name="T3" fmla="*/ 0 h 17"/>
                  <a:gd name="T4" fmla="*/ 14 w 16"/>
                  <a:gd name="T5" fmla="*/ 3 h 17"/>
                  <a:gd name="T6" fmla="*/ 16 w 16"/>
                  <a:gd name="T7" fmla="*/ 5 h 17"/>
                  <a:gd name="T8" fmla="*/ 16 w 16"/>
                  <a:gd name="T9" fmla="*/ 8 h 17"/>
                  <a:gd name="T10" fmla="*/ 16 w 16"/>
                  <a:gd name="T11" fmla="*/ 12 h 17"/>
                  <a:gd name="T12" fmla="*/ 15 w 16"/>
                  <a:gd name="T13" fmla="*/ 14 h 17"/>
                  <a:gd name="T14" fmla="*/ 12 w 16"/>
                  <a:gd name="T15" fmla="*/ 16 h 17"/>
                  <a:gd name="T16" fmla="*/ 8 w 16"/>
                  <a:gd name="T17" fmla="*/ 17 h 17"/>
                  <a:gd name="T18" fmla="*/ 6 w 16"/>
                  <a:gd name="T19" fmla="*/ 17 h 17"/>
                  <a:gd name="T20" fmla="*/ 2 w 16"/>
                  <a:gd name="T21" fmla="*/ 16 h 17"/>
                  <a:gd name="T22" fmla="*/ 1 w 16"/>
                  <a:gd name="T23" fmla="*/ 13 h 17"/>
                  <a:gd name="T24" fmla="*/ 0 w 16"/>
                  <a:gd name="T25" fmla="*/ 9 h 17"/>
                  <a:gd name="T26" fmla="*/ 0 w 16"/>
                  <a:gd name="T27" fmla="*/ 7 h 17"/>
                  <a:gd name="T28" fmla="*/ 2 w 16"/>
                  <a:gd name="T29" fmla="*/ 3 h 17"/>
                  <a:gd name="T30" fmla="*/ 5 w 16"/>
                  <a:gd name="T31" fmla="*/ 2 h 17"/>
                  <a:gd name="T32" fmla="*/ 7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7" y="0"/>
                    </a:moveTo>
                    <a:lnTo>
                      <a:pt x="11" y="0"/>
                    </a:lnTo>
                    <a:lnTo>
                      <a:pt x="14" y="3"/>
                    </a:lnTo>
                    <a:lnTo>
                      <a:pt x="16" y="5"/>
                    </a:lnTo>
                    <a:lnTo>
                      <a:pt x="16" y="8"/>
                    </a:lnTo>
                    <a:lnTo>
                      <a:pt x="16" y="12"/>
                    </a:lnTo>
                    <a:lnTo>
                      <a:pt x="15" y="14"/>
                    </a:lnTo>
                    <a:lnTo>
                      <a:pt x="12" y="16"/>
                    </a:lnTo>
                    <a:lnTo>
                      <a:pt x="8" y="17"/>
                    </a:lnTo>
                    <a:lnTo>
                      <a:pt x="6" y="17"/>
                    </a:lnTo>
                    <a:lnTo>
                      <a:pt x="2" y="16"/>
                    </a:lnTo>
                    <a:lnTo>
                      <a:pt x="1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3"/>
                    </a:lnTo>
                    <a:lnTo>
                      <a:pt x="5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3" name="Freeform 24">
                <a:extLst>
                  <a:ext uri="{FF2B5EF4-FFF2-40B4-BE49-F238E27FC236}">
                    <a16:creationId xmlns:a16="http://schemas.microsoft.com/office/drawing/2014/main" id="{7A75F780-2E0B-429C-88AE-F57794B61E7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49" y="147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1 h 13"/>
                  <a:gd name="T6" fmla="*/ 12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3 h 13"/>
                  <a:gd name="T20" fmla="*/ 3 w 13"/>
                  <a:gd name="T21" fmla="*/ 12 h 13"/>
                  <a:gd name="T22" fmla="*/ 0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1 w 13"/>
                  <a:gd name="T29" fmla="*/ 1 h 13"/>
                  <a:gd name="T30" fmla="*/ 3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3"/>
                    </a:lnTo>
                    <a:lnTo>
                      <a:pt x="3" y="12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1" y="1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4" name="Freeform 25">
                <a:extLst>
                  <a:ext uri="{FF2B5EF4-FFF2-40B4-BE49-F238E27FC236}">
                    <a16:creationId xmlns:a16="http://schemas.microsoft.com/office/drawing/2014/main" id="{33777100-B73D-473F-9F8A-35F479E73EF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54" y="148"/>
                <a:ext cx="3" cy="3"/>
              </a:xfrm>
              <a:custGeom>
                <a:avLst/>
                <a:gdLst>
                  <a:gd name="T0" fmla="*/ 7 w 13"/>
                  <a:gd name="T1" fmla="*/ 0 h 14"/>
                  <a:gd name="T2" fmla="*/ 9 w 13"/>
                  <a:gd name="T3" fmla="*/ 2 h 14"/>
                  <a:gd name="T4" fmla="*/ 11 w 13"/>
                  <a:gd name="T5" fmla="*/ 3 h 14"/>
                  <a:gd name="T6" fmla="*/ 13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9 w 13"/>
                  <a:gd name="T15" fmla="*/ 13 h 14"/>
                  <a:gd name="T16" fmla="*/ 8 w 13"/>
                  <a:gd name="T17" fmla="*/ 14 h 14"/>
                  <a:gd name="T18" fmla="*/ 5 w 13"/>
                  <a:gd name="T19" fmla="*/ 13 h 14"/>
                  <a:gd name="T20" fmla="*/ 3 w 13"/>
                  <a:gd name="T21" fmla="*/ 12 h 14"/>
                  <a:gd name="T22" fmla="*/ 2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2 w 13"/>
                  <a:gd name="T29" fmla="*/ 3 h 14"/>
                  <a:gd name="T30" fmla="*/ 4 w 13"/>
                  <a:gd name="T31" fmla="*/ 2 h 14"/>
                  <a:gd name="T32" fmla="*/ 7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7" y="0"/>
                    </a:moveTo>
                    <a:lnTo>
                      <a:pt x="9" y="2"/>
                    </a:lnTo>
                    <a:lnTo>
                      <a:pt x="11" y="3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8" y="14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5" name="Freeform 26">
                <a:extLst>
                  <a:ext uri="{FF2B5EF4-FFF2-40B4-BE49-F238E27FC236}">
                    <a16:creationId xmlns:a16="http://schemas.microsoft.com/office/drawing/2014/main" id="{45708FFF-F847-4EA5-B2AA-401CA8123A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56" y="122"/>
                <a:ext cx="5" cy="5"/>
              </a:xfrm>
              <a:custGeom>
                <a:avLst/>
                <a:gdLst>
                  <a:gd name="T0" fmla="*/ 10 w 18"/>
                  <a:gd name="T1" fmla="*/ 0 h 16"/>
                  <a:gd name="T2" fmla="*/ 12 w 18"/>
                  <a:gd name="T3" fmla="*/ 1 h 16"/>
                  <a:gd name="T4" fmla="*/ 15 w 18"/>
                  <a:gd name="T5" fmla="*/ 2 h 16"/>
                  <a:gd name="T6" fmla="*/ 16 w 18"/>
                  <a:gd name="T7" fmla="*/ 6 h 16"/>
                  <a:gd name="T8" fmla="*/ 18 w 18"/>
                  <a:gd name="T9" fmla="*/ 9 h 16"/>
                  <a:gd name="T10" fmla="*/ 16 w 18"/>
                  <a:gd name="T11" fmla="*/ 11 h 16"/>
                  <a:gd name="T12" fmla="*/ 14 w 18"/>
                  <a:gd name="T13" fmla="*/ 14 h 16"/>
                  <a:gd name="T14" fmla="*/ 11 w 18"/>
                  <a:gd name="T15" fmla="*/ 16 h 16"/>
                  <a:gd name="T16" fmla="*/ 7 w 18"/>
                  <a:gd name="T17" fmla="*/ 16 h 16"/>
                  <a:gd name="T18" fmla="*/ 5 w 18"/>
                  <a:gd name="T19" fmla="*/ 15 h 16"/>
                  <a:gd name="T20" fmla="*/ 2 w 18"/>
                  <a:gd name="T21" fmla="*/ 14 h 16"/>
                  <a:gd name="T22" fmla="*/ 1 w 18"/>
                  <a:gd name="T23" fmla="*/ 10 h 16"/>
                  <a:gd name="T24" fmla="*/ 0 w 18"/>
                  <a:gd name="T25" fmla="*/ 7 h 16"/>
                  <a:gd name="T26" fmla="*/ 1 w 18"/>
                  <a:gd name="T27" fmla="*/ 4 h 16"/>
                  <a:gd name="T28" fmla="*/ 3 w 18"/>
                  <a:gd name="T29" fmla="*/ 1 h 16"/>
                  <a:gd name="T30" fmla="*/ 6 w 18"/>
                  <a:gd name="T31" fmla="*/ 0 h 16"/>
                  <a:gd name="T32" fmla="*/ 10 w 18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8" h="16">
                    <a:moveTo>
                      <a:pt x="10" y="0"/>
                    </a:moveTo>
                    <a:lnTo>
                      <a:pt x="12" y="1"/>
                    </a:lnTo>
                    <a:lnTo>
                      <a:pt x="15" y="2"/>
                    </a:lnTo>
                    <a:lnTo>
                      <a:pt x="16" y="6"/>
                    </a:lnTo>
                    <a:lnTo>
                      <a:pt x="18" y="9"/>
                    </a:lnTo>
                    <a:lnTo>
                      <a:pt x="16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7" y="16"/>
                    </a:lnTo>
                    <a:lnTo>
                      <a:pt x="5" y="15"/>
                    </a:lnTo>
                    <a:lnTo>
                      <a:pt x="2" y="14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3" y="1"/>
                    </a:lnTo>
                    <a:lnTo>
                      <a:pt x="6" y="0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6" name="Freeform 27">
                <a:extLst>
                  <a:ext uri="{FF2B5EF4-FFF2-40B4-BE49-F238E27FC236}">
                    <a16:creationId xmlns:a16="http://schemas.microsoft.com/office/drawing/2014/main" id="{8F723AAA-5F34-4085-930B-9F688956B78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53" y="128"/>
                <a:ext cx="5" cy="5"/>
              </a:xfrm>
              <a:custGeom>
                <a:avLst/>
                <a:gdLst>
                  <a:gd name="T0" fmla="*/ 11 w 20"/>
                  <a:gd name="T1" fmla="*/ 0 h 22"/>
                  <a:gd name="T2" fmla="*/ 15 w 20"/>
                  <a:gd name="T3" fmla="*/ 1 h 22"/>
                  <a:gd name="T4" fmla="*/ 18 w 20"/>
                  <a:gd name="T5" fmla="*/ 4 h 22"/>
                  <a:gd name="T6" fmla="*/ 20 w 20"/>
                  <a:gd name="T7" fmla="*/ 8 h 22"/>
                  <a:gd name="T8" fmla="*/ 20 w 20"/>
                  <a:gd name="T9" fmla="*/ 12 h 22"/>
                  <a:gd name="T10" fmla="*/ 20 w 20"/>
                  <a:gd name="T11" fmla="*/ 17 h 22"/>
                  <a:gd name="T12" fmla="*/ 18 w 20"/>
                  <a:gd name="T13" fmla="*/ 19 h 22"/>
                  <a:gd name="T14" fmla="*/ 14 w 20"/>
                  <a:gd name="T15" fmla="*/ 22 h 22"/>
                  <a:gd name="T16" fmla="*/ 9 w 20"/>
                  <a:gd name="T17" fmla="*/ 22 h 22"/>
                  <a:gd name="T18" fmla="*/ 5 w 20"/>
                  <a:gd name="T19" fmla="*/ 20 h 22"/>
                  <a:gd name="T20" fmla="*/ 2 w 20"/>
                  <a:gd name="T21" fmla="*/ 18 h 22"/>
                  <a:gd name="T22" fmla="*/ 0 w 20"/>
                  <a:gd name="T23" fmla="*/ 14 h 22"/>
                  <a:gd name="T24" fmla="*/ 0 w 20"/>
                  <a:gd name="T25" fmla="*/ 10 h 22"/>
                  <a:gd name="T26" fmla="*/ 1 w 20"/>
                  <a:gd name="T27" fmla="*/ 6 h 22"/>
                  <a:gd name="T28" fmla="*/ 4 w 20"/>
                  <a:gd name="T29" fmla="*/ 3 h 22"/>
                  <a:gd name="T30" fmla="*/ 8 w 20"/>
                  <a:gd name="T31" fmla="*/ 1 h 22"/>
                  <a:gd name="T32" fmla="*/ 11 w 20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0" h="22">
                    <a:moveTo>
                      <a:pt x="11" y="0"/>
                    </a:moveTo>
                    <a:lnTo>
                      <a:pt x="15" y="1"/>
                    </a:lnTo>
                    <a:lnTo>
                      <a:pt x="18" y="4"/>
                    </a:lnTo>
                    <a:lnTo>
                      <a:pt x="20" y="8"/>
                    </a:lnTo>
                    <a:lnTo>
                      <a:pt x="20" y="12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9" y="22"/>
                    </a:lnTo>
                    <a:lnTo>
                      <a:pt x="5" y="20"/>
                    </a:lnTo>
                    <a:lnTo>
                      <a:pt x="2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7" name="Freeform 28">
                <a:extLst>
                  <a:ext uri="{FF2B5EF4-FFF2-40B4-BE49-F238E27FC236}">
                    <a16:creationId xmlns:a16="http://schemas.microsoft.com/office/drawing/2014/main" id="{5E607145-79F5-4D03-ABDF-729581D31B7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57" y="113"/>
                <a:ext cx="3" cy="3"/>
              </a:xfrm>
              <a:custGeom>
                <a:avLst/>
                <a:gdLst>
                  <a:gd name="T0" fmla="*/ 8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3 w 13"/>
                  <a:gd name="T11" fmla="*/ 9 h 13"/>
                  <a:gd name="T12" fmla="*/ 11 w 13"/>
                  <a:gd name="T13" fmla="*/ 11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2 w 13"/>
                  <a:gd name="T27" fmla="*/ 3 h 13"/>
                  <a:gd name="T28" fmla="*/ 3 w 13"/>
                  <a:gd name="T29" fmla="*/ 2 h 13"/>
                  <a:gd name="T30" fmla="*/ 6 w 13"/>
                  <a:gd name="T31" fmla="*/ 0 h 13"/>
                  <a:gd name="T32" fmla="*/ 8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8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2" y="3"/>
                    </a:lnTo>
                    <a:lnTo>
                      <a:pt x="3" y="2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8" name="Freeform 29">
                <a:extLst>
                  <a:ext uri="{FF2B5EF4-FFF2-40B4-BE49-F238E27FC236}">
                    <a16:creationId xmlns:a16="http://schemas.microsoft.com/office/drawing/2014/main" id="{98FC0090-A5CE-4A92-8883-1C5607DBF6F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11" y="118"/>
                <a:ext cx="3" cy="3"/>
              </a:xfrm>
              <a:custGeom>
                <a:avLst/>
                <a:gdLst>
                  <a:gd name="T0" fmla="*/ 6 w 13"/>
                  <a:gd name="T1" fmla="*/ 0 h 12"/>
                  <a:gd name="T2" fmla="*/ 9 w 13"/>
                  <a:gd name="T3" fmla="*/ 0 h 12"/>
                  <a:gd name="T4" fmla="*/ 10 w 13"/>
                  <a:gd name="T5" fmla="*/ 2 h 12"/>
                  <a:gd name="T6" fmla="*/ 11 w 13"/>
                  <a:gd name="T7" fmla="*/ 3 h 12"/>
                  <a:gd name="T8" fmla="*/ 13 w 13"/>
                  <a:gd name="T9" fmla="*/ 6 h 12"/>
                  <a:gd name="T10" fmla="*/ 11 w 13"/>
                  <a:gd name="T11" fmla="*/ 8 h 12"/>
                  <a:gd name="T12" fmla="*/ 10 w 13"/>
                  <a:gd name="T13" fmla="*/ 11 h 12"/>
                  <a:gd name="T14" fmla="*/ 7 w 13"/>
                  <a:gd name="T15" fmla="*/ 12 h 12"/>
                  <a:gd name="T16" fmla="*/ 5 w 13"/>
                  <a:gd name="T17" fmla="*/ 12 h 12"/>
                  <a:gd name="T18" fmla="*/ 2 w 13"/>
                  <a:gd name="T19" fmla="*/ 11 h 12"/>
                  <a:gd name="T20" fmla="*/ 1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0 w 13"/>
                  <a:gd name="T27" fmla="*/ 2 h 12"/>
                  <a:gd name="T28" fmla="*/ 1 w 13"/>
                  <a:gd name="T29" fmla="*/ 1 h 12"/>
                  <a:gd name="T30" fmla="*/ 4 w 13"/>
                  <a:gd name="T31" fmla="*/ 0 h 12"/>
                  <a:gd name="T32" fmla="*/ 6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6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1" y="3"/>
                    </a:lnTo>
                    <a:lnTo>
                      <a:pt x="13" y="6"/>
                    </a:lnTo>
                    <a:lnTo>
                      <a:pt x="11" y="8"/>
                    </a:lnTo>
                    <a:lnTo>
                      <a:pt x="10" y="11"/>
                    </a:lnTo>
                    <a:lnTo>
                      <a:pt x="7" y="12"/>
                    </a:lnTo>
                    <a:lnTo>
                      <a:pt x="5" y="12"/>
                    </a:lnTo>
                    <a:lnTo>
                      <a:pt x="2" y="11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19" name="Freeform 30">
                <a:extLst>
                  <a:ext uri="{FF2B5EF4-FFF2-40B4-BE49-F238E27FC236}">
                    <a16:creationId xmlns:a16="http://schemas.microsoft.com/office/drawing/2014/main" id="{38795505-D7A4-4595-936A-6FA596F182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84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2 w 13"/>
                  <a:gd name="T11" fmla="*/ 9 h 13"/>
                  <a:gd name="T12" fmla="*/ 11 w 13"/>
                  <a:gd name="T13" fmla="*/ 11 h 13"/>
                  <a:gd name="T14" fmla="*/ 8 w 13"/>
                  <a:gd name="T15" fmla="*/ 12 h 13"/>
                  <a:gd name="T16" fmla="*/ 5 w 13"/>
                  <a:gd name="T17" fmla="*/ 13 h 13"/>
                  <a:gd name="T18" fmla="*/ 4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0 w 13"/>
                  <a:gd name="T27" fmla="*/ 3 h 13"/>
                  <a:gd name="T28" fmla="*/ 3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1" y="11"/>
                    </a:lnTo>
                    <a:lnTo>
                      <a:pt x="8" y="12"/>
                    </a:lnTo>
                    <a:lnTo>
                      <a:pt x="5" y="13"/>
                    </a:lnTo>
                    <a:lnTo>
                      <a:pt x="4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0" name="Freeform 31">
                <a:extLst>
                  <a:ext uri="{FF2B5EF4-FFF2-40B4-BE49-F238E27FC236}">
                    <a16:creationId xmlns:a16="http://schemas.microsoft.com/office/drawing/2014/main" id="{11D54F0D-AF03-4E32-A4BD-513A1E2A2AE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02" y="118"/>
                <a:ext cx="3" cy="3"/>
              </a:xfrm>
              <a:custGeom>
                <a:avLst/>
                <a:gdLst>
                  <a:gd name="T0" fmla="*/ 5 w 13"/>
                  <a:gd name="T1" fmla="*/ 0 h 12"/>
                  <a:gd name="T2" fmla="*/ 8 w 13"/>
                  <a:gd name="T3" fmla="*/ 0 h 12"/>
                  <a:gd name="T4" fmla="*/ 10 w 13"/>
                  <a:gd name="T5" fmla="*/ 1 h 12"/>
                  <a:gd name="T6" fmla="*/ 11 w 13"/>
                  <a:gd name="T7" fmla="*/ 2 h 12"/>
                  <a:gd name="T8" fmla="*/ 13 w 13"/>
                  <a:gd name="T9" fmla="*/ 5 h 12"/>
                  <a:gd name="T10" fmla="*/ 11 w 13"/>
                  <a:gd name="T11" fmla="*/ 7 h 12"/>
                  <a:gd name="T12" fmla="*/ 10 w 13"/>
                  <a:gd name="T13" fmla="*/ 10 h 12"/>
                  <a:gd name="T14" fmla="*/ 9 w 13"/>
                  <a:gd name="T15" fmla="*/ 11 h 12"/>
                  <a:gd name="T16" fmla="*/ 6 w 13"/>
                  <a:gd name="T17" fmla="*/ 12 h 12"/>
                  <a:gd name="T18" fmla="*/ 4 w 13"/>
                  <a:gd name="T19" fmla="*/ 12 h 12"/>
                  <a:gd name="T20" fmla="*/ 1 w 13"/>
                  <a:gd name="T21" fmla="*/ 11 h 12"/>
                  <a:gd name="T22" fmla="*/ 0 w 13"/>
                  <a:gd name="T23" fmla="*/ 8 h 12"/>
                  <a:gd name="T24" fmla="*/ 0 w 13"/>
                  <a:gd name="T25" fmla="*/ 6 h 12"/>
                  <a:gd name="T26" fmla="*/ 0 w 13"/>
                  <a:gd name="T27" fmla="*/ 3 h 12"/>
                  <a:gd name="T28" fmla="*/ 1 w 13"/>
                  <a:gd name="T29" fmla="*/ 2 h 12"/>
                  <a:gd name="T30" fmla="*/ 3 w 13"/>
                  <a:gd name="T31" fmla="*/ 0 h 12"/>
                  <a:gd name="T32" fmla="*/ 5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1" y="2"/>
                    </a:lnTo>
                    <a:lnTo>
                      <a:pt x="13" y="5"/>
                    </a:lnTo>
                    <a:lnTo>
                      <a:pt x="11" y="7"/>
                    </a:lnTo>
                    <a:lnTo>
                      <a:pt x="10" y="10"/>
                    </a:lnTo>
                    <a:lnTo>
                      <a:pt x="9" y="11"/>
                    </a:lnTo>
                    <a:lnTo>
                      <a:pt x="6" y="12"/>
                    </a:lnTo>
                    <a:lnTo>
                      <a:pt x="4" y="12"/>
                    </a:lnTo>
                    <a:lnTo>
                      <a:pt x="1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1" y="2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1" name="Freeform 32">
                <a:extLst>
                  <a:ext uri="{FF2B5EF4-FFF2-40B4-BE49-F238E27FC236}">
                    <a16:creationId xmlns:a16="http://schemas.microsoft.com/office/drawing/2014/main" id="{7EF1E4A9-DAFC-4D7C-B83B-97FE366E24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83" y="122"/>
                <a:ext cx="4" cy="5"/>
              </a:xfrm>
              <a:custGeom>
                <a:avLst/>
                <a:gdLst>
                  <a:gd name="T0" fmla="*/ 8 w 16"/>
                  <a:gd name="T1" fmla="*/ 0 h 16"/>
                  <a:gd name="T2" fmla="*/ 12 w 16"/>
                  <a:gd name="T3" fmla="*/ 1 h 16"/>
                  <a:gd name="T4" fmla="*/ 15 w 16"/>
                  <a:gd name="T5" fmla="*/ 2 h 16"/>
                  <a:gd name="T6" fmla="*/ 16 w 16"/>
                  <a:gd name="T7" fmla="*/ 6 h 16"/>
                  <a:gd name="T8" fmla="*/ 16 w 16"/>
                  <a:gd name="T9" fmla="*/ 9 h 16"/>
                  <a:gd name="T10" fmla="*/ 16 w 16"/>
                  <a:gd name="T11" fmla="*/ 11 h 16"/>
                  <a:gd name="T12" fmla="*/ 14 w 16"/>
                  <a:gd name="T13" fmla="*/ 14 h 16"/>
                  <a:gd name="T14" fmla="*/ 11 w 16"/>
                  <a:gd name="T15" fmla="*/ 16 h 16"/>
                  <a:gd name="T16" fmla="*/ 7 w 16"/>
                  <a:gd name="T17" fmla="*/ 16 h 16"/>
                  <a:gd name="T18" fmla="*/ 5 w 16"/>
                  <a:gd name="T19" fmla="*/ 15 h 16"/>
                  <a:gd name="T20" fmla="*/ 2 w 16"/>
                  <a:gd name="T21" fmla="*/ 14 h 16"/>
                  <a:gd name="T22" fmla="*/ 1 w 16"/>
                  <a:gd name="T23" fmla="*/ 10 h 16"/>
                  <a:gd name="T24" fmla="*/ 0 w 16"/>
                  <a:gd name="T25" fmla="*/ 7 h 16"/>
                  <a:gd name="T26" fmla="*/ 1 w 16"/>
                  <a:gd name="T27" fmla="*/ 4 h 16"/>
                  <a:gd name="T28" fmla="*/ 3 w 16"/>
                  <a:gd name="T29" fmla="*/ 1 h 16"/>
                  <a:gd name="T30" fmla="*/ 6 w 16"/>
                  <a:gd name="T31" fmla="*/ 0 h 16"/>
                  <a:gd name="T32" fmla="*/ 8 w 16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6">
                    <a:moveTo>
                      <a:pt x="8" y="0"/>
                    </a:moveTo>
                    <a:lnTo>
                      <a:pt x="12" y="1"/>
                    </a:lnTo>
                    <a:lnTo>
                      <a:pt x="15" y="2"/>
                    </a:lnTo>
                    <a:lnTo>
                      <a:pt x="16" y="6"/>
                    </a:lnTo>
                    <a:lnTo>
                      <a:pt x="16" y="9"/>
                    </a:lnTo>
                    <a:lnTo>
                      <a:pt x="16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7" y="16"/>
                    </a:lnTo>
                    <a:lnTo>
                      <a:pt x="5" y="15"/>
                    </a:lnTo>
                    <a:lnTo>
                      <a:pt x="2" y="14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3" y="1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2" name="Freeform 33">
                <a:extLst>
                  <a:ext uri="{FF2B5EF4-FFF2-40B4-BE49-F238E27FC236}">
                    <a16:creationId xmlns:a16="http://schemas.microsoft.com/office/drawing/2014/main" id="{48A859D5-5337-4ABC-A43A-DE4BEE62CCC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80" y="128"/>
                <a:ext cx="5" cy="5"/>
              </a:xfrm>
              <a:custGeom>
                <a:avLst/>
                <a:gdLst>
                  <a:gd name="T0" fmla="*/ 11 w 20"/>
                  <a:gd name="T1" fmla="*/ 0 h 22"/>
                  <a:gd name="T2" fmla="*/ 15 w 20"/>
                  <a:gd name="T3" fmla="*/ 1 h 22"/>
                  <a:gd name="T4" fmla="*/ 18 w 20"/>
                  <a:gd name="T5" fmla="*/ 4 h 22"/>
                  <a:gd name="T6" fmla="*/ 20 w 20"/>
                  <a:gd name="T7" fmla="*/ 8 h 22"/>
                  <a:gd name="T8" fmla="*/ 20 w 20"/>
                  <a:gd name="T9" fmla="*/ 12 h 22"/>
                  <a:gd name="T10" fmla="*/ 19 w 20"/>
                  <a:gd name="T11" fmla="*/ 17 h 22"/>
                  <a:gd name="T12" fmla="*/ 16 w 20"/>
                  <a:gd name="T13" fmla="*/ 19 h 22"/>
                  <a:gd name="T14" fmla="*/ 13 w 20"/>
                  <a:gd name="T15" fmla="*/ 22 h 22"/>
                  <a:gd name="T16" fmla="*/ 9 w 20"/>
                  <a:gd name="T17" fmla="*/ 22 h 22"/>
                  <a:gd name="T18" fmla="*/ 5 w 20"/>
                  <a:gd name="T19" fmla="*/ 20 h 22"/>
                  <a:gd name="T20" fmla="*/ 2 w 20"/>
                  <a:gd name="T21" fmla="*/ 18 h 22"/>
                  <a:gd name="T22" fmla="*/ 0 w 20"/>
                  <a:gd name="T23" fmla="*/ 14 h 22"/>
                  <a:gd name="T24" fmla="*/ 0 w 20"/>
                  <a:gd name="T25" fmla="*/ 10 h 22"/>
                  <a:gd name="T26" fmla="*/ 1 w 20"/>
                  <a:gd name="T27" fmla="*/ 6 h 22"/>
                  <a:gd name="T28" fmla="*/ 4 w 20"/>
                  <a:gd name="T29" fmla="*/ 3 h 22"/>
                  <a:gd name="T30" fmla="*/ 6 w 20"/>
                  <a:gd name="T31" fmla="*/ 1 h 22"/>
                  <a:gd name="T32" fmla="*/ 11 w 20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0" h="22">
                    <a:moveTo>
                      <a:pt x="11" y="0"/>
                    </a:moveTo>
                    <a:lnTo>
                      <a:pt x="15" y="1"/>
                    </a:lnTo>
                    <a:lnTo>
                      <a:pt x="18" y="4"/>
                    </a:lnTo>
                    <a:lnTo>
                      <a:pt x="20" y="8"/>
                    </a:lnTo>
                    <a:lnTo>
                      <a:pt x="20" y="12"/>
                    </a:lnTo>
                    <a:lnTo>
                      <a:pt x="19" y="17"/>
                    </a:lnTo>
                    <a:lnTo>
                      <a:pt x="16" y="19"/>
                    </a:lnTo>
                    <a:lnTo>
                      <a:pt x="13" y="22"/>
                    </a:lnTo>
                    <a:lnTo>
                      <a:pt x="9" y="22"/>
                    </a:lnTo>
                    <a:lnTo>
                      <a:pt x="5" y="20"/>
                    </a:lnTo>
                    <a:lnTo>
                      <a:pt x="2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4" y="3"/>
                    </a:lnTo>
                    <a:lnTo>
                      <a:pt x="6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3" name="Freeform 34">
                <a:extLst>
                  <a:ext uri="{FF2B5EF4-FFF2-40B4-BE49-F238E27FC236}">
                    <a16:creationId xmlns:a16="http://schemas.microsoft.com/office/drawing/2014/main" id="{646A5FEA-F57A-422B-840E-55F0C2278C7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03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10 w 13"/>
                  <a:gd name="T15" fmla="*/ 12 h 13"/>
                  <a:gd name="T16" fmla="*/ 8 w 13"/>
                  <a:gd name="T17" fmla="*/ 13 h 13"/>
                  <a:gd name="T18" fmla="*/ 5 w 13"/>
                  <a:gd name="T19" fmla="*/ 12 h 13"/>
                  <a:gd name="T20" fmla="*/ 3 w 13"/>
                  <a:gd name="T21" fmla="*/ 11 h 13"/>
                  <a:gd name="T22" fmla="*/ 2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2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2"/>
                    </a:lnTo>
                    <a:lnTo>
                      <a:pt x="3" y="11"/>
                    </a:lnTo>
                    <a:lnTo>
                      <a:pt x="2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4" name="Freeform 35">
                <a:extLst>
                  <a:ext uri="{FF2B5EF4-FFF2-40B4-BE49-F238E27FC236}">
                    <a16:creationId xmlns:a16="http://schemas.microsoft.com/office/drawing/2014/main" id="{791773B6-31CB-4F6E-B4D6-D958BA22A8A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05" y="128"/>
                <a:ext cx="5" cy="5"/>
              </a:xfrm>
              <a:custGeom>
                <a:avLst/>
                <a:gdLst>
                  <a:gd name="T0" fmla="*/ 9 w 22"/>
                  <a:gd name="T1" fmla="*/ 0 h 22"/>
                  <a:gd name="T2" fmla="*/ 14 w 22"/>
                  <a:gd name="T3" fmla="*/ 1 h 22"/>
                  <a:gd name="T4" fmla="*/ 18 w 22"/>
                  <a:gd name="T5" fmla="*/ 3 h 22"/>
                  <a:gd name="T6" fmla="*/ 21 w 22"/>
                  <a:gd name="T7" fmla="*/ 6 h 22"/>
                  <a:gd name="T8" fmla="*/ 22 w 22"/>
                  <a:gd name="T9" fmla="*/ 10 h 22"/>
                  <a:gd name="T10" fmla="*/ 21 w 22"/>
                  <a:gd name="T11" fmla="*/ 14 h 22"/>
                  <a:gd name="T12" fmla="*/ 19 w 22"/>
                  <a:gd name="T13" fmla="*/ 18 h 22"/>
                  <a:gd name="T14" fmla="*/ 16 w 22"/>
                  <a:gd name="T15" fmla="*/ 20 h 22"/>
                  <a:gd name="T16" fmla="*/ 12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1 w 22"/>
                  <a:gd name="T23" fmla="*/ 17 h 22"/>
                  <a:gd name="T24" fmla="*/ 0 w 22"/>
                  <a:gd name="T25" fmla="*/ 12 h 22"/>
                  <a:gd name="T26" fmla="*/ 0 w 22"/>
                  <a:gd name="T27" fmla="*/ 8 h 22"/>
                  <a:gd name="T28" fmla="*/ 3 w 22"/>
                  <a:gd name="T29" fmla="*/ 4 h 22"/>
                  <a:gd name="T30" fmla="*/ 5 w 22"/>
                  <a:gd name="T31" fmla="*/ 1 h 22"/>
                  <a:gd name="T32" fmla="*/ 9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9" y="0"/>
                    </a:moveTo>
                    <a:lnTo>
                      <a:pt x="14" y="1"/>
                    </a:lnTo>
                    <a:lnTo>
                      <a:pt x="18" y="3"/>
                    </a:lnTo>
                    <a:lnTo>
                      <a:pt x="21" y="6"/>
                    </a:lnTo>
                    <a:lnTo>
                      <a:pt x="22" y="10"/>
                    </a:lnTo>
                    <a:lnTo>
                      <a:pt x="21" y="14"/>
                    </a:lnTo>
                    <a:lnTo>
                      <a:pt x="19" y="18"/>
                    </a:lnTo>
                    <a:lnTo>
                      <a:pt x="16" y="20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5" y="1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5" name="Freeform 36">
                <a:extLst>
                  <a:ext uri="{FF2B5EF4-FFF2-40B4-BE49-F238E27FC236}">
                    <a16:creationId xmlns:a16="http://schemas.microsoft.com/office/drawing/2014/main" id="{2572EF36-FD91-4BD1-BFDA-FF43F59B9EB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58" y="118"/>
                <a:ext cx="3" cy="3"/>
              </a:xfrm>
              <a:custGeom>
                <a:avLst/>
                <a:gdLst>
                  <a:gd name="T0" fmla="*/ 6 w 13"/>
                  <a:gd name="T1" fmla="*/ 0 h 12"/>
                  <a:gd name="T2" fmla="*/ 9 w 13"/>
                  <a:gd name="T3" fmla="*/ 0 h 12"/>
                  <a:gd name="T4" fmla="*/ 12 w 13"/>
                  <a:gd name="T5" fmla="*/ 2 h 12"/>
                  <a:gd name="T6" fmla="*/ 13 w 13"/>
                  <a:gd name="T7" fmla="*/ 3 h 12"/>
                  <a:gd name="T8" fmla="*/ 13 w 13"/>
                  <a:gd name="T9" fmla="*/ 6 h 12"/>
                  <a:gd name="T10" fmla="*/ 12 w 13"/>
                  <a:gd name="T11" fmla="*/ 8 h 12"/>
                  <a:gd name="T12" fmla="*/ 10 w 13"/>
                  <a:gd name="T13" fmla="*/ 11 h 12"/>
                  <a:gd name="T14" fmla="*/ 8 w 13"/>
                  <a:gd name="T15" fmla="*/ 12 h 12"/>
                  <a:gd name="T16" fmla="*/ 5 w 13"/>
                  <a:gd name="T17" fmla="*/ 12 h 12"/>
                  <a:gd name="T18" fmla="*/ 3 w 13"/>
                  <a:gd name="T19" fmla="*/ 11 h 12"/>
                  <a:gd name="T20" fmla="*/ 1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0 w 13"/>
                  <a:gd name="T27" fmla="*/ 2 h 12"/>
                  <a:gd name="T28" fmla="*/ 3 w 13"/>
                  <a:gd name="T29" fmla="*/ 1 h 12"/>
                  <a:gd name="T30" fmla="*/ 4 w 13"/>
                  <a:gd name="T31" fmla="*/ 0 h 12"/>
                  <a:gd name="T32" fmla="*/ 6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6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2" y="8"/>
                    </a:lnTo>
                    <a:lnTo>
                      <a:pt x="10" y="11"/>
                    </a:lnTo>
                    <a:lnTo>
                      <a:pt x="8" y="12"/>
                    </a:lnTo>
                    <a:lnTo>
                      <a:pt x="5" y="12"/>
                    </a:lnTo>
                    <a:lnTo>
                      <a:pt x="3" y="11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6" name="Freeform 37">
                <a:extLst>
                  <a:ext uri="{FF2B5EF4-FFF2-40B4-BE49-F238E27FC236}">
                    <a16:creationId xmlns:a16="http://schemas.microsoft.com/office/drawing/2014/main" id="{98720C69-A7AA-48B8-A8EB-5931CCA8B3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03" y="122"/>
                <a:ext cx="4" cy="5"/>
              </a:xfrm>
              <a:custGeom>
                <a:avLst/>
                <a:gdLst>
                  <a:gd name="T0" fmla="*/ 8 w 17"/>
                  <a:gd name="T1" fmla="*/ 0 h 16"/>
                  <a:gd name="T2" fmla="*/ 10 w 17"/>
                  <a:gd name="T3" fmla="*/ 0 h 16"/>
                  <a:gd name="T4" fmla="*/ 14 w 17"/>
                  <a:gd name="T5" fmla="*/ 1 h 16"/>
                  <a:gd name="T6" fmla="*/ 16 w 17"/>
                  <a:gd name="T7" fmla="*/ 4 h 16"/>
                  <a:gd name="T8" fmla="*/ 17 w 17"/>
                  <a:gd name="T9" fmla="*/ 7 h 16"/>
                  <a:gd name="T10" fmla="*/ 17 w 17"/>
                  <a:gd name="T11" fmla="*/ 10 h 16"/>
                  <a:gd name="T12" fmla="*/ 14 w 17"/>
                  <a:gd name="T13" fmla="*/ 14 h 16"/>
                  <a:gd name="T14" fmla="*/ 12 w 17"/>
                  <a:gd name="T15" fmla="*/ 15 h 16"/>
                  <a:gd name="T16" fmla="*/ 9 w 17"/>
                  <a:gd name="T17" fmla="*/ 16 h 16"/>
                  <a:gd name="T18" fmla="*/ 5 w 17"/>
                  <a:gd name="T19" fmla="*/ 16 h 16"/>
                  <a:gd name="T20" fmla="*/ 3 w 17"/>
                  <a:gd name="T21" fmla="*/ 14 h 16"/>
                  <a:gd name="T22" fmla="*/ 2 w 17"/>
                  <a:gd name="T23" fmla="*/ 11 h 16"/>
                  <a:gd name="T24" fmla="*/ 0 w 17"/>
                  <a:gd name="T25" fmla="*/ 9 h 16"/>
                  <a:gd name="T26" fmla="*/ 0 w 17"/>
                  <a:gd name="T27" fmla="*/ 6 h 16"/>
                  <a:gd name="T28" fmla="*/ 2 w 17"/>
                  <a:gd name="T29" fmla="*/ 2 h 16"/>
                  <a:gd name="T30" fmla="*/ 4 w 17"/>
                  <a:gd name="T31" fmla="*/ 1 h 16"/>
                  <a:gd name="T32" fmla="*/ 8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8" y="0"/>
                    </a:moveTo>
                    <a:lnTo>
                      <a:pt x="10" y="0"/>
                    </a:lnTo>
                    <a:lnTo>
                      <a:pt x="14" y="1"/>
                    </a:lnTo>
                    <a:lnTo>
                      <a:pt x="16" y="4"/>
                    </a:lnTo>
                    <a:lnTo>
                      <a:pt x="17" y="7"/>
                    </a:lnTo>
                    <a:lnTo>
                      <a:pt x="17" y="10"/>
                    </a:lnTo>
                    <a:lnTo>
                      <a:pt x="14" y="14"/>
                    </a:lnTo>
                    <a:lnTo>
                      <a:pt x="12" y="15"/>
                    </a:lnTo>
                    <a:lnTo>
                      <a:pt x="9" y="16"/>
                    </a:lnTo>
                    <a:lnTo>
                      <a:pt x="5" y="16"/>
                    </a:lnTo>
                    <a:lnTo>
                      <a:pt x="3" y="14"/>
                    </a:lnTo>
                    <a:lnTo>
                      <a:pt x="2" y="11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2" y="2"/>
                    </a:lnTo>
                    <a:lnTo>
                      <a:pt x="4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7" name="Freeform 38">
                <a:extLst>
                  <a:ext uri="{FF2B5EF4-FFF2-40B4-BE49-F238E27FC236}">
                    <a16:creationId xmlns:a16="http://schemas.microsoft.com/office/drawing/2014/main" id="{EFD3A239-2F5A-4FD0-8D38-8AFBC3EED22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9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0 w 13"/>
                  <a:gd name="T5" fmla="*/ 2 h 13"/>
                  <a:gd name="T6" fmla="*/ 13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10 w 13"/>
                  <a:gd name="T15" fmla="*/ 12 h 13"/>
                  <a:gd name="T16" fmla="*/ 8 w 13"/>
                  <a:gd name="T17" fmla="*/ 13 h 13"/>
                  <a:gd name="T18" fmla="*/ 5 w 13"/>
                  <a:gd name="T19" fmla="*/ 12 h 13"/>
                  <a:gd name="T20" fmla="*/ 3 w 13"/>
                  <a:gd name="T21" fmla="*/ 11 h 13"/>
                  <a:gd name="T22" fmla="*/ 1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1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2"/>
                    </a:lnTo>
                    <a:lnTo>
                      <a:pt x="3" y="11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8" name="Freeform 39">
                <a:extLst>
                  <a:ext uri="{FF2B5EF4-FFF2-40B4-BE49-F238E27FC236}">
                    <a16:creationId xmlns:a16="http://schemas.microsoft.com/office/drawing/2014/main" id="{0E30BDA7-1BB9-40C6-8FA0-8521FE0F50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84" y="118"/>
                <a:ext cx="4" cy="3"/>
              </a:xfrm>
              <a:custGeom>
                <a:avLst/>
                <a:gdLst>
                  <a:gd name="T0" fmla="*/ 6 w 13"/>
                  <a:gd name="T1" fmla="*/ 0 h 12"/>
                  <a:gd name="T2" fmla="*/ 9 w 13"/>
                  <a:gd name="T3" fmla="*/ 0 h 12"/>
                  <a:gd name="T4" fmla="*/ 11 w 13"/>
                  <a:gd name="T5" fmla="*/ 2 h 12"/>
                  <a:gd name="T6" fmla="*/ 13 w 13"/>
                  <a:gd name="T7" fmla="*/ 3 h 12"/>
                  <a:gd name="T8" fmla="*/ 13 w 13"/>
                  <a:gd name="T9" fmla="*/ 6 h 12"/>
                  <a:gd name="T10" fmla="*/ 11 w 13"/>
                  <a:gd name="T11" fmla="*/ 8 h 12"/>
                  <a:gd name="T12" fmla="*/ 10 w 13"/>
                  <a:gd name="T13" fmla="*/ 11 h 12"/>
                  <a:gd name="T14" fmla="*/ 8 w 13"/>
                  <a:gd name="T15" fmla="*/ 12 h 12"/>
                  <a:gd name="T16" fmla="*/ 5 w 13"/>
                  <a:gd name="T17" fmla="*/ 12 h 12"/>
                  <a:gd name="T18" fmla="*/ 2 w 13"/>
                  <a:gd name="T19" fmla="*/ 11 h 12"/>
                  <a:gd name="T20" fmla="*/ 1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0 w 13"/>
                  <a:gd name="T27" fmla="*/ 2 h 12"/>
                  <a:gd name="T28" fmla="*/ 1 w 13"/>
                  <a:gd name="T29" fmla="*/ 1 h 12"/>
                  <a:gd name="T30" fmla="*/ 4 w 13"/>
                  <a:gd name="T31" fmla="*/ 0 h 12"/>
                  <a:gd name="T32" fmla="*/ 6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6" y="0"/>
                    </a:moveTo>
                    <a:lnTo>
                      <a:pt x="9" y="0"/>
                    </a:lnTo>
                    <a:lnTo>
                      <a:pt x="11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1" y="8"/>
                    </a:lnTo>
                    <a:lnTo>
                      <a:pt x="10" y="11"/>
                    </a:lnTo>
                    <a:lnTo>
                      <a:pt x="8" y="12"/>
                    </a:lnTo>
                    <a:lnTo>
                      <a:pt x="5" y="12"/>
                    </a:lnTo>
                    <a:lnTo>
                      <a:pt x="2" y="11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29" name="Freeform 40">
                <a:extLst>
                  <a:ext uri="{FF2B5EF4-FFF2-40B4-BE49-F238E27FC236}">
                    <a16:creationId xmlns:a16="http://schemas.microsoft.com/office/drawing/2014/main" id="{D869BE13-DC08-40DA-A718-531710D252B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06" y="128"/>
                <a:ext cx="6" cy="5"/>
              </a:xfrm>
              <a:custGeom>
                <a:avLst/>
                <a:gdLst>
                  <a:gd name="T0" fmla="*/ 11 w 20"/>
                  <a:gd name="T1" fmla="*/ 0 h 22"/>
                  <a:gd name="T2" fmla="*/ 15 w 20"/>
                  <a:gd name="T3" fmla="*/ 1 h 22"/>
                  <a:gd name="T4" fmla="*/ 18 w 20"/>
                  <a:gd name="T5" fmla="*/ 4 h 22"/>
                  <a:gd name="T6" fmla="*/ 20 w 20"/>
                  <a:gd name="T7" fmla="*/ 8 h 22"/>
                  <a:gd name="T8" fmla="*/ 20 w 20"/>
                  <a:gd name="T9" fmla="*/ 12 h 22"/>
                  <a:gd name="T10" fmla="*/ 20 w 20"/>
                  <a:gd name="T11" fmla="*/ 14 h 22"/>
                  <a:gd name="T12" fmla="*/ 19 w 20"/>
                  <a:gd name="T13" fmla="*/ 18 h 22"/>
                  <a:gd name="T14" fmla="*/ 16 w 20"/>
                  <a:gd name="T15" fmla="*/ 19 h 22"/>
                  <a:gd name="T16" fmla="*/ 12 w 20"/>
                  <a:gd name="T17" fmla="*/ 22 h 22"/>
                  <a:gd name="T18" fmla="*/ 9 w 20"/>
                  <a:gd name="T19" fmla="*/ 22 h 22"/>
                  <a:gd name="T20" fmla="*/ 5 w 20"/>
                  <a:gd name="T21" fmla="*/ 20 h 22"/>
                  <a:gd name="T22" fmla="*/ 1 w 20"/>
                  <a:gd name="T23" fmla="*/ 18 h 22"/>
                  <a:gd name="T24" fmla="*/ 0 w 20"/>
                  <a:gd name="T25" fmla="*/ 14 h 22"/>
                  <a:gd name="T26" fmla="*/ 0 w 20"/>
                  <a:gd name="T27" fmla="*/ 10 h 22"/>
                  <a:gd name="T28" fmla="*/ 0 w 20"/>
                  <a:gd name="T29" fmla="*/ 6 h 22"/>
                  <a:gd name="T30" fmla="*/ 2 w 20"/>
                  <a:gd name="T31" fmla="*/ 3 h 22"/>
                  <a:gd name="T32" fmla="*/ 6 w 20"/>
                  <a:gd name="T33" fmla="*/ 1 h 22"/>
                  <a:gd name="T34" fmla="*/ 11 w 20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0" h="22">
                    <a:moveTo>
                      <a:pt x="11" y="0"/>
                    </a:moveTo>
                    <a:lnTo>
                      <a:pt x="15" y="1"/>
                    </a:lnTo>
                    <a:lnTo>
                      <a:pt x="18" y="4"/>
                    </a:lnTo>
                    <a:lnTo>
                      <a:pt x="20" y="8"/>
                    </a:lnTo>
                    <a:lnTo>
                      <a:pt x="20" y="12"/>
                    </a:lnTo>
                    <a:lnTo>
                      <a:pt x="20" y="14"/>
                    </a:lnTo>
                    <a:lnTo>
                      <a:pt x="19" y="18"/>
                    </a:lnTo>
                    <a:lnTo>
                      <a:pt x="16" y="19"/>
                    </a:lnTo>
                    <a:lnTo>
                      <a:pt x="12" y="22"/>
                    </a:lnTo>
                    <a:lnTo>
                      <a:pt x="9" y="22"/>
                    </a:lnTo>
                    <a:lnTo>
                      <a:pt x="5" y="20"/>
                    </a:lnTo>
                    <a:lnTo>
                      <a:pt x="1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0" y="6"/>
                    </a:lnTo>
                    <a:lnTo>
                      <a:pt x="2" y="3"/>
                    </a:lnTo>
                    <a:lnTo>
                      <a:pt x="6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0" name="Freeform 41">
                <a:extLst>
                  <a:ext uri="{FF2B5EF4-FFF2-40B4-BE49-F238E27FC236}">
                    <a16:creationId xmlns:a16="http://schemas.microsoft.com/office/drawing/2014/main" id="{1DA46944-ED40-43D6-9644-4A3DF44FD4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9" y="118"/>
                <a:ext cx="3" cy="3"/>
              </a:xfrm>
              <a:custGeom>
                <a:avLst/>
                <a:gdLst>
                  <a:gd name="T0" fmla="*/ 6 w 12"/>
                  <a:gd name="T1" fmla="*/ 0 h 12"/>
                  <a:gd name="T2" fmla="*/ 9 w 12"/>
                  <a:gd name="T3" fmla="*/ 0 h 12"/>
                  <a:gd name="T4" fmla="*/ 11 w 12"/>
                  <a:gd name="T5" fmla="*/ 1 h 12"/>
                  <a:gd name="T6" fmla="*/ 12 w 12"/>
                  <a:gd name="T7" fmla="*/ 2 h 12"/>
                  <a:gd name="T8" fmla="*/ 12 w 12"/>
                  <a:gd name="T9" fmla="*/ 5 h 12"/>
                  <a:gd name="T10" fmla="*/ 12 w 12"/>
                  <a:gd name="T11" fmla="*/ 7 h 12"/>
                  <a:gd name="T12" fmla="*/ 11 w 12"/>
                  <a:gd name="T13" fmla="*/ 10 h 12"/>
                  <a:gd name="T14" fmla="*/ 10 w 12"/>
                  <a:gd name="T15" fmla="*/ 11 h 12"/>
                  <a:gd name="T16" fmla="*/ 7 w 12"/>
                  <a:gd name="T17" fmla="*/ 12 h 12"/>
                  <a:gd name="T18" fmla="*/ 5 w 12"/>
                  <a:gd name="T19" fmla="*/ 12 h 12"/>
                  <a:gd name="T20" fmla="*/ 2 w 12"/>
                  <a:gd name="T21" fmla="*/ 11 h 12"/>
                  <a:gd name="T22" fmla="*/ 1 w 12"/>
                  <a:gd name="T23" fmla="*/ 8 h 12"/>
                  <a:gd name="T24" fmla="*/ 0 w 12"/>
                  <a:gd name="T25" fmla="*/ 6 h 12"/>
                  <a:gd name="T26" fmla="*/ 1 w 12"/>
                  <a:gd name="T27" fmla="*/ 3 h 12"/>
                  <a:gd name="T28" fmla="*/ 2 w 12"/>
                  <a:gd name="T29" fmla="*/ 2 h 12"/>
                  <a:gd name="T30" fmla="*/ 3 w 12"/>
                  <a:gd name="T31" fmla="*/ 0 h 12"/>
                  <a:gd name="T32" fmla="*/ 6 w 12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2">
                    <a:moveTo>
                      <a:pt x="6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2" y="2"/>
                    </a:lnTo>
                    <a:lnTo>
                      <a:pt x="12" y="5"/>
                    </a:lnTo>
                    <a:lnTo>
                      <a:pt x="12" y="7"/>
                    </a:lnTo>
                    <a:lnTo>
                      <a:pt x="11" y="10"/>
                    </a:lnTo>
                    <a:lnTo>
                      <a:pt x="10" y="11"/>
                    </a:lnTo>
                    <a:lnTo>
                      <a:pt x="7" y="12"/>
                    </a:lnTo>
                    <a:lnTo>
                      <a:pt x="5" y="12"/>
                    </a:lnTo>
                    <a:lnTo>
                      <a:pt x="2" y="11"/>
                    </a:lnTo>
                    <a:lnTo>
                      <a:pt x="1" y="8"/>
                    </a:lnTo>
                    <a:lnTo>
                      <a:pt x="0" y="6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3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1" name="Freeform 42">
                <a:extLst>
                  <a:ext uri="{FF2B5EF4-FFF2-40B4-BE49-F238E27FC236}">
                    <a16:creationId xmlns:a16="http://schemas.microsoft.com/office/drawing/2014/main" id="{C9141A40-8F06-4FA5-BB46-178C0B8EA33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10" y="122"/>
                <a:ext cx="4" cy="5"/>
              </a:xfrm>
              <a:custGeom>
                <a:avLst/>
                <a:gdLst>
                  <a:gd name="T0" fmla="*/ 9 w 17"/>
                  <a:gd name="T1" fmla="*/ 0 h 16"/>
                  <a:gd name="T2" fmla="*/ 13 w 17"/>
                  <a:gd name="T3" fmla="*/ 1 h 16"/>
                  <a:gd name="T4" fmla="*/ 16 w 17"/>
                  <a:gd name="T5" fmla="*/ 2 h 16"/>
                  <a:gd name="T6" fmla="*/ 17 w 17"/>
                  <a:gd name="T7" fmla="*/ 6 h 16"/>
                  <a:gd name="T8" fmla="*/ 17 w 17"/>
                  <a:gd name="T9" fmla="*/ 9 h 16"/>
                  <a:gd name="T10" fmla="*/ 17 w 17"/>
                  <a:gd name="T11" fmla="*/ 11 h 16"/>
                  <a:gd name="T12" fmla="*/ 14 w 17"/>
                  <a:gd name="T13" fmla="*/ 14 h 16"/>
                  <a:gd name="T14" fmla="*/ 12 w 17"/>
                  <a:gd name="T15" fmla="*/ 16 h 16"/>
                  <a:gd name="T16" fmla="*/ 8 w 17"/>
                  <a:gd name="T17" fmla="*/ 16 h 16"/>
                  <a:gd name="T18" fmla="*/ 6 w 17"/>
                  <a:gd name="T19" fmla="*/ 15 h 16"/>
                  <a:gd name="T20" fmla="*/ 3 w 17"/>
                  <a:gd name="T21" fmla="*/ 14 h 16"/>
                  <a:gd name="T22" fmla="*/ 2 w 17"/>
                  <a:gd name="T23" fmla="*/ 10 h 16"/>
                  <a:gd name="T24" fmla="*/ 0 w 17"/>
                  <a:gd name="T25" fmla="*/ 7 h 16"/>
                  <a:gd name="T26" fmla="*/ 2 w 17"/>
                  <a:gd name="T27" fmla="*/ 4 h 16"/>
                  <a:gd name="T28" fmla="*/ 4 w 17"/>
                  <a:gd name="T29" fmla="*/ 1 h 16"/>
                  <a:gd name="T30" fmla="*/ 7 w 17"/>
                  <a:gd name="T31" fmla="*/ 0 h 16"/>
                  <a:gd name="T32" fmla="*/ 9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9" y="0"/>
                    </a:moveTo>
                    <a:lnTo>
                      <a:pt x="13" y="1"/>
                    </a:lnTo>
                    <a:lnTo>
                      <a:pt x="16" y="2"/>
                    </a:lnTo>
                    <a:lnTo>
                      <a:pt x="17" y="6"/>
                    </a:lnTo>
                    <a:lnTo>
                      <a:pt x="17" y="9"/>
                    </a:lnTo>
                    <a:lnTo>
                      <a:pt x="17" y="11"/>
                    </a:lnTo>
                    <a:lnTo>
                      <a:pt x="14" y="14"/>
                    </a:lnTo>
                    <a:lnTo>
                      <a:pt x="12" y="16"/>
                    </a:lnTo>
                    <a:lnTo>
                      <a:pt x="8" y="16"/>
                    </a:lnTo>
                    <a:lnTo>
                      <a:pt x="6" y="15"/>
                    </a:lnTo>
                    <a:lnTo>
                      <a:pt x="3" y="14"/>
                    </a:lnTo>
                    <a:lnTo>
                      <a:pt x="2" y="10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4" y="1"/>
                    </a:lnTo>
                    <a:lnTo>
                      <a:pt x="7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2" name="Freeform 43">
                <a:extLst>
                  <a:ext uri="{FF2B5EF4-FFF2-40B4-BE49-F238E27FC236}">
                    <a16:creationId xmlns:a16="http://schemas.microsoft.com/office/drawing/2014/main" id="{BC13AD9E-90C4-4404-97DD-3455E36CBE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9" y="122"/>
                <a:ext cx="4" cy="5"/>
              </a:xfrm>
              <a:custGeom>
                <a:avLst/>
                <a:gdLst>
                  <a:gd name="T0" fmla="*/ 8 w 17"/>
                  <a:gd name="T1" fmla="*/ 0 h 16"/>
                  <a:gd name="T2" fmla="*/ 10 w 17"/>
                  <a:gd name="T3" fmla="*/ 0 h 16"/>
                  <a:gd name="T4" fmla="*/ 13 w 17"/>
                  <a:gd name="T5" fmla="*/ 1 h 16"/>
                  <a:gd name="T6" fmla="*/ 15 w 17"/>
                  <a:gd name="T7" fmla="*/ 4 h 16"/>
                  <a:gd name="T8" fmla="*/ 17 w 17"/>
                  <a:gd name="T9" fmla="*/ 7 h 16"/>
                  <a:gd name="T10" fmla="*/ 17 w 17"/>
                  <a:gd name="T11" fmla="*/ 10 h 16"/>
                  <a:gd name="T12" fmla="*/ 14 w 17"/>
                  <a:gd name="T13" fmla="*/ 14 h 16"/>
                  <a:gd name="T14" fmla="*/ 12 w 17"/>
                  <a:gd name="T15" fmla="*/ 15 h 16"/>
                  <a:gd name="T16" fmla="*/ 9 w 17"/>
                  <a:gd name="T17" fmla="*/ 16 h 16"/>
                  <a:gd name="T18" fmla="*/ 5 w 17"/>
                  <a:gd name="T19" fmla="*/ 16 h 16"/>
                  <a:gd name="T20" fmla="*/ 3 w 17"/>
                  <a:gd name="T21" fmla="*/ 14 h 16"/>
                  <a:gd name="T22" fmla="*/ 0 w 17"/>
                  <a:gd name="T23" fmla="*/ 11 h 16"/>
                  <a:gd name="T24" fmla="*/ 0 w 17"/>
                  <a:gd name="T25" fmla="*/ 9 h 16"/>
                  <a:gd name="T26" fmla="*/ 0 w 17"/>
                  <a:gd name="T27" fmla="*/ 6 h 16"/>
                  <a:gd name="T28" fmla="*/ 1 w 17"/>
                  <a:gd name="T29" fmla="*/ 2 h 16"/>
                  <a:gd name="T30" fmla="*/ 4 w 17"/>
                  <a:gd name="T31" fmla="*/ 1 h 16"/>
                  <a:gd name="T32" fmla="*/ 8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8" y="0"/>
                    </a:moveTo>
                    <a:lnTo>
                      <a:pt x="10" y="0"/>
                    </a:lnTo>
                    <a:lnTo>
                      <a:pt x="13" y="1"/>
                    </a:lnTo>
                    <a:lnTo>
                      <a:pt x="15" y="4"/>
                    </a:lnTo>
                    <a:lnTo>
                      <a:pt x="17" y="7"/>
                    </a:lnTo>
                    <a:lnTo>
                      <a:pt x="17" y="10"/>
                    </a:lnTo>
                    <a:lnTo>
                      <a:pt x="14" y="14"/>
                    </a:lnTo>
                    <a:lnTo>
                      <a:pt x="12" y="15"/>
                    </a:lnTo>
                    <a:lnTo>
                      <a:pt x="9" y="16"/>
                    </a:lnTo>
                    <a:lnTo>
                      <a:pt x="5" y="16"/>
                    </a:lnTo>
                    <a:lnTo>
                      <a:pt x="3" y="14"/>
                    </a:lnTo>
                    <a:lnTo>
                      <a:pt x="0" y="11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1" y="2"/>
                    </a:lnTo>
                    <a:lnTo>
                      <a:pt x="4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3" name="Freeform 44">
                <a:extLst>
                  <a:ext uri="{FF2B5EF4-FFF2-40B4-BE49-F238E27FC236}">
                    <a16:creationId xmlns:a16="http://schemas.microsoft.com/office/drawing/2014/main" id="{4B85763A-81EF-46D4-912C-CB26D0943CD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11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2 w 13"/>
                  <a:gd name="T11" fmla="*/ 9 h 13"/>
                  <a:gd name="T12" fmla="*/ 10 w 13"/>
                  <a:gd name="T13" fmla="*/ 11 h 13"/>
                  <a:gd name="T14" fmla="*/ 8 w 13"/>
                  <a:gd name="T15" fmla="*/ 12 h 13"/>
                  <a:gd name="T16" fmla="*/ 5 w 13"/>
                  <a:gd name="T17" fmla="*/ 13 h 13"/>
                  <a:gd name="T18" fmla="*/ 4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0 w 13"/>
                  <a:gd name="T27" fmla="*/ 3 h 13"/>
                  <a:gd name="T28" fmla="*/ 3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0" y="11"/>
                    </a:lnTo>
                    <a:lnTo>
                      <a:pt x="8" y="12"/>
                    </a:lnTo>
                    <a:lnTo>
                      <a:pt x="5" y="13"/>
                    </a:lnTo>
                    <a:lnTo>
                      <a:pt x="4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4" name="Freeform 45">
                <a:extLst>
                  <a:ext uri="{FF2B5EF4-FFF2-40B4-BE49-F238E27FC236}">
                    <a16:creationId xmlns:a16="http://schemas.microsoft.com/office/drawing/2014/main" id="{6C3A639A-2487-4F77-A6B5-A240C0219B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2" y="128"/>
                <a:ext cx="5" cy="5"/>
              </a:xfrm>
              <a:custGeom>
                <a:avLst/>
                <a:gdLst>
                  <a:gd name="T0" fmla="*/ 9 w 22"/>
                  <a:gd name="T1" fmla="*/ 0 h 22"/>
                  <a:gd name="T2" fmla="*/ 14 w 22"/>
                  <a:gd name="T3" fmla="*/ 1 h 22"/>
                  <a:gd name="T4" fmla="*/ 18 w 22"/>
                  <a:gd name="T5" fmla="*/ 3 h 22"/>
                  <a:gd name="T6" fmla="*/ 21 w 22"/>
                  <a:gd name="T7" fmla="*/ 6 h 22"/>
                  <a:gd name="T8" fmla="*/ 22 w 22"/>
                  <a:gd name="T9" fmla="*/ 10 h 22"/>
                  <a:gd name="T10" fmla="*/ 21 w 22"/>
                  <a:gd name="T11" fmla="*/ 14 h 22"/>
                  <a:gd name="T12" fmla="*/ 19 w 22"/>
                  <a:gd name="T13" fmla="*/ 18 h 22"/>
                  <a:gd name="T14" fmla="*/ 15 w 22"/>
                  <a:gd name="T15" fmla="*/ 20 h 22"/>
                  <a:gd name="T16" fmla="*/ 12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1 w 22"/>
                  <a:gd name="T23" fmla="*/ 18 h 22"/>
                  <a:gd name="T24" fmla="*/ 0 w 22"/>
                  <a:gd name="T25" fmla="*/ 14 h 22"/>
                  <a:gd name="T26" fmla="*/ 0 w 22"/>
                  <a:gd name="T27" fmla="*/ 12 h 22"/>
                  <a:gd name="T28" fmla="*/ 0 w 22"/>
                  <a:gd name="T29" fmla="*/ 8 h 22"/>
                  <a:gd name="T30" fmla="*/ 3 w 22"/>
                  <a:gd name="T31" fmla="*/ 4 h 22"/>
                  <a:gd name="T32" fmla="*/ 5 w 22"/>
                  <a:gd name="T33" fmla="*/ 1 h 22"/>
                  <a:gd name="T34" fmla="*/ 9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9" y="0"/>
                    </a:moveTo>
                    <a:lnTo>
                      <a:pt x="14" y="1"/>
                    </a:lnTo>
                    <a:lnTo>
                      <a:pt x="18" y="3"/>
                    </a:lnTo>
                    <a:lnTo>
                      <a:pt x="21" y="6"/>
                    </a:lnTo>
                    <a:lnTo>
                      <a:pt x="22" y="10"/>
                    </a:lnTo>
                    <a:lnTo>
                      <a:pt x="21" y="14"/>
                    </a:lnTo>
                    <a:lnTo>
                      <a:pt x="19" y="18"/>
                    </a:lnTo>
                    <a:lnTo>
                      <a:pt x="15" y="20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8"/>
                    </a:lnTo>
                    <a:lnTo>
                      <a:pt x="0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5" y="1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5" name="Freeform 46">
                <a:extLst>
                  <a:ext uri="{FF2B5EF4-FFF2-40B4-BE49-F238E27FC236}">
                    <a16:creationId xmlns:a16="http://schemas.microsoft.com/office/drawing/2014/main" id="{37050046-B2D8-4B20-874E-7617C7CF51F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0" y="113"/>
                <a:ext cx="4" cy="3"/>
              </a:xfrm>
              <a:custGeom>
                <a:avLst/>
                <a:gdLst>
                  <a:gd name="T0" fmla="*/ 7 w 12"/>
                  <a:gd name="T1" fmla="*/ 0 h 13"/>
                  <a:gd name="T2" fmla="*/ 10 w 12"/>
                  <a:gd name="T3" fmla="*/ 0 h 13"/>
                  <a:gd name="T4" fmla="*/ 11 w 12"/>
                  <a:gd name="T5" fmla="*/ 2 h 13"/>
                  <a:gd name="T6" fmla="*/ 12 w 12"/>
                  <a:gd name="T7" fmla="*/ 4 h 13"/>
                  <a:gd name="T8" fmla="*/ 12 w 12"/>
                  <a:gd name="T9" fmla="*/ 7 h 13"/>
                  <a:gd name="T10" fmla="*/ 12 w 12"/>
                  <a:gd name="T11" fmla="*/ 9 h 13"/>
                  <a:gd name="T12" fmla="*/ 10 w 12"/>
                  <a:gd name="T13" fmla="*/ 11 h 13"/>
                  <a:gd name="T14" fmla="*/ 9 w 12"/>
                  <a:gd name="T15" fmla="*/ 12 h 13"/>
                  <a:gd name="T16" fmla="*/ 6 w 12"/>
                  <a:gd name="T17" fmla="*/ 13 h 13"/>
                  <a:gd name="T18" fmla="*/ 3 w 12"/>
                  <a:gd name="T19" fmla="*/ 12 h 13"/>
                  <a:gd name="T20" fmla="*/ 1 w 12"/>
                  <a:gd name="T21" fmla="*/ 11 h 13"/>
                  <a:gd name="T22" fmla="*/ 0 w 12"/>
                  <a:gd name="T23" fmla="*/ 8 h 13"/>
                  <a:gd name="T24" fmla="*/ 0 w 12"/>
                  <a:gd name="T25" fmla="*/ 6 h 13"/>
                  <a:gd name="T26" fmla="*/ 1 w 12"/>
                  <a:gd name="T27" fmla="*/ 3 h 13"/>
                  <a:gd name="T28" fmla="*/ 2 w 12"/>
                  <a:gd name="T29" fmla="*/ 2 h 13"/>
                  <a:gd name="T30" fmla="*/ 5 w 12"/>
                  <a:gd name="T31" fmla="*/ 0 h 13"/>
                  <a:gd name="T32" fmla="*/ 7 w 12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3">
                    <a:moveTo>
                      <a:pt x="7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2" y="4"/>
                    </a:lnTo>
                    <a:lnTo>
                      <a:pt x="12" y="7"/>
                    </a:lnTo>
                    <a:lnTo>
                      <a:pt x="12" y="9"/>
                    </a:lnTo>
                    <a:lnTo>
                      <a:pt x="10" y="11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3" y="12"/>
                    </a:lnTo>
                    <a:lnTo>
                      <a:pt x="1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6" name="Freeform 47">
                <a:extLst>
                  <a:ext uri="{FF2B5EF4-FFF2-40B4-BE49-F238E27FC236}">
                    <a16:creationId xmlns:a16="http://schemas.microsoft.com/office/drawing/2014/main" id="{CB20F203-53FE-466F-9575-A95B30D35E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5" y="146"/>
                <a:ext cx="5" cy="4"/>
              </a:xfrm>
              <a:custGeom>
                <a:avLst/>
                <a:gdLst>
                  <a:gd name="T0" fmla="*/ 7 w 16"/>
                  <a:gd name="T1" fmla="*/ 0 h 17"/>
                  <a:gd name="T2" fmla="*/ 11 w 16"/>
                  <a:gd name="T3" fmla="*/ 0 h 17"/>
                  <a:gd name="T4" fmla="*/ 14 w 16"/>
                  <a:gd name="T5" fmla="*/ 3 h 17"/>
                  <a:gd name="T6" fmla="*/ 16 w 16"/>
                  <a:gd name="T7" fmla="*/ 5 h 17"/>
                  <a:gd name="T8" fmla="*/ 16 w 16"/>
                  <a:gd name="T9" fmla="*/ 8 h 17"/>
                  <a:gd name="T10" fmla="*/ 16 w 16"/>
                  <a:gd name="T11" fmla="*/ 12 h 17"/>
                  <a:gd name="T12" fmla="*/ 15 w 16"/>
                  <a:gd name="T13" fmla="*/ 14 h 17"/>
                  <a:gd name="T14" fmla="*/ 13 w 16"/>
                  <a:gd name="T15" fmla="*/ 16 h 17"/>
                  <a:gd name="T16" fmla="*/ 10 w 16"/>
                  <a:gd name="T17" fmla="*/ 17 h 17"/>
                  <a:gd name="T18" fmla="*/ 6 w 16"/>
                  <a:gd name="T19" fmla="*/ 17 h 17"/>
                  <a:gd name="T20" fmla="*/ 4 w 16"/>
                  <a:gd name="T21" fmla="*/ 16 h 17"/>
                  <a:gd name="T22" fmla="*/ 1 w 16"/>
                  <a:gd name="T23" fmla="*/ 13 h 17"/>
                  <a:gd name="T24" fmla="*/ 0 w 16"/>
                  <a:gd name="T25" fmla="*/ 9 h 17"/>
                  <a:gd name="T26" fmla="*/ 1 w 16"/>
                  <a:gd name="T27" fmla="*/ 7 h 17"/>
                  <a:gd name="T28" fmla="*/ 2 w 16"/>
                  <a:gd name="T29" fmla="*/ 3 h 17"/>
                  <a:gd name="T30" fmla="*/ 5 w 16"/>
                  <a:gd name="T31" fmla="*/ 2 h 17"/>
                  <a:gd name="T32" fmla="*/ 7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7" y="0"/>
                    </a:moveTo>
                    <a:lnTo>
                      <a:pt x="11" y="0"/>
                    </a:lnTo>
                    <a:lnTo>
                      <a:pt x="14" y="3"/>
                    </a:lnTo>
                    <a:lnTo>
                      <a:pt x="16" y="5"/>
                    </a:lnTo>
                    <a:lnTo>
                      <a:pt x="16" y="8"/>
                    </a:lnTo>
                    <a:lnTo>
                      <a:pt x="16" y="12"/>
                    </a:lnTo>
                    <a:lnTo>
                      <a:pt x="15" y="14"/>
                    </a:lnTo>
                    <a:lnTo>
                      <a:pt x="13" y="16"/>
                    </a:lnTo>
                    <a:lnTo>
                      <a:pt x="10" y="17"/>
                    </a:lnTo>
                    <a:lnTo>
                      <a:pt x="6" y="17"/>
                    </a:lnTo>
                    <a:lnTo>
                      <a:pt x="4" y="16"/>
                    </a:lnTo>
                    <a:lnTo>
                      <a:pt x="1" y="13"/>
                    </a:lnTo>
                    <a:lnTo>
                      <a:pt x="0" y="9"/>
                    </a:lnTo>
                    <a:lnTo>
                      <a:pt x="1" y="7"/>
                    </a:lnTo>
                    <a:lnTo>
                      <a:pt x="2" y="3"/>
                    </a:lnTo>
                    <a:lnTo>
                      <a:pt x="5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7" name="Freeform 48">
                <a:extLst>
                  <a:ext uri="{FF2B5EF4-FFF2-40B4-BE49-F238E27FC236}">
                    <a16:creationId xmlns:a16="http://schemas.microsoft.com/office/drawing/2014/main" id="{98E86FAF-1B68-463D-B613-3F7C852BC94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0" y="143"/>
                <a:ext cx="6" cy="5"/>
              </a:xfrm>
              <a:custGeom>
                <a:avLst/>
                <a:gdLst>
                  <a:gd name="T0" fmla="*/ 11 w 21"/>
                  <a:gd name="T1" fmla="*/ 0 h 22"/>
                  <a:gd name="T2" fmla="*/ 15 w 21"/>
                  <a:gd name="T3" fmla="*/ 2 h 22"/>
                  <a:gd name="T4" fmla="*/ 19 w 21"/>
                  <a:gd name="T5" fmla="*/ 4 h 22"/>
                  <a:gd name="T6" fmla="*/ 20 w 21"/>
                  <a:gd name="T7" fmla="*/ 8 h 22"/>
                  <a:gd name="T8" fmla="*/ 21 w 21"/>
                  <a:gd name="T9" fmla="*/ 13 h 22"/>
                  <a:gd name="T10" fmla="*/ 20 w 21"/>
                  <a:gd name="T11" fmla="*/ 17 h 22"/>
                  <a:gd name="T12" fmla="*/ 18 w 21"/>
                  <a:gd name="T13" fmla="*/ 19 h 22"/>
                  <a:gd name="T14" fmla="*/ 14 w 21"/>
                  <a:gd name="T15" fmla="*/ 22 h 22"/>
                  <a:gd name="T16" fmla="*/ 10 w 21"/>
                  <a:gd name="T17" fmla="*/ 22 h 22"/>
                  <a:gd name="T18" fmla="*/ 7 w 21"/>
                  <a:gd name="T19" fmla="*/ 22 h 22"/>
                  <a:gd name="T20" fmla="*/ 3 w 21"/>
                  <a:gd name="T21" fmla="*/ 19 h 22"/>
                  <a:gd name="T22" fmla="*/ 2 w 21"/>
                  <a:gd name="T23" fmla="*/ 18 h 22"/>
                  <a:gd name="T24" fmla="*/ 0 w 21"/>
                  <a:gd name="T25" fmla="*/ 14 h 22"/>
                  <a:gd name="T26" fmla="*/ 0 w 21"/>
                  <a:gd name="T27" fmla="*/ 10 h 22"/>
                  <a:gd name="T28" fmla="*/ 1 w 21"/>
                  <a:gd name="T29" fmla="*/ 7 h 22"/>
                  <a:gd name="T30" fmla="*/ 3 w 21"/>
                  <a:gd name="T31" fmla="*/ 3 h 22"/>
                  <a:gd name="T32" fmla="*/ 7 w 21"/>
                  <a:gd name="T33" fmla="*/ 2 h 22"/>
                  <a:gd name="T34" fmla="*/ 11 w 21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1" h="22">
                    <a:moveTo>
                      <a:pt x="11" y="0"/>
                    </a:moveTo>
                    <a:lnTo>
                      <a:pt x="15" y="2"/>
                    </a:lnTo>
                    <a:lnTo>
                      <a:pt x="19" y="4"/>
                    </a:lnTo>
                    <a:lnTo>
                      <a:pt x="20" y="8"/>
                    </a:lnTo>
                    <a:lnTo>
                      <a:pt x="21" y="13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2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3" y="3"/>
                    </a:lnTo>
                    <a:lnTo>
                      <a:pt x="7" y="2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8" name="Freeform 49">
                <a:extLst>
                  <a:ext uri="{FF2B5EF4-FFF2-40B4-BE49-F238E27FC236}">
                    <a16:creationId xmlns:a16="http://schemas.microsoft.com/office/drawing/2014/main" id="{4432E2F2-E89E-4110-A302-2A9F616B88A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59" y="148"/>
                <a:ext cx="3" cy="3"/>
              </a:xfrm>
              <a:custGeom>
                <a:avLst/>
                <a:gdLst>
                  <a:gd name="T0" fmla="*/ 8 w 13"/>
                  <a:gd name="T1" fmla="*/ 0 h 14"/>
                  <a:gd name="T2" fmla="*/ 9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3 w 13"/>
                  <a:gd name="T11" fmla="*/ 11 h 14"/>
                  <a:gd name="T12" fmla="*/ 10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1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1 w 13"/>
                  <a:gd name="T27" fmla="*/ 4 h 14"/>
                  <a:gd name="T28" fmla="*/ 3 w 13"/>
                  <a:gd name="T29" fmla="*/ 3 h 14"/>
                  <a:gd name="T30" fmla="*/ 5 w 13"/>
                  <a:gd name="T31" fmla="*/ 2 h 14"/>
                  <a:gd name="T32" fmla="*/ 8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8" y="0"/>
                    </a:moveTo>
                    <a:lnTo>
                      <a:pt x="9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3" y="11"/>
                    </a:lnTo>
                    <a:lnTo>
                      <a:pt x="10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1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3" y="3"/>
                    </a:lnTo>
                    <a:lnTo>
                      <a:pt x="5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39" name="Freeform 50">
                <a:extLst>
                  <a:ext uri="{FF2B5EF4-FFF2-40B4-BE49-F238E27FC236}">
                    <a16:creationId xmlns:a16="http://schemas.microsoft.com/office/drawing/2014/main" id="{4FFEDAEE-C9A8-461C-B5BF-C354D035ADD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53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2 w 17"/>
                  <a:gd name="T3" fmla="*/ 2 h 17"/>
                  <a:gd name="T4" fmla="*/ 14 w 17"/>
                  <a:gd name="T5" fmla="*/ 3 h 17"/>
                  <a:gd name="T6" fmla="*/ 17 w 17"/>
                  <a:gd name="T7" fmla="*/ 7 h 17"/>
                  <a:gd name="T8" fmla="*/ 17 w 17"/>
                  <a:gd name="T9" fmla="*/ 9 h 17"/>
                  <a:gd name="T10" fmla="*/ 15 w 17"/>
                  <a:gd name="T11" fmla="*/ 13 h 17"/>
                  <a:gd name="T12" fmla="*/ 14 w 17"/>
                  <a:gd name="T13" fmla="*/ 16 h 17"/>
                  <a:gd name="T14" fmla="*/ 10 w 17"/>
                  <a:gd name="T15" fmla="*/ 17 h 17"/>
                  <a:gd name="T16" fmla="*/ 8 w 17"/>
                  <a:gd name="T17" fmla="*/ 17 h 17"/>
                  <a:gd name="T18" fmla="*/ 4 w 17"/>
                  <a:gd name="T19" fmla="*/ 16 h 17"/>
                  <a:gd name="T20" fmla="*/ 1 w 17"/>
                  <a:gd name="T21" fmla="*/ 14 h 17"/>
                  <a:gd name="T22" fmla="*/ 0 w 17"/>
                  <a:gd name="T23" fmla="*/ 12 h 17"/>
                  <a:gd name="T24" fmla="*/ 0 w 17"/>
                  <a:gd name="T25" fmla="*/ 8 h 17"/>
                  <a:gd name="T26" fmla="*/ 1 w 17"/>
                  <a:gd name="T27" fmla="*/ 5 h 17"/>
                  <a:gd name="T28" fmla="*/ 3 w 17"/>
                  <a:gd name="T29" fmla="*/ 3 h 17"/>
                  <a:gd name="T30" fmla="*/ 5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2" y="2"/>
                    </a:lnTo>
                    <a:lnTo>
                      <a:pt x="14" y="3"/>
                    </a:lnTo>
                    <a:lnTo>
                      <a:pt x="17" y="7"/>
                    </a:lnTo>
                    <a:lnTo>
                      <a:pt x="17" y="9"/>
                    </a:lnTo>
                    <a:lnTo>
                      <a:pt x="15" y="13"/>
                    </a:lnTo>
                    <a:lnTo>
                      <a:pt x="14" y="16"/>
                    </a:lnTo>
                    <a:lnTo>
                      <a:pt x="10" y="17"/>
                    </a:lnTo>
                    <a:lnTo>
                      <a:pt x="8" y="17"/>
                    </a:lnTo>
                    <a:lnTo>
                      <a:pt x="4" y="16"/>
                    </a:lnTo>
                    <a:lnTo>
                      <a:pt x="1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1" y="5"/>
                    </a:lnTo>
                    <a:lnTo>
                      <a:pt x="3" y="3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0" name="Freeform 51">
                <a:extLst>
                  <a:ext uri="{FF2B5EF4-FFF2-40B4-BE49-F238E27FC236}">
                    <a16:creationId xmlns:a16="http://schemas.microsoft.com/office/drawing/2014/main" id="{A5B45C3F-E14F-4B7D-B411-D9FF56CC839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6" y="147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1 w 13"/>
                  <a:gd name="T5" fmla="*/ 1 h 13"/>
                  <a:gd name="T6" fmla="*/ 13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9 w 13"/>
                  <a:gd name="T15" fmla="*/ 12 h 13"/>
                  <a:gd name="T16" fmla="*/ 8 w 13"/>
                  <a:gd name="T17" fmla="*/ 13 h 13"/>
                  <a:gd name="T18" fmla="*/ 5 w 13"/>
                  <a:gd name="T19" fmla="*/ 13 h 13"/>
                  <a:gd name="T20" fmla="*/ 3 w 13"/>
                  <a:gd name="T21" fmla="*/ 12 h 13"/>
                  <a:gd name="T22" fmla="*/ 2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2 w 13"/>
                  <a:gd name="T29" fmla="*/ 1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3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9" y="12"/>
                    </a:lnTo>
                    <a:lnTo>
                      <a:pt x="8" y="13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2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2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1" name="Freeform 52">
                <a:extLst>
                  <a:ext uri="{FF2B5EF4-FFF2-40B4-BE49-F238E27FC236}">
                    <a16:creationId xmlns:a16="http://schemas.microsoft.com/office/drawing/2014/main" id="{A6DD8AF7-3463-41F4-B05A-4E7E4F3272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64" y="143"/>
                <a:ext cx="5" cy="5"/>
              </a:xfrm>
              <a:custGeom>
                <a:avLst/>
                <a:gdLst>
                  <a:gd name="T0" fmla="*/ 9 w 21"/>
                  <a:gd name="T1" fmla="*/ 0 h 22"/>
                  <a:gd name="T2" fmla="*/ 13 w 21"/>
                  <a:gd name="T3" fmla="*/ 2 h 22"/>
                  <a:gd name="T4" fmla="*/ 17 w 21"/>
                  <a:gd name="T5" fmla="*/ 3 h 22"/>
                  <a:gd name="T6" fmla="*/ 19 w 21"/>
                  <a:gd name="T7" fmla="*/ 7 h 22"/>
                  <a:gd name="T8" fmla="*/ 21 w 21"/>
                  <a:gd name="T9" fmla="*/ 10 h 22"/>
                  <a:gd name="T10" fmla="*/ 21 w 21"/>
                  <a:gd name="T11" fmla="*/ 14 h 22"/>
                  <a:gd name="T12" fmla="*/ 19 w 21"/>
                  <a:gd name="T13" fmla="*/ 18 h 22"/>
                  <a:gd name="T14" fmla="*/ 17 w 21"/>
                  <a:gd name="T15" fmla="*/ 19 h 22"/>
                  <a:gd name="T16" fmla="*/ 14 w 21"/>
                  <a:gd name="T17" fmla="*/ 22 h 22"/>
                  <a:gd name="T18" fmla="*/ 11 w 21"/>
                  <a:gd name="T19" fmla="*/ 22 h 22"/>
                  <a:gd name="T20" fmla="*/ 7 w 21"/>
                  <a:gd name="T21" fmla="*/ 22 h 22"/>
                  <a:gd name="T22" fmla="*/ 3 w 21"/>
                  <a:gd name="T23" fmla="*/ 19 h 22"/>
                  <a:gd name="T24" fmla="*/ 0 w 21"/>
                  <a:gd name="T25" fmla="*/ 17 h 22"/>
                  <a:gd name="T26" fmla="*/ 0 w 21"/>
                  <a:gd name="T27" fmla="*/ 13 h 22"/>
                  <a:gd name="T28" fmla="*/ 0 w 21"/>
                  <a:gd name="T29" fmla="*/ 8 h 22"/>
                  <a:gd name="T30" fmla="*/ 3 w 21"/>
                  <a:gd name="T31" fmla="*/ 4 h 22"/>
                  <a:gd name="T32" fmla="*/ 5 w 21"/>
                  <a:gd name="T33" fmla="*/ 2 h 22"/>
                  <a:gd name="T34" fmla="*/ 9 w 21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1" h="22">
                    <a:moveTo>
                      <a:pt x="9" y="0"/>
                    </a:moveTo>
                    <a:lnTo>
                      <a:pt x="13" y="2"/>
                    </a:lnTo>
                    <a:lnTo>
                      <a:pt x="17" y="3"/>
                    </a:lnTo>
                    <a:lnTo>
                      <a:pt x="19" y="7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9" y="18"/>
                    </a:lnTo>
                    <a:lnTo>
                      <a:pt x="17" y="19"/>
                    </a:lnTo>
                    <a:lnTo>
                      <a:pt x="14" y="22"/>
                    </a:lnTo>
                    <a:lnTo>
                      <a:pt x="11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0" y="17"/>
                    </a:lnTo>
                    <a:lnTo>
                      <a:pt x="0" y="13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5" y="2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2" name="Freeform 53">
                <a:extLst>
                  <a:ext uri="{FF2B5EF4-FFF2-40B4-BE49-F238E27FC236}">
                    <a16:creationId xmlns:a16="http://schemas.microsoft.com/office/drawing/2014/main" id="{ECDE89B0-8348-46D2-B51B-E584DA11040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1" y="143"/>
                <a:ext cx="5" cy="5"/>
              </a:xfrm>
              <a:custGeom>
                <a:avLst/>
                <a:gdLst>
                  <a:gd name="T0" fmla="*/ 8 w 20"/>
                  <a:gd name="T1" fmla="*/ 0 h 22"/>
                  <a:gd name="T2" fmla="*/ 14 w 20"/>
                  <a:gd name="T3" fmla="*/ 2 h 22"/>
                  <a:gd name="T4" fmla="*/ 17 w 20"/>
                  <a:gd name="T5" fmla="*/ 3 h 22"/>
                  <a:gd name="T6" fmla="*/ 20 w 20"/>
                  <a:gd name="T7" fmla="*/ 7 h 22"/>
                  <a:gd name="T8" fmla="*/ 20 w 20"/>
                  <a:gd name="T9" fmla="*/ 10 h 22"/>
                  <a:gd name="T10" fmla="*/ 20 w 20"/>
                  <a:gd name="T11" fmla="*/ 14 h 22"/>
                  <a:gd name="T12" fmla="*/ 19 w 20"/>
                  <a:gd name="T13" fmla="*/ 18 h 22"/>
                  <a:gd name="T14" fmla="*/ 16 w 20"/>
                  <a:gd name="T15" fmla="*/ 19 h 22"/>
                  <a:gd name="T16" fmla="*/ 14 w 20"/>
                  <a:gd name="T17" fmla="*/ 22 h 22"/>
                  <a:gd name="T18" fmla="*/ 10 w 20"/>
                  <a:gd name="T19" fmla="*/ 22 h 22"/>
                  <a:gd name="T20" fmla="*/ 7 w 20"/>
                  <a:gd name="T21" fmla="*/ 22 h 22"/>
                  <a:gd name="T22" fmla="*/ 3 w 20"/>
                  <a:gd name="T23" fmla="*/ 19 h 22"/>
                  <a:gd name="T24" fmla="*/ 1 w 20"/>
                  <a:gd name="T25" fmla="*/ 17 h 22"/>
                  <a:gd name="T26" fmla="*/ 0 w 20"/>
                  <a:gd name="T27" fmla="*/ 13 h 22"/>
                  <a:gd name="T28" fmla="*/ 0 w 20"/>
                  <a:gd name="T29" fmla="*/ 8 h 22"/>
                  <a:gd name="T30" fmla="*/ 2 w 20"/>
                  <a:gd name="T31" fmla="*/ 4 h 22"/>
                  <a:gd name="T32" fmla="*/ 5 w 20"/>
                  <a:gd name="T33" fmla="*/ 2 h 22"/>
                  <a:gd name="T34" fmla="*/ 8 w 20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0" h="22">
                    <a:moveTo>
                      <a:pt x="8" y="0"/>
                    </a:moveTo>
                    <a:lnTo>
                      <a:pt x="14" y="2"/>
                    </a:lnTo>
                    <a:lnTo>
                      <a:pt x="17" y="3"/>
                    </a:lnTo>
                    <a:lnTo>
                      <a:pt x="20" y="7"/>
                    </a:lnTo>
                    <a:lnTo>
                      <a:pt x="20" y="10"/>
                    </a:lnTo>
                    <a:lnTo>
                      <a:pt x="20" y="14"/>
                    </a:lnTo>
                    <a:lnTo>
                      <a:pt x="19" y="18"/>
                    </a:lnTo>
                    <a:lnTo>
                      <a:pt x="16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0" y="8"/>
                    </a:lnTo>
                    <a:lnTo>
                      <a:pt x="2" y="4"/>
                    </a:lnTo>
                    <a:lnTo>
                      <a:pt x="5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3" name="Freeform 54">
                <a:extLst>
                  <a:ext uri="{FF2B5EF4-FFF2-40B4-BE49-F238E27FC236}">
                    <a16:creationId xmlns:a16="http://schemas.microsoft.com/office/drawing/2014/main" id="{C109DE5A-7B14-4D55-8036-4262C34AB4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1" y="148"/>
                <a:ext cx="3" cy="3"/>
              </a:xfrm>
              <a:custGeom>
                <a:avLst/>
                <a:gdLst>
                  <a:gd name="T0" fmla="*/ 6 w 12"/>
                  <a:gd name="T1" fmla="*/ 0 h 14"/>
                  <a:gd name="T2" fmla="*/ 9 w 12"/>
                  <a:gd name="T3" fmla="*/ 2 h 14"/>
                  <a:gd name="T4" fmla="*/ 11 w 12"/>
                  <a:gd name="T5" fmla="*/ 3 h 14"/>
                  <a:gd name="T6" fmla="*/ 12 w 12"/>
                  <a:gd name="T7" fmla="*/ 4 h 14"/>
                  <a:gd name="T8" fmla="*/ 12 w 12"/>
                  <a:gd name="T9" fmla="*/ 7 h 14"/>
                  <a:gd name="T10" fmla="*/ 12 w 12"/>
                  <a:gd name="T11" fmla="*/ 9 h 14"/>
                  <a:gd name="T12" fmla="*/ 11 w 12"/>
                  <a:gd name="T13" fmla="*/ 12 h 14"/>
                  <a:gd name="T14" fmla="*/ 10 w 12"/>
                  <a:gd name="T15" fmla="*/ 13 h 14"/>
                  <a:gd name="T16" fmla="*/ 7 w 12"/>
                  <a:gd name="T17" fmla="*/ 14 h 14"/>
                  <a:gd name="T18" fmla="*/ 5 w 12"/>
                  <a:gd name="T19" fmla="*/ 13 h 14"/>
                  <a:gd name="T20" fmla="*/ 2 w 12"/>
                  <a:gd name="T21" fmla="*/ 12 h 14"/>
                  <a:gd name="T22" fmla="*/ 1 w 12"/>
                  <a:gd name="T23" fmla="*/ 11 h 14"/>
                  <a:gd name="T24" fmla="*/ 0 w 12"/>
                  <a:gd name="T25" fmla="*/ 8 h 14"/>
                  <a:gd name="T26" fmla="*/ 0 w 12"/>
                  <a:gd name="T27" fmla="*/ 5 h 14"/>
                  <a:gd name="T28" fmla="*/ 1 w 12"/>
                  <a:gd name="T29" fmla="*/ 3 h 14"/>
                  <a:gd name="T30" fmla="*/ 3 w 12"/>
                  <a:gd name="T31" fmla="*/ 2 h 14"/>
                  <a:gd name="T32" fmla="*/ 6 w 12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4">
                    <a:moveTo>
                      <a:pt x="6" y="0"/>
                    </a:moveTo>
                    <a:lnTo>
                      <a:pt x="9" y="2"/>
                    </a:lnTo>
                    <a:lnTo>
                      <a:pt x="11" y="3"/>
                    </a:lnTo>
                    <a:lnTo>
                      <a:pt x="12" y="4"/>
                    </a:lnTo>
                    <a:lnTo>
                      <a:pt x="12" y="7"/>
                    </a:lnTo>
                    <a:lnTo>
                      <a:pt x="12" y="9"/>
                    </a:lnTo>
                    <a:lnTo>
                      <a:pt x="11" y="12"/>
                    </a:lnTo>
                    <a:lnTo>
                      <a:pt x="10" y="13"/>
                    </a:lnTo>
                    <a:lnTo>
                      <a:pt x="7" y="14"/>
                    </a:lnTo>
                    <a:lnTo>
                      <a:pt x="5" y="13"/>
                    </a:lnTo>
                    <a:lnTo>
                      <a:pt x="2" y="12"/>
                    </a:lnTo>
                    <a:lnTo>
                      <a:pt x="1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4" name="Freeform 55">
                <a:extLst>
                  <a:ext uri="{FF2B5EF4-FFF2-40B4-BE49-F238E27FC236}">
                    <a16:creationId xmlns:a16="http://schemas.microsoft.com/office/drawing/2014/main" id="{6D20E3B6-3FA1-4610-8591-0EC532B97EF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91" y="143"/>
                <a:ext cx="5" cy="5"/>
              </a:xfrm>
              <a:custGeom>
                <a:avLst/>
                <a:gdLst>
                  <a:gd name="T0" fmla="*/ 10 w 22"/>
                  <a:gd name="T1" fmla="*/ 0 h 22"/>
                  <a:gd name="T2" fmla="*/ 14 w 22"/>
                  <a:gd name="T3" fmla="*/ 2 h 22"/>
                  <a:gd name="T4" fmla="*/ 18 w 22"/>
                  <a:gd name="T5" fmla="*/ 3 h 22"/>
                  <a:gd name="T6" fmla="*/ 20 w 22"/>
                  <a:gd name="T7" fmla="*/ 7 h 22"/>
                  <a:gd name="T8" fmla="*/ 22 w 22"/>
                  <a:gd name="T9" fmla="*/ 10 h 22"/>
                  <a:gd name="T10" fmla="*/ 22 w 22"/>
                  <a:gd name="T11" fmla="*/ 14 h 22"/>
                  <a:gd name="T12" fmla="*/ 19 w 22"/>
                  <a:gd name="T13" fmla="*/ 18 h 22"/>
                  <a:gd name="T14" fmla="*/ 17 w 22"/>
                  <a:gd name="T15" fmla="*/ 21 h 22"/>
                  <a:gd name="T16" fmla="*/ 13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1 w 22"/>
                  <a:gd name="T23" fmla="*/ 17 h 22"/>
                  <a:gd name="T24" fmla="*/ 0 w 22"/>
                  <a:gd name="T25" fmla="*/ 13 h 22"/>
                  <a:gd name="T26" fmla="*/ 1 w 22"/>
                  <a:gd name="T27" fmla="*/ 8 h 22"/>
                  <a:gd name="T28" fmla="*/ 2 w 22"/>
                  <a:gd name="T29" fmla="*/ 4 h 22"/>
                  <a:gd name="T30" fmla="*/ 6 w 22"/>
                  <a:gd name="T31" fmla="*/ 2 h 22"/>
                  <a:gd name="T32" fmla="*/ 10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0" y="7"/>
                    </a:lnTo>
                    <a:lnTo>
                      <a:pt x="22" y="10"/>
                    </a:lnTo>
                    <a:lnTo>
                      <a:pt x="22" y="14"/>
                    </a:lnTo>
                    <a:lnTo>
                      <a:pt x="19" y="18"/>
                    </a:lnTo>
                    <a:lnTo>
                      <a:pt x="17" y="21"/>
                    </a:lnTo>
                    <a:lnTo>
                      <a:pt x="13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1" y="8"/>
                    </a:lnTo>
                    <a:lnTo>
                      <a:pt x="2" y="4"/>
                    </a:lnTo>
                    <a:lnTo>
                      <a:pt x="6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5" name="Freeform 56">
                <a:extLst>
                  <a:ext uri="{FF2B5EF4-FFF2-40B4-BE49-F238E27FC236}">
                    <a16:creationId xmlns:a16="http://schemas.microsoft.com/office/drawing/2014/main" id="{8FE55C7E-4768-49A7-9D18-3766CE6D033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47" y="143"/>
                <a:ext cx="5" cy="5"/>
              </a:xfrm>
              <a:custGeom>
                <a:avLst/>
                <a:gdLst>
                  <a:gd name="T0" fmla="*/ 10 w 21"/>
                  <a:gd name="T1" fmla="*/ 0 h 22"/>
                  <a:gd name="T2" fmla="*/ 14 w 21"/>
                  <a:gd name="T3" fmla="*/ 2 h 22"/>
                  <a:gd name="T4" fmla="*/ 16 w 21"/>
                  <a:gd name="T5" fmla="*/ 3 h 22"/>
                  <a:gd name="T6" fmla="*/ 19 w 21"/>
                  <a:gd name="T7" fmla="*/ 5 h 22"/>
                  <a:gd name="T8" fmla="*/ 20 w 21"/>
                  <a:gd name="T9" fmla="*/ 8 h 22"/>
                  <a:gd name="T10" fmla="*/ 21 w 21"/>
                  <a:gd name="T11" fmla="*/ 13 h 22"/>
                  <a:gd name="T12" fmla="*/ 20 w 21"/>
                  <a:gd name="T13" fmla="*/ 17 h 22"/>
                  <a:gd name="T14" fmla="*/ 17 w 21"/>
                  <a:gd name="T15" fmla="*/ 19 h 22"/>
                  <a:gd name="T16" fmla="*/ 14 w 21"/>
                  <a:gd name="T17" fmla="*/ 22 h 22"/>
                  <a:gd name="T18" fmla="*/ 10 w 21"/>
                  <a:gd name="T19" fmla="*/ 22 h 22"/>
                  <a:gd name="T20" fmla="*/ 7 w 21"/>
                  <a:gd name="T21" fmla="*/ 22 h 22"/>
                  <a:gd name="T22" fmla="*/ 3 w 21"/>
                  <a:gd name="T23" fmla="*/ 19 h 22"/>
                  <a:gd name="T24" fmla="*/ 1 w 21"/>
                  <a:gd name="T25" fmla="*/ 18 h 22"/>
                  <a:gd name="T26" fmla="*/ 0 w 21"/>
                  <a:gd name="T27" fmla="*/ 14 h 22"/>
                  <a:gd name="T28" fmla="*/ 0 w 21"/>
                  <a:gd name="T29" fmla="*/ 10 h 22"/>
                  <a:gd name="T30" fmla="*/ 1 w 21"/>
                  <a:gd name="T31" fmla="*/ 7 h 22"/>
                  <a:gd name="T32" fmla="*/ 3 w 21"/>
                  <a:gd name="T33" fmla="*/ 3 h 22"/>
                  <a:gd name="T34" fmla="*/ 7 w 21"/>
                  <a:gd name="T35" fmla="*/ 2 h 22"/>
                  <a:gd name="T36" fmla="*/ 10 w 21"/>
                  <a:gd name="T37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</a:cxnLst>
                <a:rect l="0" t="0" r="r" b="b"/>
                <a:pathLst>
                  <a:path w="21" h="22">
                    <a:moveTo>
                      <a:pt x="10" y="0"/>
                    </a:moveTo>
                    <a:lnTo>
                      <a:pt x="14" y="2"/>
                    </a:lnTo>
                    <a:lnTo>
                      <a:pt x="16" y="3"/>
                    </a:lnTo>
                    <a:lnTo>
                      <a:pt x="19" y="5"/>
                    </a:lnTo>
                    <a:lnTo>
                      <a:pt x="20" y="8"/>
                    </a:lnTo>
                    <a:lnTo>
                      <a:pt x="21" y="13"/>
                    </a:lnTo>
                    <a:lnTo>
                      <a:pt x="20" y="17"/>
                    </a:lnTo>
                    <a:lnTo>
                      <a:pt x="17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1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3" y="3"/>
                    </a:lnTo>
                    <a:lnTo>
                      <a:pt x="7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6" name="Freeform 57">
                <a:extLst>
                  <a:ext uri="{FF2B5EF4-FFF2-40B4-BE49-F238E27FC236}">
                    <a16:creationId xmlns:a16="http://schemas.microsoft.com/office/drawing/2014/main" id="{673E560A-61D3-483F-AAF7-1228696F7E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81" y="148"/>
                <a:ext cx="3" cy="3"/>
              </a:xfrm>
              <a:custGeom>
                <a:avLst/>
                <a:gdLst>
                  <a:gd name="T0" fmla="*/ 5 w 13"/>
                  <a:gd name="T1" fmla="*/ 0 h 14"/>
                  <a:gd name="T2" fmla="*/ 8 w 13"/>
                  <a:gd name="T3" fmla="*/ 2 h 14"/>
                  <a:gd name="T4" fmla="*/ 10 w 13"/>
                  <a:gd name="T5" fmla="*/ 3 h 14"/>
                  <a:gd name="T6" fmla="*/ 12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3 w 13"/>
                  <a:gd name="T21" fmla="*/ 12 h 14"/>
                  <a:gd name="T22" fmla="*/ 0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1 w 13"/>
                  <a:gd name="T29" fmla="*/ 3 h 14"/>
                  <a:gd name="T30" fmla="*/ 4 w 13"/>
                  <a:gd name="T31" fmla="*/ 2 h 14"/>
                  <a:gd name="T32" fmla="*/ 5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5" y="0"/>
                    </a:moveTo>
                    <a:lnTo>
                      <a:pt x="8" y="2"/>
                    </a:lnTo>
                    <a:lnTo>
                      <a:pt x="10" y="3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3" y="12"/>
                    </a:lnTo>
                    <a:lnTo>
                      <a:pt x="0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1" y="3"/>
                    </a:lnTo>
                    <a:lnTo>
                      <a:pt x="4" y="2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7" name="Freeform 58">
                <a:extLst>
                  <a:ext uri="{FF2B5EF4-FFF2-40B4-BE49-F238E27FC236}">
                    <a16:creationId xmlns:a16="http://schemas.microsoft.com/office/drawing/2014/main" id="{A599AF7D-DA1C-4E16-AD07-C36EF99B22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86" y="146"/>
                <a:ext cx="4" cy="4"/>
              </a:xfrm>
              <a:custGeom>
                <a:avLst/>
                <a:gdLst>
                  <a:gd name="T0" fmla="*/ 8 w 17"/>
                  <a:gd name="T1" fmla="*/ 0 h 17"/>
                  <a:gd name="T2" fmla="*/ 12 w 17"/>
                  <a:gd name="T3" fmla="*/ 0 h 17"/>
                  <a:gd name="T4" fmla="*/ 14 w 17"/>
                  <a:gd name="T5" fmla="*/ 3 h 17"/>
                  <a:gd name="T6" fmla="*/ 16 w 17"/>
                  <a:gd name="T7" fmla="*/ 5 h 17"/>
                  <a:gd name="T8" fmla="*/ 17 w 17"/>
                  <a:gd name="T9" fmla="*/ 8 h 17"/>
                  <a:gd name="T10" fmla="*/ 17 w 17"/>
                  <a:gd name="T11" fmla="*/ 12 h 17"/>
                  <a:gd name="T12" fmla="*/ 16 w 17"/>
                  <a:gd name="T13" fmla="*/ 14 h 17"/>
                  <a:gd name="T14" fmla="*/ 13 w 17"/>
                  <a:gd name="T15" fmla="*/ 16 h 17"/>
                  <a:gd name="T16" fmla="*/ 9 w 17"/>
                  <a:gd name="T17" fmla="*/ 17 h 17"/>
                  <a:gd name="T18" fmla="*/ 7 w 17"/>
                  <a:gd name="T19" fmla="*/ 17 h 17"/>
                  <a:gd name="T20" fmla="*/ 3 w 17"/>
                  <a:gd name="T21" fmla="*/ 16 h 17"/>
                  <a:gd name="T22" fmla="*/ 2 w 17"/>
                  <a:gd name="T23" fmla="*/ 13 h 17"/>
                  <a:gd name="T24" fmla="*/ 0 w 17"/>
                  <a:gd name="T25" fmla="*/ 9 h 17"/>
                  <a:gd name="T26" fmla="*/ 0 w 17"/>
                  <a:gd name="T27" fmla="*/ 7 h 17"/>
                  <a:gd name="T28" fmla="*/ 3 w 17"/>
                  <a:gd name="T29" fmla="*/ 3 h 17"/>
                  <a:gd name="T30" fmla="*/ 6 w 17"/>
                  <a:gd name="T31" fmla="*/ 2 h 17"/>
                  <a:gd name="T32" fmla="*/ 8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8" y="0"/>
                    </a:moveTo>
                    <a:lnTo>
                      <a:pt x="12" y="0"/>
                    </a:lnTo>
                    <a:lnTo>
                      <a:pt x="14" y="3"/>
                    </a:lnTo>
                    <a:lnTo>
                      <a:pt x="16" y="5"/>
                    </a:lnTo>
                    <a:lnTo>
                      <a:pt x="17" y="8"/>
                    </a:lnTo>
                    <a:lnTo>
                      <a:pt x="17" y="12"/>
                    </a:lnTo>
                    <a:lnTo>
                      <a:pt x="16" y="14"/>
                    </a:lnTo>
                    <a:lnTo>
                      <a:pt x="13" y="16"/>
                    </a:lnTo>
                    <a:lnTo>
                      <a:pt x="9" y="17"/>
                    </a:lnTo>
                    <a:lnTo>
                      <a:pt x="7" y="17"/>
                    </a:lnTo>
                    <a:lnTo>
                      <a:pt x="3" y="16"/>
                    </a:lnTo>
                    <a:lnTo>
                      <a:pt x="2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3" y="3"/>
                    </a:lnTo>
                    <a:lnTo>
                      <a:pt x="6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8" name="Freeform 59">
                <a:extLst>
                  <a:ext uri="{FF2B5EF4-FFF2-40B4-BE49-F238E27FC236}">
                    <a16:creationId xmlns:a16="http://schemas.microsoft.com/office/drawing/2014/main" id="{CBCFDBD3-8E72-44B0-A9D5-9A78F1F8963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76" y="147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1 h 13"/>
                  <a:gd name="T6" fmla="*/ 12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9 w 13"/>
                  <a:gd name="T15" fmla="*/ 12 h 13"/>
                  <a:gd name="T16" fmla="*/ 6 w 13"/>
                  <a:gd name="T17" fmla="*/ 13 h 13"/>
                  <a:gd name="T18" fmla="*/ 4 w 13"/>
                  <a:gd name="T19" fmla="*/ 13 h 13"/>
                  <a:gd name="T20" fmla="*/ 1 w 13"/>
                  <a:gd name="T21" fmla="*/ 12 h 13"/>
                  <a:gd name="T22" fmla="*/ 0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1 w 13"/>
                  <a:gd name="T29" fmla="*/ 1 h 13"/>
                  <a:gd name="T30" fmla="*/ 3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4" y="13"/>
                    </a:lnTo>
                    <a:lnTo>
                      <a:pt x="1" y="12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1" y="1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49" name="Freeform 60">
                <a:extLst>
                  <a:ext uri="{FF2B5EF4-FFF2-40B4-BE49-F238E27FC236}">
                    <a16:creationId xmlns:a16="http://schemas.microsoft.com/office/drawing/2014/main" id="{D24D39E4-50B6-4891-B825-CCFEAAF8242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4" y="147"/>
                <a:ext cx="3" cy="3"/>
              </a:xfrm>
              <a:custGeom>
                <a:avLst/>
                <a:gdLst>
                  <a:gd name="T0" fmla="*/ 8 w 13"/>
                  <a:gd name="T1" fmla="*/ 0 h 13"/>
                  <a:gd name="T2" fmla="*/ 11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3 w 13"/>
                  <a:gd name="T11" fmla="*/ 9 h 13"/>
                  <a:gd name="T12" fmla="*/ 12 w 13"/>
                  <a:gd name="T13" fmla="*/ 12 h 13"/>
                  <a:gd name="T14" fmla="*/ 9 w 13"/>
                  <a:gd name="T15" fmla="*/ 13 h 13"/>
                  <a:gd name="T16" fmla="*/ 7 w 13"/>
                  <a:gd name="T17" fmla="*/ 13 h 13"/>
                  <a:gd name="T18" fmla="*/ 4 w 13"/>
                  <a:gd name="T19" fmla="*/ 12 h 13"/>
                  <a:gd name="T20" fmla="*/ 2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2 w 13"/>
                  <a:gd name="T27" fmla="*/ 3 h 13"/>
                  <a:gd name="T28" fmla="*/ 3 w 13"/>
                  <a:gd name="T29" fmla="*/ 1 h 13"/>
                  <a:gd name="T30" fmla="*/ 5 w 13"/>
                  <a:gd name="T31" fmla="*/ 0 h 13"/>
                  <a:gd name="T32" fmla="*/ 8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8" y="0"/>
                    </a:moveTo>
                    <a:lnTo>
                      <a:pt x="11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2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0" name="Freeform 61">
                <a:extLst>
                  <a:ext uri="{FF2B5EF4-FFF2-40B4-BE49-F238E27FC236}">
                    <a16:creationId xmlns:a16="http://schemas.microsoft.com/office/drawing/2014/main" id="{E9366D00-584F-49FA-9028-8F4346C02A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15" y="120"/>
                <a:ext cx="1" cy="8"/>
              </a:xfrm>
              <a:custGeom>
                <a:avLst/>
                <a:gdLst>
                  <a:gd name="T0" fmla="*/ 4 w 4"/>
                  <a:gd name="T1" fmla="*/ 0 h 32"/>
                  <a:gd name="T2" fmla="*/ 4 w 4"/>
                  <a:gd name="T3" fmla="*/ 32 h 32"/>
                  <a:gd name="T4" fmla="*/ 1 w 4"/>
                  <a:gd name="T5" fmla="*/ 28 h 32"/>
                  <a:gd name="T6" fmla="*/ 0 w 4"/>
                  <a:gd name="T7" fmla="*/ 24 h 32"/>
                  <a:gd name="T8" fmla="*/ 0 w 4"/>
                  <a:gd name="T9" fmla="*/ 18 h 32"/>
                  <a:gd name="T10" fmla="*/ 0 w 4"/>
                  <a:gd name="T11" fmla="*/ 14 h 32"/>
                  <a:gd name="T12" fmla="*/ 1 w 4"/>
                  <a:gd name="T13" fmla="*/ 6 h 32"/>
                  <a:gd name="T14" fmla="*/ 4 w 4"/>
                  <a:gd name="T15" fmla="*/ 0 h 3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4" h="32">
                    <a:moveTo>
                      <a:pt x="4" y="0"/>
                    </a:moveTo>
                    <a:lnTo>
                      <a:pt x="4" y="32"/>
                    </a:lnTo>
                    <a:lnTo>
                      <a:pt x="1" y="28"/>
                    </a:lnTo>
                    <a:lnTo>
                      <a:pt x="0" y="24"/>
                    </a:lnTo>
                    <a:lnTo>
                      <a:pt x="0" y="18"/>
                    </a:lnTo>
                    <a:lnTo>
                      <a:pt x="0" y="14"/>
                    </a:lnTo>
                    <a:lnTo>
                      <a:pt x="1" y="6"/>
                    </a:lnTo>
                    <a:lnTo>
                      <a:pt x="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1" name="Freeform 62">
                <a:extLst>
                  <a:ext uri="{FF2B5EF4-FFF2-40B4-BE49-F238E27FC236}">
                    <a16:creationId xmlns:a16="http://schemas.microsoft.com/office/drawing/2014/main" id="{C6EAC326-7A4A-4E51-98C6-D6ADD148F0A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62" y="110"/>
                <a:ext cx="40" cy="22"/>
              </a:xfrm>
              <a:custGeom>
                <a:avLst/>
                <a:gdLst>
                  <a:gd name="T0" fmla="*/ 89 w 160"/>
                  <a:gd name="T1" fmla="*/ 5 h 88"/>
                  <a:gd name="T2" fmla="*/ 85 w 160"/>
                  <a:gd name="T3" fmla="*/ 23 h 88"/>
                  <a:gd name="T4" fmla="*/ 76 w 160"/>
                  <a:gd name="T5" fmla="*/ 34 h 88"/>
                  <a:gd name="T6" fmla="*/ 70 w 160"/>
                  <a:gd name="T7" fmla="*/ 21 h 88"/>
                  <a:gd name="T8" fmla="*/ 72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0 w 160"/>
                  <a:gd name="T15" fmla="*/ 43 h 88"/>
                  <a:gd name="T16" fmla="*/ 93 w 160"/>
                  <a:gd name="T17" fmla="*/ 65 h 88"/>
                  <a:gd name="T18" fmla="*/ 122 w 160"/>
                  <a:gd name="T19" fmla="*/ 79 h 88"/>
                  <a:gd name="T20" fmla="*/ 145 w 160"/>
                  <a:gd name="T21" fmla="*/ 70 h 88"/>
                  <a:gd name="T22" fmla="*/ 146 w 160"/>
                  <a:gd name="T23" fmla="*/ 56 h 88"/>
                  <a:gd name="T24" fmla="*/ 141 w 160"/>
                  <a:gd name="T25" fmla="*/ 47 h 88"/>
                  <a:gd name="T26" fmla="*/ 131 w 160"/>
                  <a:gd name="T27" fmla="*/ 44 h 88"/>
                  <a:gd name="T28" fmla="*/ 123 w 160"/>
                  <a:gd name="T29" fmla="*/ 51 h 88"/>
                  <a:gd name="T30" fmla="*/ 125 w 160"/>
                  <a:gd name="T31" fmla="*/ 62 h 88"/>
                  <a:gd name="T32" fmla="*/ 128 w 160"/>
                  <a:gd name="T33" fmla="*/ 70 h 88"/>
                  <a:gd name="T34" fmla="*/ 118 w 160"/>
                  <a:gd name="T35" fmla="*/ 71 h 88"/>
                  <a:gd name="T36" fmla="*/ 104 w 160"/>
                  <a:gd name="T37" fmla="*/ 65 h 88"/>
                  <a:gd name="T38" fmla="*/ 100 w 160"/>
                  <a:gd name="T39" fmla="*/ 40 h 88"/>
                  <a:gd name="T40" fmla="*/ 134 w 160"/>
                  <a:gd name="T41" fmla="*/ 26 h 88"/>
                  <a:gd name="T42" fmla="*/ 158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0 w 160"/>
                  <a:gd name="T51" fmla="*/ 61 h 88"/>
                  <a:gd name="T52" fmla="*/ 49 w 160"/>
                  <a:gd name="T53" fmla="*/ 84 h 88"/>
                  <a:gd name="T54" fmla="*/ 14 w 160"/>
                  <a:gd name="T55" fmla="*/ 83 h 88"/>
                  <a:gd name="T56" fmla="*/ 0 w 160"/>
                  <a:gd name="T57" fmla="*/ 60 h 88"/>
                  <a:gd name="T58" fmla="*/ 3 w 160"/>
                  <a:gd name="T59" fmla="*/ 46 h 88"/>
                  <a:gd name="T60" fmla="*/ 27 w 160"/>
                  <a:gd name="T61" fmla="*/ 26 h 88"/>
                  <a:gd name="T62" fmla="*/ 59 w 160"/>
                  <a:gd name="T63" fmla="*/ 40 h 88"/>
                  <a:gd name="T64" fmla="*/ 55 w 160"/>
                  <a:gd name="T65" fmla="*/ 65 h 88"/>
                  <a:gd name="T66" fmla="*/ 43 w 160"/>
                  <a:gd name="T67" fmla="*/ 71 h 88"/>
                  <a:gd name="T68" fmla="*/ 31 w 160"/>
                  <a:gd name="T69" fmla="*/ 70 h 88"/>
                  <a:gd name="T70" fmla="*/ 35 w 160"/>
                  <a:gd name="T71" fmla="*/ 62 h 88"/>
                  <a:gd name="T72" fmla="*/ 38 w 160"/>
                  <a:gd name="T73" fmla="*/ 51 h 88"/>
                  <a:gd name="T74" fmla="*/ 29 w 160"/>
                  <a:gd name="T75" fmla="*/ 44 h 88"/>
                  <a:gd name="T76" fmla="*/ 20 w 160"/>
                  <a:gd name="T77" fmla="*/ 47 h 88"/>
                  <a:gd name="T78" fmla="*/ 13 w 160"/>
                  <a:gd name="T79" fmla="*/ 56 h 88"/>
                  <a:gd name="T80" fmla="*/ 14 w 160"/>
                  <a:gd name="T81" fmla="*/ 70 h 88"/>
                  <a:gd name="T82" fmla="*/ 39 w 160"/>
                  <a:gd name="T83" fmla="*/ 79 h 88"/>
                  <a:gd name="T84" fmla="*/ 67 w 160"/>
                  <a:gd name="T85" fmla="*/ 65 h 88"/>
                  <a:gd name="T86" fmla="*/ 70 w 160"/>
                  <a:gd name="T87" fmla="*/ 44 h 88"/>
                  <a:gd name="T88" fmla="*/ 58 w 160"/>
                  <a:gd name="T89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8" y="0"/>
                    </a:moveTo>
                    <a:lnTo>
                      <a:pt x="89" y="0"/>
                    </a:lnTo>
                    <a:lnTo>
                      <a:pt x="89" y="5"/>
                    </a:lnTo>
                    <a:lnTo>
                      <a:pt x="87" y="9"/>
                    </a:lnTo>
                    <a:lnTo>
                      <a:pt x="86" y="14"/>
                    </a:lnTo>
                    <a:lnTo>
                      <a:pt x="85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6" y="34"/>
                    </a:lnTo>
                    <a:lnTo>
                      <a:pt x="75" y="30"/>
                    </a:lnTo>
                    <a:lnTo>
                      <a:pt x="72" y="26"/>
                    </a:lnTo>
                    <a:lnTo>
                      <a:pt x="70" y="21"/>
                    </a:lnTo>
                    <a:lnTo>
                      <a:pt x="67" y="18"/>
                    </a:lnTo>
                    <a:lnTo>
                      <a:pt x="67" y="19"/>
                    </a:lnTo>
                    <a:lnTo>
                      <a:pt x="72" y="34"/>
                    </a:lnTo>
                    <a:lnTo>
                      <a:pt x="80" y="48"/>
                    </a:lnTo>
                    <a:lnTo>
                      <a:pt x="87" y="34"/>
                    </a:lnTo>
                    <a:lnTo>
                      <a:pt x="93" y="20"/>
                    </a:lnTo>
                    <a:lnTo>
                      <a:pt x="95" y="10"/>
                    </a:lnTo>
                    <a:lnTo>
                      <a:pt x="95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5" y="30"/>
                    </a:lnTo>
                    <a:lnTo>
                      <a:pt x="90" y="43"/>
                    </a:lnTo>
                    <a:lnTo>
                      <a:pt x="84" y="55"/>
                    </a:lnTo>
                    <a:lnTo>
                      <a:pt x="87" y="60"/>
                    </a:lnTo>
                    <a:lnTo>
                      <a:pt x="93" y="65"/>
                    </a:lnTo>
                    <a:lnTo>
                      <a:pt x="102" y="71"/>
                    </a:lnTo>
                    <a:lnTo>
                      <a:pt x="110" y="76"/>
                    </a:lnTo>
                    <a:lnTo>
                      <a:pt x="122" y="79"/>
                    </a:lnTo>
                    <a:lnTo>
                      <a:pt x="132" y="79"/>
                    </a:lnTo>
                    <a:lnTo>
                      <a:pt x="141" y="74"/>
                    </a:lnTo>
                    <a:lnTo>
                      <a:pt x="145" y="70"/>
                    </a:lnTo>
                    <a:lnTo>
                      <a:pt x="146" y="66"/>
                    </a:lnTo>
                    <a:lnTo>
                      <a:pt x="148" y="61"/>
                    </a:lnTo>
                    <a:lnTo>
                      <a:pt x="146" y="56"/>
                    </a:lnTo>
                    <a:lnTo>
                      <a:pt x="145" y="52"/>
                    </a:lnTo>
                    <a:lnTo>
                      <a:pt x="144" y="49"/>
                    </a:lnTo>
                    <a:lnTo>
                      <a:pt x="141" y="47"/>
                    </a:lnTo>
                    <a:lnTo>
                      <a:pt x="137" y="46"/>
                    </a:lnTo>
                    <a:lnTo>
                      <a:pt x="135" y="44"/>
                    </a:lnTo>
                    <a:lnTo>
                      <a:pt x="131" y="44"/>
                    </a:lnTo>
                    <a:lnTo>
                      <a:pt x="127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2" y="55"/>
                    </a:lnTo>
                    <a:lnTo>
                      <a:pt x="123" y="58"/>
                    </a:lnTo>
                    <a:lnTo>
                      <a:pt x="125" y="62"/>
                    </a:lnTo>
                    <a:lnTo>
                      <a:pt x="128" y="65"/>
                    </a:lnTo>
                    <a:lnTo>
                      <a:pt x="131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4" y="65"/>
                    </a:lnTo>
                    <a:lnTo>
                      <a:pt x="102" y="60"/>
                    </a:lnTo>
                    <a:lnTo>
                      <a:pt x="99" y="53"/>
                    </a:lnTo>
                    <a:lnTo>
                      <a:pt x="100" y="40"/>
                    </a:lnTo>
                    <a:lnTo>
                      <a:pt x="108" y="32"/>
                    </a:lnTo>
                    <a:lnTo>
                      <a:pt x="121" y="25"/>
                    </a:lnTo>
                    <a:lnTo>
                      <a:pt x="134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8" y="46"/>
                    </a:lnTo>
                    <a:lnTo>
                      <a:pt x="159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4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3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0" y="61"/>
                    </a:lnTo>
                    <a:lnTo>
                      <a:pt x="72" y="69"/>
                    </a:lnTo>
                    <a:lnTo>
                      <a:pt x="62" y="77"/>
                    </a:lnTo>
                    <a:lnTo>
                      <a:pt x="49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0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0" y="51"/>
                    </a:lnTo>
                    <a:lnTo>
                      <a:pt x="3" y="46"/>
                    </a:lnTo>
                    <a:lnTo>
                      <a:pt x="4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2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5" y="65"/>
                    </a:lnTo>
                    <a:lnTo>
                      <a:pt x="52" y="69"/>
                    </a:lnTo>
                    <a:lnTo>
                      <a:pt x="46" y="71"/>
                    </a:lnTo>
                    <a:lnTo>
                      <a:pt x="43" y="71"/>
                    </a:lnTo>
                    <a:lnTo>
                      <a:pt x="39" y="72"/>
                    </a:lnTo>
                    <a:lnTo>
                      <a:pt x="35" y="71"/>
                    </a:lnTo>
                    <a:lnTo>
                      <a:pt x="31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5" y="62"/>
                    </a:lnTo>
                    <a:lnTo>
                      <a:pt x="38" y="58"/>
                    </a:lnTo>
                    <a:lnTo>
                      <a:pt x="38" y="55"/>
                    </a:lnTo>
                    <a:lnTo>
                      <a:pt x="38" y="51"/>
                    </a:lnTo>
                    <a:lnTo>
                      <a:pt x="35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2" y="46"/>
                    </a:lnTo>
                    <a:lnTo>
                      <a:pt x="20" y="47"/>
                    </a:lnTo>
                    <a:lnTo>
                      <a:pt x="17" y="49"/>
                    </a:lnTo>
                    <a:lnTo>
                      <a:pt x="14" y="52"/>
                    </a:lnTo>
                    <a:lnTo>
                      <a:pt x="13" y="56"/>
                    </a:lnTo>
                    <a:lnTo>
                      <a:pt x="12" y="61"/>
                    </a:lnTo>
                    <a:lnTo>
                      <a:pt x="13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9" y="79"/>
                    </a:lnTo>
                    <a:lnTo>
                      <a:pt x="39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7" y="65"/>
                    </a:lnTo>
                    <a:lnTo>
                      <a:pt x="72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1" y="16"/>
                    </a:lnTo>
                    <a:lnTo>
                      <a:pt x="5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2" name="Freeform 63">
                <a:extLst>
                  <a:ext uri="{FF2B5EF4-FFF2-40B4-BE49-F238E27FC236}">
                    <a16:creationId xmlns:a16="http://schemas.microsoft.com/office/drawing/2014/main" id="{CBF3FC36-DE4C-442E-B3EE-E0E18552A57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79" y="127"/>
                <a:ext cx="4" cy="10"/>
              </a:xfrm>
              <a:custGeom>
                <a:avLst/>
                <a:gdLst>
                  <a:gd name="T0" fmla="*/ 9 w 17"/>
                  <a:gd name="T1" fmla="*/ 0 h 41"/>
                  <a:gd name="T2" fmla="*/ 13 w 17"/>
                  <a:gd name="T3" fmla="*/ 3 h 41"/>
                  <a:gd name="T4" fmla="*/ 14 w 17"/>
                  <a:gd name="T5" fmla="*/ 7 h 41"/>
                  <a:gd name="T6" fmla="*/ 17 w 17"/>
                  <a:gd name="T7" fmla="*/ 10 h 41"/>
                  <a:gd name="T8" fmla="*/ 17 w 17"/>
                  <a:gd name="T9" fmla="*/ 16 h 41"/>
                  <a:gd name="T10" fmla="*/ 17 w 17"/>
                  <a:gd name="T11" fmla="*/ 21 h 41"/>
                  <a:gd name="T12" fmla="*/ 17 w 17"/>
                  <a:gd name="T13" fmla="*/ 26 h 41"/>
                  <a:gd name="T14" fmla="*/ 17 w 17"/>
                  <a:gd name="T15" fmla="*/ 31 h 41"/>
                  <a:gd name="T16" fmla="*/ 14 w 17"/>
                  <a:gd name="T17" fmla="*/ 35 h 41"/>
                  <a:gd name="T18" fmla="*/ 13 w 17"/>
                  <a:gd name="T19" fmla="*/ 38 h 41"/>
                  <a:gd name="T20" fmla="*/ 9 w 17"/>
                  <a:gd name="T21" fmla="*/ 41 h 41"/>
                  <a:gd name="T22" fmla="*/ 8 w 17"/>
                  <a:gd name="T23" fmla="*/ 38 h 41"/>
                  <a:gd name="T24" fmla="*/ 7 w 17"/>
                  <a:gd name="T25" fmla="*/ 36 h 41"/>
                  <a:gd name="T26" fmla="*/ 4 w 17"/>
                  <a:gd name="T27" fmla="*/ 32 h 41"/>
                  <a:gd name="T28" fmla="*/ 3 w 17"/>
                  <a:gd name="T29" fmla="*/ 28 h 41"/>
                  <a:gd name="T30" fmla="*/ 0 w 17"/>
                  <a:gd name="T31" fmla="*/ 24 h 41"/>
                  <a:gd name="T32" fmla="*/ 0 w 17"/>
                  <a:gd name="T33" fmla="*/ 21 h 41"/>
                  <a:gd name="T34" fmla="*/ 0 w 17"/>
                  <a:gd name="T35" fmla="*/ 17 h 41"/>
                  <a:gd name="T36" fmla="*/ 3 w 17"/>
                  <a:gd name="T37" fmla="*/ 13 h 41"/>
                  <a:gd name="T38" fmla="*/ 4 w 17"/>
                  <a:gd name="T39" fmla="*/ 9 h 41"/>
                  <a:gd name="T40" fmla="*/ 7 w 17"/>
                  <a:gd name="T41" fmla="*/ 5 h 41"/>
                  <a:gd name="T42" fmla="*/ 8 w 17"/>
                  <a:gd name="T43" fmla="*/ 3 h 41"/>
                  <a:gd name="T44" fmla="*/ 9 w 17"/>
                  <a:gd name="T45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</a:cxnLst>
                <a:rect l="0" t="0" r="r" b="b"/>
                <a:pathLst>
                  <a:path w="17" h="41">
                    <a:moveTo>
                      <a:pt x="9" y="0"/>
                    </a:moveTo>
                    <a:lnTo>
                      <a:pt x="13" y="3"/>
                    </a:lnTo>
                    <a:lnTo>
                      <a:pt x="14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7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4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0" y="24"/>
                    </a:lnTo>
                    <a:lnTo>
                      <a:pt x="0" y="21"/>
                    </a:lnTo>
                    <a:lnTo>
                      <a:pt x="0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3" name="Freeform 64">
                <a:extLst>
                  <a:ext uri="{FF2B5EF4-FFF2-40B4-BE49-F238E27FC236}">
                    <a16:creationId xmlns:a16="http://schemas.microsoft.com/office/drawing/2014/main" id="{0F1ABAA2-AEA6-4F66-BC88-1BD615067BA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6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4 w 17"/>
                  <a:gd name="T5" fmla="*/ 2 h 5"/>
                  <a:gd name="T6" fmla="*/ 12 w 17"/>
                  <a:gd name="T7" fmla="*/ 4 h 5"/>
                  <a:gd name="T8" fmla="*/ 9 w 17"/>
                  <a:gd name="T9" fmla="*/ 5 h 5"/>
                  <a:gd name="T10" fmla="*/ 5 w 17"/>
                  <a:gd name="T11" fmla="*/ 4 h 5"/>
                  <a:gd name="T12" fmla="*/ 1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4" y="2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1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4" name="Freeform 65">
                <a:extLst>
                  <a:ext uri="{FF2B5EF4-FFF2-40B4-BE49-F238E27FC236}">
                    <a16:creationId xmlns:a16="http://schemas.microsoft.com/office/drawing/2014/main" id="{6C23E1F5-8757-48E5-AD7F-BED1D8F51E8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88" y="110"/>
                <a:ext cx="6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9 w 20"/>
                  <a:gd name="T5" fmla="*/ 2 h 5"/>
                  <a:gd name="T6" fmla="*/ 15 w 20"/>
                  <a:gd name="T7" fmla="*/ 4 h 5"/>
                  <a:gd name="T8" fmla="*/ 13 w 20"/>
                  <a:gd name="T9" fmla="*/ 5 h 5"/>
                  <a:gd name="T10" fmla="*/ 9 w 20"/>
                  <a:gd name="T11" fmla="*/ 4 h 5"/>
                  <a:gd name="T12" fmla="*/ 6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9" y="2"/>
                    </a:lnTo>
                    <a:lnTo>
                      <a:pt x="15" y="4"/>
                    </a:lnTo>
                    <a:lnTo>
                      <a:pt x="13" y="5"/>
                    </a:lnTo>
                    <a:lnTo>
                      <a:pt x="9" y="4"/>
                    </a:lnTo>
                    <a:lnTo>
                      <a:pt x="6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5" name="Freeform 66">
                <a:extLst>
                  <a:ext uri="{FF2B5EF4-FFF2-40B4-BE49-F238E27FC236}">
                    <a16:creationId xmlns:a16="http://schemas.microsoft.com/office/drawing/2014/main" id="{F1428EC0-0A66-4EC2-89AD-35AEBA1A619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10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10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6" name="Freeform 67">
                <a:extLst>
                  <a:ext uri="{FF2B5EF4-FFF2-40B4-BE49-F238E27FC236}">
                    <a16:creationId xmlns:a16="http://schemas.microsoft.com/office/drawing/2014/main" id="{DC9E3BB8-5CD7-4FAB-A1EB-C06782B547C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05" y="110"/>
                <a:ext cx="1" cy="1"/>
              </a:xfrm>
              <a:custGeom>
                <a:avLst/>
                <a:gdLst>
                  <a:gd name="T0" fmla="*/ 0 w 4"/>
                  <a:gd name="T1" fmla="*/ 0 h 4"/>
                  <a:gd name="T2" fmla="*/ 3 w 4"/>
                  <a:gd name="T3" fmla="*/ 0 h 4"/>
                  <a:gd name="T4" fmla="*/ 4 w 4"/>
                  <a:gd name="T5" fmla="*/ 4 h 4"/>
                  <a:gd name="T6" fmla="*/ 0 w 4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4" h="4">
                    <a:moveTo>
                      <a:pt x="0" y="0"/>
                    </a:moveTo>
                    <a:lnTo>
                      <a:pt x="3" y="0"/>
                    </a:lnTo>
                    <a:lnTo>
                      <a:pt x="4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7" name="Freeform 68">
                <a:extLst>
                  <a:ext uri="{FF2B5EF4-FFF2-40B4-BE49-F238E27FC236}">
                    <a16:creationId xmlns:a16="http://schemas.microsoft.com/office/drawing/2014/main" id="{6AEB6590-68A7-4846-84E9-771D392C763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806" y="110"/>
                <a:ext cx="21" cy="11"/>
              </a:xfrm>
              <a:custGeom>
                <a:avLst/>
                <a:gdLst>
                  <a:gd name="T0" fmla="*/ 41 w 83"/>
                  <a:gd name="T1" fmla="*/ 37 h 46"/>
                  <a:gd name="T2" fmla="*/ 43 w 83"/>
                  <a:gd name="T3" fmla="*/ 37 h 46"/>
                  <a:gd name="T4" fmla="*/ 42 w 83"/>
                  <a:gd name="T5" fmla="*/ 37 h 46"/>
                  <a:gd name="T6" fmla="*/ 41 w 83"/>
                  <a:gd name="T7" fmla="*/ 37 h 46"/>
                  <a:gd name="T8" fmla="*/ 40 w 83"/>
                  <a:gd name="T9" fmla="*/ 7 h 46"/>
                  <a:gd name="T10" fmla="*/ 35 w 83"/>
                  <a:gd name="T11" fmla="*/ 11 h 46"/>
                  <a:gd name="T12" fmla="*/ 32 w 83"/>
                  <a:gd name="T13" fmla="*/ 18 h 46"/>
                  <a:gd name="T14" fmla="*/ 32 w 83"/>
                  <a:gd name="T15" fmla="*/ 26 h 46"/>
                  <a:gd name="T16" fmla="*/ 36 w 83"/>
                  <a:gd name="T17" fmla="*/ 33 h 46"/>
                  <a:gd name="T18" fmla="*/ 43 w 83"/>
                  <a:gd name="T19" fmla="*/ 37 h 46"/>
                  <a:gd name="T20" fmla="*/ 52 w 83"/>
                  <a:gd name="T21" fmla="*/ 34 h 46"/>
                  <a:gd name="T22" fmla="*/ 59 w 83"/>
                  <a:gd name="T23" fmla="*/ 26 h 46"/>
                  <a:gd name="T24" fmla="*/ 59 w 83"/>
                  <a:gd name="T25" fmla="*/ 18 h 46"/>
                  <a:gd name="T26" fmla="*/ 54 w 83"/>
                  <a:gd name="T27" fmla="*/ 10 h 46"/>
                  <a:gd name="T28" fmla="*/ 45 w 83"/>
                  <a:gd name="T29" fmla="*/ 7 h 46"/>
                  <a:gd name="T30" fmla="*/ 32 w 83"/>
                  <a:gd name="T31" fmla="*/ 0 h 46"/>
                  <a:gd name="T32" fmla="*/ 37 w 83"/>
                  <a:gd name="T33" fmla="*/ 2 h 46"/>
                  <a:gd name="T34" fmla="*/ 35 w 83"/>
                  <a:gd name="T35" fmla="*/ 6 h 46"/>
                  <a:gd name="T36" fmla="*/ 41 w 83"/>
                  <a:gd name="T37" fmla="*/ 4 h 46"/>
                  <a:gd name="T38" fmla="*/ 41 w 83"/>
                  <a:gd name="T39" fmla="*/ 2 h 46"/>
                  <a:gd name="T40" fmla="*/ 43 w 83"/>
                  <a:gd name="T41" fmla="*/ 2 h 46"/>
                  <a:gd name="T42" fmla="*/ 42 w 83"/>
                  <a:gd name="T43" fmla="*/ 4 h 46"/>
                  <a:gd name="T44" fmla="*/ 45 w 83"/>
                  <a:gd name="T45" fmla="*/ 4 h 46"/>
                  <a:gd name="T46" fmla="*/ 52 w 83"/>
                  <a:gd name="T47" fmla="*/ 5 h 46"/>
                  <a:gd name="T48" fmla="*/ 59 w 83"/>
                  <a:gd name="T49" fmla="*/ 7 h 46"/>
                  <a:gd name="T50" fmla="*/ 56 w 83"/>
                  <a:gd name="T51" fmla="*/ 0 h 46"/>
                  <a:gd name="T52" fmla="*/ 64 w 83"/>
                  <a:gd name="T53" fmla="*/ 4 h 46"/>
                  <a:gd name="T54" fmla="*/ 69 w 83"/>
                  <a:gd name="T55" fmla="*/ 9 h 46"/>
                  <a:gd name="T56" fmla="*/ 77 w 83"/>
                  <a:gd name="T57" fmla="*/ 10 h 46"/>
                  <a:gd name="T58" fmla="*/ 83 w 83"/>
                  <a:gd name="T59" fmla="*/ 9 h 46"/>
                  <a:gd name="T60" fmla="*/ 78 w 83"/>
                  <a:gd name="T61" fmla="*/ 14 h 46"/>
                  <a:gd name="T62" fmla="*/ 70 w 83"/>
                  <a:gd name="T63" fmla="*/ 15 h 46"/>
                  <a:gd name="T64" fmla="*/ 67 w 83"/>
                  <a:gd name="T65" fmla="*/ 15 h 46"/>
                  <a:gd name="T66" fmla="*/ 64 w 83"/>
                  <a:gd name="T67" fmla="*/ 12 h 46"/>
                  <a:gd name="T68" fmla="*/ 67 w 83"/>
                  <a:gd name="T69" fmla="*/ 20 h 46"/>
                  <a:gd name="T70" fmla="*/ 63 w 83"/>
                  <a:gd name="T71" fmla="*/ 34 h 46"/>
                  <a:gd name="T72" fmla="*/ 45 w 83"/>
                  <a:gd name="T73" fmla="*/ 46 h 46"/>
                  <a:gd name="T74" fmla="*/ 43 w 83"/>
                  <a:gd name="T75" fmla="*/ 44 h 46"/>
                  <a:gd name="T76" fmla="*/ 41 w 83"/>
                  <a:gd name="T77" fmla="*/ 43 h 46"/>
                  <a:gd name="T78" fmla="*/ 41 w 83"/>
                  <a:gd name="T79" fmla="*/ 43 h 46"/>
                  <a:gd name="T80" fmla="*/ 33 w 83"/>
                  <a:gd name="T81" fmla="*/ 39 h 46"/>
                  <a:gd name="T82" fmla="*/ 28 w 83"/>
                  <a:gd name="T83" fmla="*/ 33 h 46"/>
                  <a:gd name="T84" fmla="*/ 27 w 83"/>
                  <a:gd name="T85" fmla="*/ 23 h 46"/>
                  <a:gd name="T86" fmla="*/ 31 w 83"/>
                  <a:gd name="T87" fmla="*/ 11 h 46"/>
                  <a:gd name="T88" fmla="*/ 19 w 83"/>
                  <a:gd name="T89" fmla="*/ 15 h 46"/>
                  <a:gd name="T90" fmla="*/ 9 w 83"/>
                  <a:gd name="T91" fmla="*/ 14 h 46"/>
                  <a:gd name="T92" fmla="*/ 1 w 83"/>
                  <a:gd name="T93" fmla="*/ 7 h 46"/>
                  <a:gd name="T94" fmla="*/ 3 w 83"/>
                  <a:gd name="T95" fmla="*/ 6 h 46"/>
                  <a:gd name="T96" fmla="*/ 10 w 83"/>
                  <a:gd name="T97" fmla="*/ 10 h 46"/>
                  <a:gd name="T98" fmla="*/ 18 w 83"/>
                  <a:gd name="T99" fmla="*/ 10 h 46"/>
                  <a:gd name="T100" fmla="*/ 27 w 83"/>
                  <a:gd name="T101" fmla="*/ 6 h 46"/>
                  <a:gd name="T102" fmla="*/ 32 w 83"/>
                  <a:gd name="T103" fmla="*/ 0 h 4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</a:cxnLst>
                <a:rect l="0" t="0" r="r" b="b"/>
                <a:pathLst>
                  <a:path w="83" h="46">
                    <a:moveTo>
                      <a:pt x="41" y="37"/>
                    </a:moveTo>
                    <a:lnTo>
                      <a:pt x="41" y="37"/>
                    </a:lnTo>
                    <a:lnTo>
                      <a:pt x="42" y="37"/>
                    </a:lnTo>
                    <a:lnTo>
                      <a:pt x="43" y="37"/>
                    </a:lnTo>
                    <a:lnTo>
                      <a:pt x="43" y="37"/>
                    </a:lnTo>
                    <a:lnTo>
                      <a:pt x="42" y="37"/>
                    </a:lnTo>
                    <a:lnTo>
                      <a:pt x="41" y="37"/>
                    </a:lnTo>
                    <a:lnTo>
                      <a:pt x="41" y="37"/>
                    </a:lnTo>
                    <a:close/>
                    <a:moveTo>
                      <a:pt x="43" y="7"/>
                    </a:moveTo>
                    <a:lnTo>
                      <a:pt x="40" y="7"/>
                    </a:lnTo>
                    <a:lnTo>
                      <a:pt x="37" y="10"/>
                    </a:lnTo>
                    <a:lnTo>
                      <a:pt x="35" y="11"/>
                    </a:lnTo>
                    <a:lnTo>
                      <a:pt x="33" y="15"/>
                    </a:lnTo>
                    <a:lnTo>
                      <a:pt x="32" y="18"/>
                    </a:lnTo>
                    <a:lnTo>
                      <a:pt x="32" y="21"/>
                    </a:lnTo>
                    <a:lnTo>
                      <a:pt x="32" y="26"/>
                    </a:lnTo>
                    <a:lnTo>
                      <a:pt x="33" y="30"/>
                    </a:lnTo>
                    <a:lnTo>
                      <a:pt x="36" y="33"/>
                    </a:lnTo>
                    <a:lnTo>
                      <a:pt x="40" y="35"/>
                    </a:lnTo>
                    <a:lnTo>
                      <a:pt x="43" y="37"/>
                    </a:lnTo>
                    <a:lnTo>
                      <a:pt x="49" y="35"/>
                    </a:lnTo>
                    <a:lnTo>
                      <a:pt x="52" y="34"/>
                    </a:lnTo>
                    <a:lnTo>
                      <a:pt x="56" y="30"/>
                    </a:lnTo>
                    <a:lnTo>
                      <a:pt x="59" y="26"/>
                    </a:lnTo>
                    <a:lnTo>
                      <a:pt x="60" y="23"/>
                    </a:lnTo>
                    <a:lnTo>
                      <a:pt x="59" y="18"/>
                    </a:lnTo>
                    <a:lnTo>
                      <a:pt x="56" y="14"/>
                    </a:lnTo>
                    <a:lnTo>
                      <a:pt x="54" y="10"/>
                    </a:lnTo>
                    <a:lnTo>
                      <a:pt x="49" y="9"/>
                    </a:lnTo>
                    <a:lnTo>
                      <a:pt x="45" y="7"/>
                    </a:lnTo>
                    <a:lnTo>
                      <a:pt x="43" y="7"/>
                    </a:lnTo>
                    <a:close/>
                    <a:moveTo>
                      <a:pt x="32" y="0"/>
                    </a:moveTo>
                    <a:lnTo>
                      <a:pt x="38" y="0"/>
                    </a:lnTo>
                    <a:lnTo>
                      <a:pt x="37" y="2"/>
                    </a:lnTo>
                    <a:lnTo>
                      <a:pt x="36" y="4"/>
                    </a:lnTo>
                    <a:lnTo>
                      <a:pt x="35" y="6"/>
                    </a:lnTo>
                    <a:lnTo>
                      <a:pt x="37" y="4"/>
                    </a:lnTo>
                    <a:lnTo>
                      <a:pt x="41" y="4"/>
                    </a:lnTo>
                    <a:lnTo>
                      <a:pt x="41" y="2"/>
                    </a:lnTo>
                    <a:lnTo>
                      <a:pt x="41" y="2"/>
                    </a:lnTo>
                    <a:lnTo>
                      <a:pt x="43" y="2"/>
                    </a:lnTo>
                    <a:lnTo>
                      <a:pt x="43" y="2"/>
                    </a:lnTo>
                    <a:lnTo>
                      <a:pt x="41" y="2"/>
                    </a:lnTo>
                    <a:lnTo>
                      <a:pt x="42" y="4"/>
                    </a:lnTo>
                    <a:lnTo>
                      <a:pt x="43" y="4"/>
                    </a:lnTo>
                    <a:lnTo>
                      <a:pt x="45" y="4"/>
                    </a:lnTo>
                    <a:lnTo>
                      <a:pt x="49" y="4"/>
                    </a:lnTo>
                    <a:lnTo>
                      <a:pt x="52" y="5"/>
                    </a:lnTo>
                    <a:lnTo>
                      <a:pt x="56" y="6"/>
                    </a:lnTo>
                    <a:lnTo>
                      <a:pt x="59" y="7"/>
                    </a:lnTo>
                    <a:lnTo>
                      <a:pt x="58" y="4"/>
                    </a:lnTo>
                    <a:lnTo>
                      <a:pt x="56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5" y="6"/>
                    </a:lnTo>
                    <a:lnTo>
                      <a:pt x="69" y="9"/>
                    </a:lnTo>
                    <a:lnTo>
                      <a:pt x="72" y="10"/>
                    </a:lnTo>
                    <a:lnTo>
                      <a:pt x="77" y="10"/>
                    </a:lnTo>
                    <a:lnTo>
                      <a:pt x="79" y="10"/>
                    </a:lnTo>
                    <a:lnTo>
                      <a:pt x="83" y="9"/>
                    </a:lnTo>
                    <a:lnTo>
                      <a:pt x="81" y="11"/>
                    </a:lnTo>
                    <a:lnTo>
                      <a:pt x="78" y="14"/>
                    </a:lnTo>
                    <a:lnTo>
                      <a:pt x="74" y="15"/>
                    </a:lnTo>
                    <a:lnTo>
                      <a:pt x="70" y="15"/>
                    </a:lnTo>
                    <a:lnTo>
                      <a:pt x="68" y="15"/>
                    </a:lnTo>
                    <a:lnTo>
                      <a:pt x="67" y="15"/>
                    </a:lnTo>
                    <a:lnTo>
                      <a:pt x="65" y="14"/>
                    </a:lnTo>
                    <a:lnTo>
                      <a:pt x="64" y="12"/>
                    </a:lnTo>
                    <a:lnTo>
                      <a:pt x="65" y="15"/>
                    </a:lnTo>
                    <a:lnTo>
                      <a:pt x="67" y="20"/>
                    </a:lnTo>
                    <a:lnTo>
                      <a:pt x="67" y="24"/>
                    </a:lnTo>
                    <a:lnTo>
                      <a:pt x="63" y="34"/>
                    </a:lnTo>
                    <a:lnTo>
                      <a:pt x="55" y="42"/>
                    </a:lnTo>
                    <a:lnTo>
                      <a:pt x="45" y="46"/>
                    </a:lnTo>
                    <a:lnTo>
                      <a:pt x="43" y="46"/>
                    </a:lnTo>
                    <a:lnTo>
                      <a:pt x="43" y="44"/>
                    </a:lnTo>
                    <a:lnTo>
                      <a:pt x="42" y="44"/>
                    </a:lnTo>
                    <a:lnTo>
                      <a:pt x="41" y="43"/>
                    </a:lnTo>
                    <a:lnTo>
                      <a:pt x="41" y="43"/>
                    </a:lnTo>
                    <a:lnTo>
                      <a:pt x="41" y="43"/>
                    </a:lnTo>
                    <a:lnTo>
                      <a:pt x="36" y="42"/>
                    </a:lnTo>
                    <a:lnTo>
                      <a:pt x="33" y="39"/>
                    </a:lnTo>
                    <a:lnTo>
                      <a:pt x="31" y="37"/>
                    </a:lnTo>
                    <a:lnTo>
                      <a:pt x="28" y="33"/>
                    </a:lnTo>
                    <a:lnTo>
                      <a:pt x="27" y="28"/>
                    </a:lnTo>
                    <a:lnTo>
                      <a:pt x="27" y="23"/>
                    </a:lnTo>
                    <a:lnTo>
                      <a:pt x="28" y="18"/>
                    </a:lnTo>
                    <a:lnTo>
                      <a:pt x="31" y="11"/>
                    </a:lnTo>
                    <a:lnTo>
                      <a:pt x="26" y="14"/>
                    </a:lnTo>
                    <a:lnTo>
                      <a:pt x="19" y="15"/>
                    </a:lnTo>
                    <a:lnTo>
                      <a:pt x="14" y="15"/>
                    </a:lnTo>
                    <a:lnTo>
                      <a:pt x="9" y="14"/>
                    </a:lnTo>
                    <a:lnTo>
                      <a:pt x="5" y="11"/>
                    </a:lnTo>
                    <a:lnTo>
                      <a:pt x="1" y="7"/>
                    </a:lnTo>
                    <a:lnTo>
                      <a:pt x="0" y="4"/>
                    </a:lnTo>
                    <a:lnTo>
                      <a:pt x="3" y="6"/>
                    </a:lnTo>
                    <a:lnTo>
                      <a:pt x="6" y="9"/>
                    </a:lnTo>
                    <a:lnTo>
                      <a:pt x="10" y="10"/>
                    </a:lnTo>
                    <a:lnTo>
                      <a:pt x="14" y="10"/>
                    </a:lnTo>
                    <a:lnTo>
                      <a:pt x="18" y="10"/>
                    </a:lnTo>
                    <a:lnTo>
                      <a:pt x="23" y="9"/>
                    </a:lnTo>
                    <a:lnTo>
                      <a:pt x="27" y="6"/>
                    </a:lnTo>
                    <a:lnTo>
                      <a:pt x="31" y="4"/>
                    </a:lnTo>
                    <a:lnTo>
                      <a:pt x="3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8" name="Freeform 69">
                <a:extLst>
                  <a:ext uri="{FF2B5EF4-FFF2-40B4-BE49-F238E27FC236}">
                    <a16:creationId xmlns:a16="http://schemas.microsoft.com/office/drawing/2014/main" id="{17FDFEA6-5FF8-48F3-9D01-A1FB3400B28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01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10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10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59" name="Freeform 70">
                <a:extLst>
                  <a:ext uri="{FF2B5EF4-FFF2-40B4-BE49-F238E27FC236}">
                    <a16:creationId xmlns:a16="http://schemas.microsoft.com/office/drawing/2014/main" id="{ACF6D216-0211-4A04-9DB8-7578F5427B7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6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1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1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1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1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0" name="Freeform 71">
                <a:extLst>
                  <a:ext uri="{FF2B5EF4-FFF2-40B4-BE49-F238E27FC236}">
                    <a16:creationId xmlns:a16="http://schemas.microsoft.com/office/drawing/2014/main" id="{FF41B357-F52F-4A2D-949F-8DFCEAAD393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32" y="122"/>
                <a:ext cx="3" cy="3"/>
              </a:xfrm>
              <a:custGeom>
                <a:avLst/>
                <a:gdLst>
                  <a:gd name="T0" fmla="*/ 3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9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10 w 10"/>
                  <a:gd name="T13" fmla="*/ 9 h 10"/>
                  <a:gd name="T14" fmla="*/ 10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3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1 w 10"/>
                  <a:gd name="T29" fmla="*/ 0 h 10"/>
                  <a:gd name="T30" fmla="*/ 3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3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9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10" y="9"/>
                    </a:lnTo>
                    <a:lnTo>
                      <a:pt x="10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3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0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1" name="Freeform 72">
                <a:extLst>
                  <a:ext uri="{FF2B5EF4-FFF2-40B4-BE49-F238E27FC236}">
                    <a16:creationId xmlns:a16="http://schemas.microsoft.com/office/drawing/2014/main" id="{40F3AF5E-772C-4218-850C-2CBAAE8C3A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27" y="110"/>
                <a:ext cx="2" cy="2"/>
              </a:xfrm>
              <a:custGeom>
                <a:avLst/>
                <a:gdLst>
                  <a:gd name="T0" fmla="*/ 3 w 7"/>
                  <a:gd name="T1" fmla="*/ 0 h 9"/>
                  <a:gd name="T2" fmla="*/ 7 w 7"/>
                  <a:gd name="T3" fmla="*/ 0 h 9"/>
                  <a:gd name="T4" fmla="*/ 5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3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3" y="0"/>
                    </a:moveTo>
                    <a:lnTo>
                      <a:pt x="7" y="0"/>
                    </a:lnTo>
                    <a:lnTo>
                      <a:pt x="5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2" name="Freeform 73">
                <a:extLst>
                  <a:ext uri="{FF2B5EF4-FFF2-40B4-BE49-F238E27FC236}">
                    <a16:creationId xmlns:a16="http://schemas.microsoft.com/office/drawing/2014/main" id="{A15919F2-5CB2-4DC2-A172-3C5CE86218C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80" y="110"/>
                <a:ext cx="2" cy="2"/>
              </a:xfrm>
              <a:custGeom>
                <a:avLst/>
                <a:gdLst>
                  <a:gd name="T0" fmla="*/ 2 w 6"/>
                  <a:gd name="T1" fmla="*/ 0 h 9"/>
                  <a:gd name="T2" fmla="*/ 6 w 6"/>
                  <a:gd name="T3" fmla="*/ 0 h 9"/>
                  <a:gd name="T4" fmla="*/ 5 w 6"/>
                  <a:gd name="T5" fmla="*/ 4 h 9"/>
                  <a:gd name="T6" fmla="*/ 2 w 6"/>
                  <a:gd name="T7" fmla="*/ 6 h 9"/>
                  <a:gd name="T8" fmla="*/ 0 w 6"/>
                  <a:gd name="T9" fmla="*/ 9 h 9"/>
                  <a:gd name="T10" fmla="*/ 1 w 6"/>
                  <a:gd name="T11" fmla="*/ 5 h 9"/>
                  <a:gd name="T12" fmla="*/ 2 w 6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6" h="9">
                    <a:moveTo>
                      <a:pt x="2" y="0"/>
                    </a:moveTo>
                    <a:lnTo>
                      <a:pt x="6" y="0"/>
                    </a:lnTo>
                    <a:lnTo>
                      <a:pt x="5" y="4"/>
                    </a:lnTo>
                    <a:lnTo>
                      <a:pt x="2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3" name="Freeform 74">
                <a:extLst>
                  <a:ext uri="{FF2B5EF4-FFF2-40B4-BE49-F238E27FC236}">
                    <a16:creationId xmlns:a16="http://schemas.microsoft.com/office/drawing/2014/main" id="{2165BCE0-ED1B-4582-8592-B8E9D994D1F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059" y="110"/>
                <a:ext cx="21" cy="11"/>
              </a:xfrm>
              <a:custGeom>
                <a:avLst/>
                <a:gdLst>
                  <a:gd name="T0" fmla="*/ 44 w 85"/>
                  <a:gd name="T1" fmla="*/ 10 h 43"/>
                  <a:gd name="T2" fmla="*/ 38 w 85"/>
                  <a:gd name="T3" fmla="*/ 15 h 43"/>
                  <a:gd name="T4" fmla="*/ 35 w 85"/>
                  <a:gd name="T5" fmla="*/ 23 h 43"/>
                  <a:gd name="T6" fmla="*/ 38 w 85"/>
                  <a:gd name="T7" fmla="*/ 32 h 43"/>
                  <a:gd name="T8" fmla="*/ 44 w 85"/>
                  <a:gd name="T9" fmla="*/ 37 h 43"/>
                  <a:gd name="T10" fmla="*/ 49 w 85"/>
                  <a:gd name="T11" fmla="*/ 37 h 43"/>
                  <a:gd name="T12" fmla="*/ 54 w 85"/>
                  <a:gd name="T13" fmla="*/ 37 h 43"/>
                  <a:gd name="T14" fmla="*/ 61 w 85"/>
                  <a:gd name="T15" fmla="*/ 32 h 43"/>
                  <a:gd name="T16" fmla="*/ 63 w 85"/>
                  <a:gd name="T17" fmla="*/ 23 h 43"/>
                  <a:gd name="T18" fmla="*/ 61 w 85"/>
                  <a:gd name="T19" fmla="*/ 15 h 43"/>
                  <a:gd name="T20" fmla="*/ 54 w 85"/>
                  <a:gd name="T21" fmla="*/ 10 h 43"/>
                  <a:gd name="T22" fmla="*/ 49 w 85"/>
                  <a:gd name="T23" fmla="*/ 9 h 43"/>
                  <a:gd name="T24" fmla="*/ 34 w 85"/>
                  <a:gd name="T25" fmla="*/ 0 h 43"/>
                  <a:gd name="T26" fmla="*/ 35 w 85"/>
                  <a:gd name="T27" fmla="*/ 2 h 43"/>
                  <a:gd name="T28" fmla="*/ 34 w 85"/>
                  <a:gd name="T29" fmla="*/ 6 h 43"/>
                  <a:gd name="T30" fmla="*/ 41 w 85"/>
                  <a:gd name="T31" fmla="*/ 4 h 43"/>
                  <a:gd name="T32" fmla="*/ 49 w 85"/>
                  <a:gd name="T33" fmla="*/ 2 h 43"/>
                  <a:gd name="T34" fmla="*/ 49 w 85"/>
                  <a:gd name="T35" fmla="*/ 4 h 43"/>
                  <a:gd name="T36" fmla="*/ 57 w 85"/>
                  <a:gd name="T37" fmla="*/ 5 h 43"/>
                  <a:gd name="T38" fmla="*/ 58 w 85"/>
                  <a:gd name="T39" fmla="*/ 4 h 43"/>
                  <a:gd name="T40" fmla="*/ 64 w 85"/>
                  <a:gd name="T41" fmla="*/ 0 h 43"/>
                  <a:gd name="T42" fmla="*/ 67 w 85"/>
                  <a:gd name="T43" fmla="*/ 6 h 43"/>
                  <a:gd name="T44" fmla="*/ 73 w 85"/>
                  <a:gd name="T45" fmla="*/ 10 h 43"/>
                  <a:gd name="T46" fmla="*/ 81 w 85"/>
                  <a:gd name="T47" fmla="*/ 10 h 43"/>
                  <a:gd name="T48" fmla="*/ 82 w 85"/>
                  <a:gd name="T49" fmla="*/ 11 h 43"/>
                  <a:gd name="T50" fmla="*/ 76 w 85"/>
                  <a:gd name="T51" fmla="*/ 15 h 43"/>
                  <a:gd name="T52" fmla="*/ 71 w 85"/>
                  <a:gd name="T53" fmla="*/ 15 h 43"/>
                  <a:gd name="T54" fmla="*/ 68 w 85"/>
                  <a:gd name="T55" fmla="*/ 14 h 43"/>
                  <a:gd name="T56" fmla="*/ 66 w 85"/>
                  <a:gd name="T57" fmla="*/ 11 h 43"/>
                  <a:gd name="T58" fmla="*/ 70 w 85"/>
                  <a:gd name="T59" fmla="*/ 23 h 43"/>
                  <a:gd name="T60" fmla="*/ 59 w 85"/>
                  <a:gd name="T61" fmla="*/ 40 h 43"/>
                  <a:gd name="T62" fmla="*/ 49 w 85"/>
                  <a:gd name="T63" fmla="*/ 43 h 43"/>
                  <a:gd name="T64" fmla="*/ 39 w 85"/>
                  <a:gd name="T65" fmla="*/ 40 h 43"/>
                  <a:gd name="T66" fmla="*/ 29 w 85"/>
                  <a:gd name="T67" fmla="*/ 24 h 43"/>
                  <a:gd name="T68" fmla="*/ 30 w 85"/>
                  <a:gd name="T69" fmla="*/ 16 h 43"/>
                  <a:gd name="T70" fmla="*/ 29 w 85"/>
                  <a:gd name="T71" fmla="*/ 15 h 43"/>
                  <a:gd name="T72" fmla="*/ 21 w 85"/>
                  <a:gd name="T73" fmla="*/ 18 h 43"/>
                  <a:gd name="T74" fmla="*/ 11 w 85"/>
                  <a:gd name="T75" fmla="*/ 15 h 43"/>
                  <a:gd name="T76" fmla="*/ 3 w 85"/>
                  <a:gd name="T77" fmla="*/ 7 h 43"/>
                  <a:gd name="T78" fmla="*/ 4 w 85"/>
                  <a:gd name="T79" fmla="*/ 6 h 43"/>
                  <a:gd name="T80" fmla="*/ 12 w 85"/>
                  <a:gd name="T81" fmla="*/ 10 h 43"/>
                  <a:gd name="T82" fmla="*/ 20 w 85"/>
                  <a:gd name="T83" fmla="*/ 10 h 43"/>
                  <a:gd name="T84" fmla="*/ 29 w 85"/>
                  <a:gd name="T85" fmla="*/ 6 h 43"/>
                  <a:gd name="T86" fmla="*/ 34 w 85"/>
                  <a:gd name="T87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</a:cxnLst>
                <a:rect l="0" t="0" r="r" b="b"/>
                <a:pathLst>
                  <a:path w="85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3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34" y="0"/>
                    </a:moveTo>
                    <a:lnTo>
                      <a:pt x="35" y="0"/>
                    </a:lnTo>
                    <a:lnTo>
                      <a:pt x="35" y="2"/>
                    </a:lnTo>
                    <a:lnTo>
                      <a:pt x="35" y="5"/>
                    </a:lnTo>
                    <a:lnTo>
                      <a:pt x="34" y="6"/>
                    </a:lnTo>
                    <a:lnTo>
                      <a:pt x="38" y="5"/>
                    </a:lnTo>
                    <a:lnTo>
                      <a:pt x="41" y="4"/>
                    </a:lnTo>
                    <a:lnTo>
                      <a:pt x="45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8" y="0"/>
                    </a:lnTo>
                    <a:lnTo>
                      <a:pt x="64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70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5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71" y="15"/>
                    </a:lnTo>
                    <a:lnTo>
                      <a:pt x="70" y="15"/>
                    </a:lnTo>
                    <a:lnTo>
                      <a:pt x="68" y="14"/>
                    </a:lnTo>
                    <a:lnTo>
                      <a:pt x="68" y="12"/>
                    </a:lnTo>
                    <a:lnTo>
                      <a:pt x="66" y="11"/>
                    </a:lnTo>
                    <a:lnTo>
                      <a:pt x="70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9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1" y="18"/>
                    </a:lnTo>
                    <a:lnTo>
                      <a:pt x="15" y="16"/>
                    </a:lnTo>
                    <a:lnTo>
                      <a:pt x="11" y="15"/>
                    </a:lnTo>
                    <a:lnTo>
                      <a:pt x="7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8" y="9"/>
                    </a:lnTo>
                    <a:lnTo>
                      <a:pt x="12" y="10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5" y="9"/>
                    </a:lnTo>
                    <a:lnTo>
                      <a:pt x="29" y="6"/>
                    </a:lnTo>
                    <a:lnTo>
                      <a:pt x="32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4" name="Freeform 75">
                <a:extLst>
                  <a:ext uri="{FF2B5EF4-FFF2-40B4-BE49-F238E27FC236}">
                    <a16:creationId xmlns:a16="http://schemas.microsoft.com/office/drawing/2014/main" id="{312AE61D-00B4-4F0F-BAEF-F2A2683E7DC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59" y="110"/>
                <a:ext cx="0" cy="1"/>
              </a:xfrm>
              <a:custGeom>
                <a:avLst/>
                <a:gdLst>
                  <a:gd name="T0" fmla="*/ 0 w 2"/>
                  <a:gd name="T1" fmla="*/ 0 h 4"/>
                  <a:gd name="T2" fmla="*/ 2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2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5" name="Freeform 76">
                <a:extLst>
                  <a:ext uri="{FF2B5EF4-FFF2-40B4-BE49-F238E27FC236}">
                    <a16:creationId xmlns:a16="http://schemas.microsoft.com/office/drawing/2014/main" id="{ED4B2CD3-54D3-42A6-9D73-35A295016C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86" y="122"/>
                <a:ext cx="2" cy="3"/>
              </a:xfrm>
              <a:custGeom>
                <a:avLst/>
                <a:gdLst>
                  <a:gd name="T0" fmla="*/ 3 w 11"/>
                  <a:gd name="T1" fmla="*/ 0 h 10"/>
                  <a:gd name="T2" fmla="*/ 6 w 11"/>
                  <a:gd name="T3" fmla="*/ 0 h 10"/>
                  <a:gd name="T4" fmla="*/ 8 w 11"/>
                  <a:gd name="T5" fmla="*/ 1 h 10"/>
                  <a:gd name="T6" fmla="*/ 9 w 11"/>
                  <a:gd name="T7" fmla="*/ 2 h 10"/>
                  <a:gd name="T8" fmla="*/ 11 w 11"/>
                  <a:gd name="T9" fmla="*/ 5 h 10"/>
                  <a:gd name="T10" fmla="*/ 11 w 11"/>
                  <a:gd name="T11" fmla="*/ 7 h 10"/>
                  <a:gd name="T12" fmla="*/ 9 w 11"/>
                  <a:gd name="T13" fmla="*/ 9 h 10"/>
                  <a:gd name="T14" fmla="*/ 9 w 11"/>
                  <a:gd name="T15" fmla="*/ 9 h 10"/>
                  <a:gd name="T16" fmla="*/ 8 w 11"/>
                  <a:gd name="T17" fmla="*/ 10 h 10"/>
                  <a:gd name="T18" fmla="*/ 6 w 11"/>
                  <a:gd name="T19" fmla="*/ 10 h 10"/>
                  <a:gd name="T20" fmla="*/ 3 w 11"/>
                  <a:gd name="T21" fmla="*/ 9 h 10"/>
                  <a:gd name="T22" fmla="*/ 2 w 11"/>
                  <a:gd name="T23" fmla="*/ 7 h 10"/>
                  <a:gd name="T24" fmla="*/ 0 w 11"/>
                  <a:gd name="T25" fmla="*/ 5 h 10"/>
                  <a:gd name="T26" fmla="*/ 0 w 11"/>
                  <a:gd name="T27" fmla="*/ 2 h 10"/>
                  <a:gd name="T28" fmla="*/ 2 w 11"/>
                  <a:gd name="T29" fmla="*/ 0 h 10"/>
                  <a:gd name="T30" fmla="*/ 3 w 11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1" h="10">
                    <a:moveTo>
                      <a:pt x="3" y="0"/>
                    </a:moveTo>
                    <a:lnTo>
                      <a:pt x="6" y="0"/>
                    </a:lnTo>
                    <a:lnTo>
                      <a:pt x="8" y="1"/>
                    </a:lnTo>
                    <a:lnTo>
                      <a:pt x="9" y="2"/>
                    </a:lnTo>
                    <a:lnTo>
                      <a:pt x="11" y="5"/>
                    </a:lnTo>
                    <a:lnTo>
                      <a:pt x="11" y="7"/>
                    </a:lnTo>
                    <a:lnTo>
                      <a:pt x="9" y="9"/>
                    </a:lnTo>
                    <a:lnTo>
                      <a:pt x="9" y="9"/>
                    </a:lnTo>
                    <a:lnTo>
                      <a:pt x="8" y="10"/>
                    </a:lnTo>
                    <a:lnTo>
                      <a:pt x="6" y="10"/>
                    </a:lnTo>
                    <a:lnTo>
                      <a:pt x="3" y="9"/>
                    </a:lnTo>
                    <a:lnTo>
                      <a:pt x="2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2" y="0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6" name="Freeform 77">
                <a:extLst>
                  <a:ext uri="{FF2B5EF4-FFF2-40B4-BE49-F238E27FC236}">
                    <a16:creationId xmlns:a16="http://schemas.microsoft.com/office/drawing/2014/main" id="{9C201649-6DAF-4170-855E-59D37665F4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52" y="110"/>
                <a:ext cx="5" cy="9"/>
              </a:xfrm>
              <a:custGeom>
                <a:avLst/>
                <a:gdLst>
                  <a:gd name="T0" fmla="*/ 0 w 20"/>
                  <a:gd name="T1" fmla="*/ 0 h 38"/>
                  <a:gd name="T2" fmla="*/ 20 w 20"/>
                  <a:gd name="T3" fmla="*/ 0 h 38"/>
                  <a:gd name="T4" fmla="*/ 19 w 20"/>
                  <a:gd name="T5" fmla="*/ 5 h 38"/>
                  <a:gd name="T6" fmla="*/ 18 w 20"/>
                  <a:gd name="T7" fmla="*/ 9 h 38"/>
                  <a:gd name="T8" fmla="*/ 16 w 20"/>
                  <a:gd name="T9" fmla="*/ 14 h 38"/>
                  <a:gd name="T10" fmla="*/ 15 w 20"/>
                  <a:gd name="T11" fmla="*/ 23 h 38"/>
                  <a:gd name="T12" fmla="*/ 12 w 20"/>
                  <a:gd name="T13" fmla="*/ 30 h 38"/>
                  <a:gd name="T14" fmla="*/ 7 w 20"/>
                  <a:gd name="T15" fmla="*/ 38 h 38"/>
                  <a:gd name="T16" fmla="*/ 5 w 20"/>
                  <a:gd name="T17" fmla="*/ 26 h 38"/>
                  <a:gd name="T18" fmla="*/ 1 w 20"/>
                  <a:gd name="T19" fmla="*/ 15 h 38"/>
                  <a:gd name="T20" fmla="*/ 0 w 20"/>
                  <a:gd name="T21" fmla="*/ 10 h 38"/>
                  <a:gd name="T22" fmla="*/ 0 w 20"/>
                  <a:gd name="T23" fmla="*/ 5 h 38"/>
                  <a:gd name="T24" fmla="*/ 0 w 20"/>
                  <a:gd name="T25" fmla="*/ 0 h 3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</a:cxnLst>
                <a:rect l="0" t="0" r="r" b="b"/>
                <a:pathLst>
                  <a:path w="20" h="38">
                    <a:moveTo>
                      <a:pt x="0" y="0"/>
                    </a:moveTo>
                    <a:lnTo>
                      <a:pt x="20" y="0"/>
                    </a:lnTo>
                    <a:lnTo>
                      <a:pt x="19" y="5"/>
                    </a:lnTo>
                    <a:lnTo>
                      <a:pt x="18" y="9"/>
                    </a:lnTo>
                    <a:lnTo>
                      <a:pt x="16" y="14"/>
                    </a:lnTo>
                    <a:lnTo>
                      <a:pt x="15" y="23"/>
                    </a:lnTo>
                    <a:lnTo>
                      <a:pt x="12" y="30"/>
                    </a:lnTo>
                    <a:lnTo>
                      <a:pt x="7" y="38"/>
                    </a:lnTo>
                    <a:lnTo>
                      <a:pt x="5" y="26"/>
                    </a:lnTo>
                    <a:lnTo>
                      <a:pt x="1" y="15"/>
                    </a:lnTo>
                    <a:lnTo>
                      <a:pt x="0" y="10"/>
                    </a:lnTo>
                    <a:lnTo>
                      <a:pt x="0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7" name="Freeform 78">
                <a:extLst>
                  <a:ext uri="{FF2B5EF4-FFF2-40B4-BE49-F238E27FC236}">
                    <a16:creationId xmlns:a16="http://schemas.microsoft.com/office/drawing/2014/main" id="{1D4CFCE0-970A-4623-B3C8-5E9C7CDE8B7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55" y="122"/>
                <a:ext cx="2" cy="3"/>
              </a:xfrm>
              <a:custGeom>
                <a:avLst/>
                <a:gdLst>
                  <a:gd name="T0" fmla="*/ 7 w 10"/>
                  <a:gd name="T1" fmla="*/ 0 h 10"/>
                  <a:gd name="T2" fmla="*/ 8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8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8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8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8" name="Freeform 79">
                <a:extLst>
                  <a:ext uri="{FF2B5EF4-FFF2-40B4-BE49-F238E27FC236}">
                    <a16:creationId xmlns:a16="http://schemas.microsoft.com/office/drawing/2014/main" id="{80F61A75-C450-481F-8EBC-7404B303E2E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05" y="127"/>
                <a:ext cx="4" cy="10"/>
              </a:xfrm>
              <a:custGeom>
                <a:avLst/>
                <a:gdLst>
                  <a:gd name="T0" fmla="*/ 8 w 17"/>
                  <a:gd name="T1" fmla="*/ 0 h 41"/>
                  <a:gd name="T2" fmla="*/ 12 w 17"/>
                  <a:gd name="T3" fmla="*/ 3 h 41"/>
                  <a:gd name="T4" fmla="*/ 14 w 17"/>
                  <a:gd name="T5" fmla="*/ 7 h 41"/>
                  <a:gd name="T6" fmla="*/ 15 w 17"/>
                  <a:gd name="T7" fmla="*/ 10 h 41"/>
                  <a:gd name="T8" fmla="*/ 17 w 17"/>
                  <a:gd name="T9" fmla="*/ 16 h 41"/>
                  <a:gd name="T10" fmla="*/ 17 w 17"/>
                  <a:gd name="T11" fmla="*/ 21 h 41"/>
                  <a:gd name="T12" fmla="*/ 17 w 17"/>
                  <a:gd name="T13" fmla="*/ 26 h 41"/>
                  <a:gd name="T14" fmla="*/ 15 w 17"/>
                  <a:gd name="T15" fmla="*/ 31 h 41"/>
                  <a:gd name="T16" fmla="*/ 14 w 17"/>
                  <a:gd name="T17" fmla="*/ 35 h 41"/>
                  <a:gd name="T18" fmla="*/ 12 w 17"/>
                  <a:gd name="T19" fmla="*/ 38 h 41"/>
                  <a:gd name="T20" fmla="*/ 8 w 17"/>
                  <a:gd name="T21" fmla="*/ 41 h 41"/>
                  <a:gd name="T22" fmla="*/ 8 w 17"/>
                  <a:gd name="T23" fmla="*/ 38 h 41"/>
                  <a:gd name="T24" fmla="*/ 7 w 17"/>
                  <a:gd name="T25" fmla="*/ 36 h 41"/>
                  <a:gd name="T26" fmla="*/ 4 w 17"/>
                  <a:gd name="T27" fmla="*/ 32 h 41"/>
                  <a:gd name="T28" fmla="*/ 3 w 17"/>
                  <a:gd name="T29" fmla="*/ 28 h 41"/>
                  <a:gd name="T30" fmla="*/ 0 w 17"/>
                  <a:gd name="T31" fmla="*/ 24 h 41"/>
                  <a:gd name="T32" fmla="*/ 0 w 17"/>
                  <a:gd name="T33" fmla="*/ 21 h 41"/>
                  <a:gd name="T34" fmla="*/ 0 w 17"/>
                  <a:gd name="T35" fmla="*/ 17 h 41"/>
                  <a:gd name="T36" fmla="*/ 3 w 17"/>
                  <a:gd name="T37" fmla="*/ 13 h 41"/>
                  <a:gd name="T38" fmla="*/ 4 w 17"/>
                  <a:gd name="T39" fmla="*/ 9 h 41"/>
                  <a:gd name="T40" fmla="*/ 7 w 17"/>
                  <a:gd name="T41" fmla="*/ 5 h 41"/>
                  <a:gd name="T42" fmla="*/ 8 w 17"/>
                  <a:gd name="T43" fmla="*/ 3 h 41"/>
                  <a:gd name="T44" fmla="*/ 8 w 17"/>
                  <a:gd name="T45" fmla="*/ 0 h 41"/>
                  <a:gd name="T46" fmla="*/ 8 w 17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7" h="41">
                    <a:moveTo>
                      <a:pt x="8" y="0"/>
                    </a:moveTo>
                    <a:lnTo>
                      <a:pt x="12" y="3"/>
                    </a:lnTo>
                    <a:lnTo>
                      <a:pt x="14" y="7"/>
                    </a:lnTo>
                    <a:lnTo>
                      <a:pt x="15" y="10"/>
                    </a:lnTo>
                    <a:lnTo>
                      <a:pt x="17" y="16"/>
                    </a:lnTo>
                    <a:lnTo>
                      <a:pt x="17" y="21"/>
                    </a:lnTo>
                    <a:lnTo>
                      <a:pt x="17" y="26"/>
                    </a:lnTo>
                    <a:lnTo>
                      <a:pt x="15" y="31"/>
                    </a:lnTo>
                    <a:lnTo>
                      <a:pt x="14" y="35"/>
                    </a:lnTo>
                    <a:lnTo>
                      <a:pt x="12" y="38"/>
                    </a:lnTo>
                    <a:lnTo>
                      <a:pt x="8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0" y="24"/>
                    </a:lnTo>
                    <a:lnTo>
                      <a:pt x="0" y="21"/>
                    </a:lnTo>
                    <a:lnTo>
                      <a:pt x="0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8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69" name="Freeform 80">
                <a:extLst>
                  <a:ext uri="{FF2B5EF4-FFF2-40B4-BE49-F238E27FC236}">
                    <a16:creationId xmlns:a16="http://schemas.microsoft.com/office/drawing/2014/main" id="{08768EAE-D55E-42AC-BF51-F07F107B8F7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5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1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0" name="Freeform 81">
                <a:extLst>
                  <a:ext uri="{FF2B5EF4-FFF2-40B4-BE49-F238E27FC236}">
                    <a16:creationId xmlns:a16="http://schemas.microsoft.com/office/drawing/2014/main" id="{D22B7228-3AB6-42B3-BB8C-6B00EB2C3D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8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9 w 160"/>
                  <a:gd name="T7" fmla="*/ 4 h 88"/>
                  <a:gd name="T8" fmla="*/ 85 w 160"/>
                  <a:gd name="T9" fmla="*/ 23 h 88"/>
                  <a:gd name="T10" fmla="*/ 73 w 160"/>
                  <a:gd name="T11" fmla="*/ 26 h 88"/>
                  <a:gd name="T12" fmla="*/ 69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6 w 160"/>
                  <a:gd name="T23" fmla="*/ 66 h 88"/>
                  <a:gd name="T24" fmla="*/ 145 w 160"/>
                  <a:gd name="T25" fmla="*/ 52 h 88"/>
                  <a:gd name="T26" fmla="*/ 137 w 160"/>
                  <a:gd name="T27" fmla="*/ 46 h 88"/>
                  <a:gd name="T28" fmla="*/ 127 w 160"/>
                  <a:gd name="T29" fmla="*/ 46 h 88"/>
                  <a:gd name="T30" fmla="*/ 122 w 160"/>
                  <a:gd name="T31" fmla="*/ 55 h 88"/>
                  <a:gd name="T32" fmla="*/ 128 w 160"/>
                  <a:gd name="T33" fmla="*/ 65 h 88"/>
                  <a:gd name="T34" fmla="*/ 124 w 160"/>
                  <a:gd name="T35" fmla="*/ 71 h 88"/>
                  <a:gd name="T36" fmla="*/ 114 w 160"/>
                  <a:gd name="T37" fmla="*/ 71 h 88"/>
                  <a:gd name="T38" fmla="*/ 100 w 160"/>
                  <a:gd name="T39" fmla="*/ 60 h 88"/>
                  <a:gd name="T40" fmla="*/ 108 w 160"/>
                  <a:gd name="T41" fmla="*/ 32 h 88"/>
                  <a:gd name="T42" fmla="*/ 145 w 160"/>
                  <a:gd name="T43" fmla="*/ 32 h 88"/>
                  <a:gd name="T44" fmla="*/ 159 w 160"/>
                  <a:gd name="T45" fmla="*/ 51 h 88"/>
                  <a:gd name="T46" fmla="*/ 159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80 w 160"/>
                  <a:gd name="T53" fmla="*/ 61 h 88"/>
                  <a:gd name="T54" fmla="*/ 62 w 160"/>
                  <a:gd name="T55" fmla="*/ 77 h 88"/>
                  <a:gd name="T56" fmla="*/ 25 w 160"/>
                  <a:gd name="T57" fmla="*/ 86 h 88"/>
                  <a:gd name="T58" fmla="*/ 0 w 160"/>
                  <a:gd name="T59" fmla="*/ 66 h 88"/>
                  <a:gd name="T60" fmla="*/ 0 w 160"/>
                  <a:gd name="T61" fmla="*/ 51 h 88"/>
                  <a:gd name="T62" fmla="*/ 14 w 160"/>
                  <a:gd name="T63" fmla="*/ 32 h 88"/>
                  <a:gd name="T64" fmla="*/ 51 w 160"/>
                  <a:gd name="T65" fmla="*/ 32 h 88"/>
                  <a:gd name="T66" fmla="*/ 59 w 160"/>
                  <a:gd name="T67" fmla="*/ 60 h 88"/>
                  <a:gd name="T68" fmla="*/ 46 w 160"/>
                  <a:gd name="T69" fmla="*/ 71 h 88"/>
                  <a:gd name="T70" fmla="*/ 35 w 160"/>
                  <a:gd name="T71" fmla="*/ 71 h 88"/>
                  <a:gd name="T72" fmla="*/ 32 w 160"/>
                  <a:gd name="T73" fmla="*/ 65 h 88"/>
                  <a:gd name="T74" fmla="*/ 37 w 160"/>
                  <a:gd name="T75" fmla="*/ 55 h 88"/>
                  <a:gd name="T76" fmla="*/ 32 w 160"/>
                  <a:gd name="T77" fmla="*/ 46 h 88"/>
                  <a:gd name="T78" fmla="*/ 22 w 160"/>
                  <a:gd name="T79" fmla="*/ 46 h 88"/>
                  <a:gd name="T80" fmla="*/ 14 w 160"/>
                  <a:gd name="T81" fmla="*/ 52 h 88"/>
                  <a:gd name="T82" fmla="*/ 13 w 160"/>
                  <a:gd name="T83" fmla="*/ 66 h 88"/>
                  <a:gd name="T84" fmla="*/ 27 w 160"/>
                  <a:gd name="T85" fmla="*/ 79 h 88"/>
                  <a:gd name="T86" fmla="*/ 58 w 160"/>
                  <a:gd name="T87" fmla="*/ 71 h 88"/>
                  <a:gd name="T88" fmla="*/ 76 w 160"/>
                  <a:gd name="T89" fmla="*/ 55 h 88"/>
                  <a:gd name="T90" fmla="*/ 57 w 160"/>
                  <a:gd name="T91" fmla="*/ 15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4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6" y="12"/>
                    </a:lnTo>
                    <a:lnTo>
                      <a:pt x="67" y="18"/>
                    </a:lnTo>
                    <a:lnTo>
                      <a:pt x="71" y="34"/>
                    </a:lnTo>
                    <a:lnTo>
                      <a:pt x="78" y="48"/>
                    </a:lnTo>
                    <a:lnTo>
                      <a:pt x="86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90" y="9"/>
                    </a:lnTo>
                    <a:lnTo>
                      <a:pt x="89" y="4"/>
                    </a:lnTo>
                    <a:lnTo>
                      <a:pt x="87" y="9"/>
                    </a:lnTo>
                    <a:lnTo>
                      <a:pt x="86" y="14"/>
                    </a:lnTo>
                    <a:lnTo>
                      <a:pt x="85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3" y="26"/>
                    </a:lnTo>
                    <a:lnTo>
                      <a:pt x="69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1" y="0"/>
                    </a:lnTo>
                    <a:lnTo>
                      <a:pt x="100" y="15"/>
                    </a:lnTo>
                    <a:lnTo>
                      <a:pt x="95" y="30"/>
                    </a:lnTo>
                    <a:lnTo>
                      <a:pt x="90" y="43"/>
                    </a:lnTo>
                    <a:lnTo>
                      <a:pt x="83" y="55"/>
                    </a:lnTo>
                    <a:lnTo>
                      <a:pt x="87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0" y="76"/>
                    </a:lnTo>
                    <a:lnTo>
                      <a:pt x="122" y="79"/>
                    </a:lnTo>
                    <a:lnTo>
                      <a:pt x="132" y="79"/>
                    </a:lnTo>
                    <a:lnTo>
                      <a:pt x="141" y="74"/>
                    </a:lnTo>
                    <a:lnTo>
                      <a:pt x="145" y="70"/>
                    </a:lnTo>
                    <a:lnTo>
                      <a:pt x="146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5" y="52"/>
                    </a:lnTo>
                    <a:lnTo>
                      <a:pt x="144" y="49"/>
                    </a:lnTo>
                    <a:lnTo>
                      <a:pt x="141" y="47"/>
                    </a:lnTo>
                    <a:lnTo>
                      <a:pt x="137" y="46"/>
                    </a:lnTo>
                    <a:lnTo>
                      <a:pt x="135" y="44"/>
                    </a:lnTo>
                    <a:lnTo>
                      <a:pt x="131" y="44"/>
                    </a:lnTo>
                    <a:lnTo>
                      <a:pt x="127" y="46"/>
                    </a:lnTo>
                    <a:lnTo>
                      <a:pt x="124" y="48"/>
                    </a:lnTo>
                    <a:lnTo>
                      <a:pt x="122" y="51"/>
                    </a:lnTo>
                    <a:lnTo>
                      <a:pt x="122" y="55"/>
                    </a:lnTo>
                    <a:lnTo>
                      <a:pt x="123" y="58"/>
                    </a:lnTo>
                    <a:lnTo>
                      <a:pt x="124" y="62"/>
                    </a:lnTo>
                    <a:lnTo>
                      <a:pt x="128" y="65"/>
                    </a:lnTo>
                    <a:lnTo>
                      <a:pt x="131" y="67"/>
                    </a:lnTo>
                    <a:lnTo>
                      <a:pt x="128" y="70"/>
                    </a:lnTo>
                    <a:lnTo>
                      <a:pt x="124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4" y="65"/>
                    </a:lnTo>
                    <a:lnTo>
                      <a:pt x="100" y="60"/>
                    </a:lnTo>
                    <a:lnTo>
                      <a:pt x="99" y="53"/>
                    </a:lnTo>
                    <a:lnTo>
                      <a:pt x="100" y="40"/>
                    </a:lnTo>
                    <a:lnTo>
                      <a:pt x="108" y="32"/>
                    </a:lnTo>
                    <a:lnTo>
                      <a:pt x="121" y="25"/>
                    </a:lnTo>
                    <a:lnTo>
                      <a:pt x="133" y="26"/>
                    </a:lnTo>
                    <a:lnTo>
                      <a:pt x="145" y="32"/>
                    </a:lnTo>
                    <a:lnTo>
                      <a:pt x="155" y="40"/>
                    </a:lnTo>
                    <a:lnTo>
                      <a:pt x="158" y="46"/>
                    </a:lnTo>
                    <a:lnTo>
                      <a:pt x="159" y="51"/>
                    </a:lnTo>
                    <a:lnTo>
                      <a:pt x="160" y="56"/>
                    </a:lnTo>
                    <a:lnTo>
                      <a:pt x="159" y="60"/>
                    </a:lnTo>
                    <a:lnTo>
                      <a:pt x="159" y="66"/>
                    </a:lnTo>
                    <a:lnTo>
                      <a:pt x="154" y="76"/>
                    </a:lnTo>
                    <a:lnTo>
                      <a:pt x="145" y="83"/>
                    </a:lnTo>
                    <a:lnTo>
                      <a:pt x="135" y="86"/>
                    </a:lnTo>
                    <a:lnTo>
                      <a:pt x="123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6" y="65"/>
                    </a:lnTo>
                    <a:lnTo>
                      <a:pt x="72" y="69"/>
                    </a:lnTo>
                    <a:lnTo>
                      <a:pt x="62" y="77"/>
                    </a:lnTo>
                    <a:lnTo>
                      <a:pt x="49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5" y="76"/>
                    </a:lnTo>
                    <a:lnTo>
                      <a:pt x="0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0" y="51"/>
                    </a:lnTo>
                    <a:lnTo>
                      <a:pt x="2" y="46"/>
                    </a:lnTo>
                    <a:lnTo>
                      <a:pt x="4" y="40"/>
                    </a:lnTo>
                    <a:lnTo>
                      <a:pt x="14" y="32"/>
                    </a:lnTo>
                    <a:lnTo>
                      <a:pt x="26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5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3" y="71"/>
                    </a:lnTo>
                    <a:lnTo>
                      <a:pt x="39" y="72"/>
                    </a:lnTo>
                    <a:lnTo>
                      <a:pt x="35" y="71"/>
                    </a:lnTo>
                    <a:lnTo>
                      <a:pt x="31" y="70"/>
                    </a:lnTo>
                    <a:lnTo>
                      <a:pt x="28" y="67"/>
                    </a:lnTo>
                    <a:lnTo>
                      <a:pt x="32" y="65"/>
                    </a:lnTo>
                    <a:lnTo>
                      <a:pt x="35" y="62"/>
                    </a:lnTo>
                    <a:lnTo>
                      <a:pt x="36" y="58"/>
                    </a:lnTo>
                    <a:lnTo>
                      <a:pt x="37" y="55"/>
                    </a:lnTo>
                    <a:lnTo>
                      <a:pt x="37" y="51"/>
                    </a:lnTo>
                    <a:lnTo>
                      <a:pt x="35" y="48"/>
                    </a:lnTo>
                    <a:lnTo>
                      <a:pt x="32" y="46"/>
                    </a:lnTo>
                    <a:lnTo>
                      <a:pt x="28" y="44"/>
                    </a:lnTo>
                    <a:lnTo>
                      <a:pt x="26" y="44"/>
                    </a:lnTo>
                    <a:lnTo>
                      <a:pt x="22" y="46"/>
                    </a:lnTo>
                    <a:lnTo>
                      <a:pt x="18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3" y="56"/>
                    </a:lnTo>
                    <a:lnTo>
                      <a:pt x="12" y="61"/>
                    </a:lnTo>
                    <a:lnTo>
                      <a:pt x="13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7" y="79"/>
                    </a:lnTo>
                    <a:lnTo>
                      <a:pt x="37" y="79"/>
                    </a:lnTo>
                    <a:lnTo>
                      <a:pt x="49" y="76"/>
                    </a:lnTo>
                    <a:lnTo>
                      <a:pt x="58" y="71"/>
                    </a:lnTo>
                    <a:lnTo>
                      <a:pt x="67" y="65"/>
                    </a:lnTo>
                    <a:lnTo>
                      <a:pt x="71" y="60"/>
                    </a:lnTo>
                    <a:lnTo>
                      <a:pt x="76" y="55"/>
                    </a:lnTo>
                    <a:lnTo>
                      <a:pt x="68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1" name="Freeform 82">
                <a:extLst>
                  <a:ext uri="{FF2B5EF4-FFF2-40B4-BE49-F238E27FC236}">
                    <a16:creationId xmlns:a16="http://schemas.microsoft.com/office/drawing/2014/main" id="{83A28D35-3CF3-415E-9883-8587318154EA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933" y="110"/>
                <a:ext cx="24" cy="11"/>
              </a:xfrm>
              <a:custGeom>
                <a:avLst/>
                <a:gdLst>
                  <a:gd name="T0" fmla="*/ 43 w 97"/>
                  <a:gd name="T1" fmla="*/ 10 h 43"/>
                  <a:gd name="T2" fmla="*/ 37 w 97"/>
                  <a:gd name="T3" fmla="*/ 15 h 43"/>
                  <a:gd name="T4" fmla="*/ 34 w 97"/>
                  <a:gd name="T5" fmla="*/ 23 h 43"/>
                  <a:gd name="T6" fmla="*/ 37 w 97"/>
                  <a:gd name="T7" fmla="*/ 32 h 43"/>
                  <a:gd name="T8" fmla="*/ 43 w 97"/>
                  <a:gd name="T9" fmla="*/ 37 h 43"/>
                  <a:gd name="T10" fmla="*/ 48 w 97"/>
                  <a:gd name="T11" fmla="*/ 37 h 43"/>
                  <a:gd name="T12" fmla="*/ 53 w 97"/>
                  <a:gd name="T13" fmla="*/ 37 h 43"/>
                  <a:gd name="T14" fmla="*/ 60 w 97"/>
                  <a:gd name="T15" fmla="*/ 32 h 43"/>
                  <a:gd name="T16" fmla="*/ 62 w 97"/>
                  <a:gd name="T17" fmla="*/ 23 h 43"/>
                  <a:gd name="T18" fmla="*/ 60 w 97"/>
                  <a:gd name="T19" fmla="*/ 15 h 43"/>
                  <a:gd name="T20" fmla="*/ 53 w 97"/>
                  <a:gd name="T21" fmla="*/ 10 h 43"/>
                  <a:gd name="T22" fmla="*/ 48 w 97"/>
                  <a:gd name="T23" fmla="*/ 9 h 43"/>
                  <a:gd name="T24" fmla="*/ 0 w 97"/>
                  <a:gd name="T25" fmla="*/ 0 h 43"/>
                  <a:gd name="T26" fmla="*/ 7 w 97"/>
                  <a:gd name="T27" fmla="*/ 4 h 43"/>
                  <a:gd name="T28" fmla="*/ 12 w 97"/>
                  <a:gd name="T29" fmla="*/ 9 h 43"/>
                  <a:gd name="T30" fmla="*/ 20 w 97"/>
                  <a:gd name="T31" fmla="*/ 10 h 43"/>
                  <a:gd name="T32" fmla="*/ 28 w 97"/>
                  <a:gd name="T33" fmla="*/ 9 h 43"/>
                  <a:gd name="T34" fmla="*/ 33 w 97"/>
                  <a:gd name="T35" fmla="*/ 4 h 43"/>
                  <a:gd name="T36" fmla="*/ 41 w 97"/>
                  <a:gd name="T37" fmla="*/ 0 h 43"/>
                  <a:gd name="T38" fmla="*/ 38 w 97"/>
                  <a:gd name="T39" fmla="*/ 4 h 43"/>
                  <a:gd name="T40" fmla="*/ 42 w 97"/>
                  <a:gd name="T41" fmla="*/ 4 h 43"/>
                  <a:gd name="T42" fmla="*/ 48 w 97"/>
                  <a:gd name="T43" fmla="*/ 4 h 43"/>
                  <a:gd name="T44" fmla="*/ 53 w 97"/>
                  <a:gd name="T45" fmla="*/ 4 h 43"/>
                  <a:gd name="T46" fmla="*/ 60 w 97"/>
                  <a:gd name="T47" fmla="*/ 7 h 43"/>
                  <a:gd name="T48" fmla="*/ 57 w 97"/>
                  <a:gd name="T49" fmla="*/ 0 h 43"/>
                  <a:gd name="T50" fmla="*/ 64 w 97"/>
                  <a:gd name="T51" fmla="*/ 4 h 43"/>
                  <a:gd name="T52" fmla="*/ 67 w 97"/>
                  <a:gd name="T53" fmla="*/ 7 h 43"/>
                  <a:gd name="T54" fmla="*/ 75 w 97"/>
                  <a:gd name="T55" fmla="*/ 9 h 43"/>
                  <a:gd name="T56" fmla="*/ 81 w 97"/>
                  <a:gd name="T57" fmla="*/ 6 h 43"/>
                  <a:gd name="T58" fmla="*/ 85 w 97"/>
                  <a:gd name="T59" fmla="*/ 0 h 43"/>
                  <a:gd name="T60" fmla="*/ 96 w 97"/>
                  <a:gd name="T61" fmla="*/ 5 h 43"/>
                  <a:gd name="T62" fmla="*/ 90 w 97"/>
                  <a:gd name="T63" fmla="*/ 11 h 43"/>
                  <a:gd name="T64" fmla="*/ 81 w 97"/>
                  <a:gd name="T65" fmla="*/ 15 h 43"/>
                  <a:gd name="T66" fmla="*/ 71 w 97"/>
                  <a:gd name="T67" fmla="*/ 14 h 43"/>
                  <a:gd name="T68" fmla="*/ 69 w 97"/>
                  <a:gd name="T69" fmla="*/ 18 h 43"/>
                  <a:gd name="T70" fmla="*/ 66 w 97"/>
                  <a:gd name="T71" fmla="*/ 33 h 43"/>
                  <a:gd name="T72" fmla="*/ 48 w 97"/>
                  <a:gd name="T73" fmla="*/ 43 h 43"/>
                  <a:gd name="T74" fmla="*/ 48 w 97"/>
                  <a:gd name="T75" fmla="*/ 43 h 43"/>
                  <a:gd name="T76" fmla="*/ 30 w 97"/>
                  <a:gd name="T77" fmla="*/ 34 h 43"/>
                  <a:gd name="T78" fmla="*/ 28 w 97"/>
                  <a:gd name="T79" fmla="*/ 20 h 43"/>
                  <a:gd name="T80" fmla="*/ 32 w 97"/>
                  <a:gd name="T81" fmla="*/ 12 h 43"/>
                  <a:gd name="T82" fmla="*/ 24 w 97"/>
                  <a:gd name="T83" fmla="*/ 16 h 43"/>
                  <a:gd name="T84" fmla="*/ 14 w 97"/>
                  <a:gd name="T85" fmla="*/ 16 h 43"/>
                  <a:gd name="T86" fmla="*/ 5 w 97"/>
                  <a:gd name="T87" fmla="*/ 10 h 43"/>
                  <a:gd name="T88" fmla="*/ 0 w 97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7" h="43">
                    <a:moveTo>
                      <a:pt x="48" y="9"/>
                    </a:moveTo>
                    <a:lnTo>
                      <a:pt x="43" y="10"/>
                    </a:lnTo>
                    <a:lnTo>
                      <a:pt x="39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4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39" y="34"/>
                    </a:lnTo>
                    <a:lnTo>
                      <a:pt x="43" y="37"/>
                    </a:lnTo>
                    <a:lnTo>
                      <a:pt x="48" y="37"/>
                    </a:lnTo>
                    <a:lnTo>
                      <a:pt x="48" y="37"/>
                    </a:lnTo>
                    <a:lnTo>
                      <a:pt x="48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2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8" y="9"/>
                    </a:lnTo>
                    <a:lnTo>
                      <a:pt x="48" y="9"/>
                    </a:lnTo>
                    <a:lnTo>
                      <a:pt x="48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0" y="6"/>
                    </a:lnTo>
                    <a:lnTo>
                      <a:pt x="33" y="4"/>
                    </a:lnTo>
                    <a:lnTo>
                      <a:pt x="33" y="0"/>
                    </a:lnTo>
                    <a:lnTo>
                      <a:pt x="41" y="0"/>
                    </a:lnTo>
                    <a:lnTo>
                      <a:pt x="39" y="2"/>
                    </a:lnTo>
                    <a:lnTo>
                      <a:pt x="38" y="4"/>
                    </a:lnTo>
                    <a:lnTo>
                      <a:pt x="37" y="6"/>
                    </a:lnTo>
                    <a:lnTo>
                      <a:pt x="42" y="4"/>
                    </a:lnTo>
                    <a:lnTo>
                      <a:pt x="48" y="2"/>
                    </a:lnTo>
                    <a:lnTo>
                      <a:pt x="48" y="4"/>
                    </a:lnTo>
                    <a:lnTo>
                      <a:pt x="48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2" y="0"/>
                    </a:lnTo>
                    <a:lnTo>
                      <a:pt x="64" y="4"/>
                    </a:lnTo>
                    <a:lnTo>
                      <a:pt x="65" y="6"/>
                    </a:lnTo>
                    <a:lnTo>
                      <a:pt x="67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1" y="6"/>
                    </a:lnTo>
                    <a:lnTo>
                      <a:pt x="84" y="4"/>
                    </a:lnTo>
                    <a:lnTo>
                      <a:pt x="85" y="0"/>
                    </a:lnTo>
                    <a:lnTo>
                      <a:pt x="97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0" y="11"/>
                    </a:lnTo>
                    <a:lnTo>
                      <a:pt x="87" y="14"/>
                    </a:lnTo>
                    <a:lnTo>
                      <a:pt x="81" y="15"/>
                    </a:lnTo>
                    <a:lnTo>
                      <a:pt x="78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69" y="23"/>
                    </a:lnTo>
                    <a:lnTo>
                      <a:pt x="66" y="33"/>
                    </a:lnTo>
                    <a:lnTo>
                      <a:pt x="58" y="40"/>
                    </a:lnTo>
                    <a:lnTo>
                      <a:pt x="48" y="43"/>
                    </a:lnTo>
                    <a:lnTo>
                      <a:pt x="48" y="43"/>
                    </a:lnTo>
                    <a:lnTo>
                      <a:pt x="48" y="43"/>
                    </a:lnTo>
                    <a:lnTo>
                      <a:pt x="38" y="40"/>
                    </a:lnTo>
                    <a:lnTo>
                      <a:pt x="30" y="34"/>
                    </a:lnTo>
                    <a:lnTo>
                      <a:pt x="28" y="24"/>
                    </a:lnTo>
                    <a:lnTo>
                      <a:pt x="28" y="20"/>
                    </a:lnTo>
                    <a:lnTo>
                      <a:pt x="29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1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2" name="Freeform 83">
                <a:extLst>
                  <a:ext uri="{FF2B5EF4-FFF2-40B4-BE49-F238E27FC236}">
                    <a16:creationId xmlns:a16="http://schemas.microsoft.com/office/drawing/2014/main" id="{FA4A6121-1273-4C19-9E51-3257262534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9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5 w 20"/>
                  <a:gd name="T7" fmla="*/ 4 h 5"/>
                  <a:gd name="T8" fmla="*/ 12 w 20"/>
                  <a:gd name="T9" fmla="*/ 5 h 5"/>
                  <a:gd name="T10" fmla="*/ 8 w 20"/>
                  <a:gd name="T11" fmla="*/ 4 h 5"/>
                  <a:gd name="T12" fmla="*/ 4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5" y="4"/>
                    </a:lnTo>
                    <a:lnTo>
                      <a:pt x="12" y="5"/>
                    </a:lnTo>
                    <a:lnTo>
                      <a:pt x="8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3" name="Freeform 84">
                <a:extLst>
                  <a:ext uri="{FF2B5EF4-FFF2-40B4-BE49-F238E27FC236}">
                    <a16:creationId xmlns:a16="http://schemas.microsoft.com/office/drawing/2014/main" id="{30CA0DF1-6C5B-4E0C-A42C-828CDC5641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1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2 w 14"/>
                  <a:gd name="T5" fmla="*/ 2 h 5"/>
                  <a:gd name="T6" fmla="*/ 12 w 14"/>
                  <a:gd name="T7" fmla="*/ 4 h 5"/>
                  <a:gd name="T8" fmla="*/ 10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1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2" y="2"/>
                    </a:lnTo>
                    <a:lnTo>
                      <a:pt x="12" y="4"/>
                    </a:lnTo>
                    <a:lnTo>
                      <a:pt x="10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1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4" name="Freeform 85">
                <a:extLst>
                  <a:ext uri="{FF2B5EF4-FFF2-40B4-BE49-F238E27FC236}">
                    <a16:creationId xmlns:a16="http://schemas.microsoft.com/office/drawing/2014/main" id="{1E69275A-9DC4-4A31-B910-32B0B6B2057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5" y="122"/>
                <a:ext cx="3" cy="3"/>
              </a:xfrm>
              <a:custGeom>
                <a:avLst/>
                <a:gdLst>
                  <a:gd name="T0" fmla="*/ 4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10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10 w 10"/>
                  <a:gd name="T13" fmla="*/ 9 h 10"/>
                  <a:gd name="T14" fmla="*/ 10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4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1 w 10"/>
                  <a:gd name="T29" fmla="*/ 0 h 10"/>
                  <a:gd name="T30" fmla="*/ 4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4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10" y="9"/>
                    </a:lnTo>
                    <a:lnTo>
                      <a:pt x="10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4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0"/>
                    </a:lnTo>
                    <a:lnTo>
                      <a:pt x="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5" name="Freeform 86">
                <a:extLst>
                  <a:ext uri="{FF2B5EF4-FFF2-40B4-BE49-F238E27FC236}">
                    <a16:creationId xmlns:a16="http://schemas.microsoft.com/office/drawing/2014/main" id="{75DCB6BE-A9B1-4ADD-A6FA-D5804C7EB8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52" y="127"/>
                <a:ext cx="4" cy="10"/>
              </a:xfrm>
              <a:custGeom>
                <a:avLst/>
                <a:gdLst>
                  <a:gd name="T0" fmla="*/ 9 w 17"/>
                  <a:gd name="T1" fmla="*/ 0 h 41"/>
                  <a:gd name="T2" fmla="*/ 13 w 17"/>
                  <a:gd name="T3" fmla="*/ 3 h 41"/>
                  <a:gd name="T4" fmla="*/ 16 w 17"/>
                  <a:gd name="T5" fmla="*/ 7 h 41"/>
                  <a:gd name="T6" fmla="*/ 17 w 17"/>
                  <a:gd name="T7" fmla="*/ 10 h 41"/>
                  <a:gd name="T8" fmla="*/ 17 w 17"/>
                  <a:gd name="T9" fmla="*/ 16 h 41"/>
                  <a:gd name="T10" fmla="*/ 17 w 17"/>
                  <a:gd name="T11" fmla="*/ 21 h 41"/>
                  <a:gd name="T12" fmla="*/ 17 w 17"/>
                  <a:gd name="T13" fmla="*/ 26 h 41"/>
                  <a:gd name="T14" fmla="*/ 17 w 17"/>
                  <a:gd name="T15" fmla="*/ 31 h 41"/>
                  <a:gd name="T16" fmla="*/ 16 w 17"/>
                  <a:gd name="T17" fmla="*/ 35 h 41"/>
                  <a:gd name="T18" fmla="*/ 13 w 17"/>
                  <a:gd name="T19" fmla="*/ 38 h 41"/>
                  <a:gd name="T20" fmla="*/ 9 w 17"/>
                  <a:gd name="T21" fmla="*/ 41 h 41"/>
                  <a:gd name="T22" fmla="*/ 8 w 17"/>
                  <a:gd name="T23" fmla="*/ 38 h 41"/>
                  <a:gd name="T24" fmla="*/ 7 w 17"/>
                  <a:gd name="T25" fmla="*/ 36 h 41"/>
                  <a:gd name="T26" fmla="*/ 4 w 17"/>
                  <a:gd name="T27" fmla="*/ 32 h 41"/>
                  <a:gd name="T28" fmla="*/ 3 w 17"/>
                  <a:gd name="T29" fmla="*/ 28 h 41"/>
                  <a:gd name="T30" fmla="*/ 2 w 17"/>
                  <a:gd name="T31" fmla="*/ 24 h 41"/>
                  <a:gd name="T32" fmla="*/ 0 w 17"/>
                  <a:gd name="T33" fmla="*/ 21 h 41"/>
                  <a:gd name="T34" fmla="*/ 2 w 17"/>
                  <a:gd name="T35" fmla="*/ 17 h 41"/>
                  <a:gd name="T36" fmla="*/ 3 w 17"/>
                  <a:gd name="T37" fmla="*/ 13 h 41"/>
                  <a:gd name="T38" fmla="*/ 4 w 17"/>
                  <a:gd name="T39" fmla="*/ 9 h 41"/>
                  <a:gd name="T40" fmla="*/ 7 w 17"/>
                  <a:gd name="T41" fmla="*/ 5 h 41"/>
                  <a:gd name="T42" fmla="*/ 8 w 17"/>
                  <a:gd name="T43" fmla="*/ 3 h 41"/>
                  <a:gd name="T44" fmla="*/ 9 w 17"/>
                  <a:gd name="T45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</a:cxnLst>
                <a:rect l="0" t="0" r="r" b="b"/>
                <a:pathLst>
                  <a:path w="17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7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6" name="Freeform 87">
                <a:extLst>
                  <a:ext uri="{FF2B5EF4-FFF2-40B4-BE49-F238E27FC236}">
                    <a16:creationId xmlns:a16="http://schemas.microsoft.com/office/drawing/2014/main" id="{C3A5A3F4-BF07-40E8-AF44-FD4888DD99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5" y="110"/>
                <a:ext cx="39" cy="22"/>
              </a:xfrm>
              <a:custGeom>
                <a:avLst/>
                <a:gdLst>
                  <a:gd name="T0" fmla="*/ 65 w 154"/>
                  <a:gd name="T1" fmla="*/ 6 h 88"/>
                  <a:gd name="T2" fmla="*/ 71 w 154"/>
                  <a:gd name="T3" fmla="*/ 34 h 88"/>
                  <a:gd name="T4" fmla="*/ 92 w 154"/>
                  <a:gd name="T5" fmla="*/ 20 h 88"/>
                  <a:gd name="T6" fmla="*/ 88 w 154"/>
                  <a:gd name="T7" fmla="*/ 39 h 88"/>
                  <a:gd name="T8" fmla="*/ 87 w 154"/>
                  <a:gd name="T9" fmla="*/ 60 h 88"/>
                  <a:gd name="T10" fmla="*/ 110 w 154"/>
                  <a:gd name="T11" fmla="*/ 76 h 88"/>
                  <a:gd name="T12" fmla="*/ 140 w 154"/>
                  <a:gd name="T13" fmla="*/ 74 h 88"/>
                  <a:gd name="T14" fmla="*/ 147 w 154"/>
                  <a:gd name="T15" fmla="*/ 61 h 88"/>
                  <a:gd name="T16" fmla="*/ 143 w 154"/>
                  <a:gd name="T17" fmla="*/ 49 h 88"/>
                  <a:gd name="T18" fmla="*/ 134 w 154"/>
                  <a:gd name="T19" fmla="*/ 44 h 88"/>
                  <a:gd name="T20" fmla="*/ 124 w 154"/>
                  <a:gd name="T21" fmla="*/ 48 h 88"/>
                  <a:gd name="T22" fmla="*/ 122 w 154"/>
                  <a:gd name="T23" fmla="*/ 58 h 88"/>
                  <a:gd name="T24" fmla="*/ 130 w 154"/>
                  <a:gd name="T25" fmla="*/ 67 h 88"/>
                  <a:gd name="T26" fmla="*/ 121 w 154"/>
                  <a:gd name="T27" fmla="*/ 72 h 88"/>
                  <a:gd name="T28" fmla="*/ 108 w 154"/>
                  <a:gd name="T29" fmla="*/ 69 h 88"/>
                  <a:gd name="T30" fmla="*/ 98 w 154"/>
                  <a:gd name="T31" fmla="*/ 53 h 88"/>
                  <a:gd name="T32" fmla="*/ 119 w 154"/>
                  <a:gd name="T33" fmla="*/ 25 h 88"/>
                  <a:gd name="T34" fmla="*/ 142 w 154"/>
                  <a:gd name="T35" fmla="*/ 32 h 88"/>
                  <a:gd name="T36" fmla="*/ 152 w 154"/>
                  <a:gd name="T37" fmla="*/ 44 h 88"/>
                  <a:gd name="T38" fmla="*/ 152 w 154"/>
                  <a:gd name="T39" fmla="*/ 56 h 88"/>
                  <a:gd name="T40" fmla="*/ 153 w 154"/>
                  <a:gd name="T41" fmla="*/ 62 h 88"/>
                  <a:gd name="T42" fmla="*/ 151 w 154"/>
                  <a:gd name="T43" fmla="*/ 76 h 88"/>
                  <a:gd name="T44" fmla="*/ 124 w 154"/>
                  <a:gd name="T45" fmla="*/ 88 h 88"/>
                  <a:gd name="T46" fmla="*/ 87 w 154"/>
                  <a:gd name="T47" fmla="*/ 69 h 88"/>
                  <a:gd name="T48" fmla="*/ 75 w 154"/>
                  <a:gd name="T49" fmla="*/ 65 h 88"/>
                  <a:gd name="T50" fmla="*/ 48 w 154"/>
                  <a:gd name="T51" fmla="*/ 84 h 88"/>
                  <a:gd name="T52" fmla="*/ 14 w 154"/>
                  <a:gd name="T53" fmla="*/ 83 h 88"/>
                  <a:gd name="T54" fmla="*/ 0 w 154"/>
                  <a:gd name="T55" fmla="*/ 60 h 88"/>
                  <a:gd name="T56" fmla="*/ 2 w 154"/>
                  <a:gd name="T57" fmla="*/ 46 h 88"/>
                  <a:gd name="T58" fmla="*/ 26 w 154"/>
                  <a:gd name="T59" fmla="*/ 26 h 88"/>
                  <a:gd name="T60" fmla="*/ 58 w 154"/>
                  <a:gd name="T61" fmla="*/ 40 h 88"/>
                  <a:gd name="T62" fmla="*/ 55 w 154"/>
                  <a:gd name="T63" fmla="*/ 65 h 88"/>
                  <a:gd name="T64" fmla="*/ 42 w 154"/>
                  <a:gd name="T65" fmla="*/ 71 h 88"/>
                  <a:gd name="T66" fmla="*/ 30 w 154"/>
                  <a:gd name="T67" fmla="*/ 70 h 88"/>
                  <a:gd name="T68" fmla="*/ 34 w 154"/>
                  <a:gd name="T69" fmla="*/ 62 h 88"/>
                  <a:gd name="T70" fmla="*/ 37 w 154"/>
                  <a:gd name="T71" fmla="*/ 51 h 88"/>
                  <a:gd name="T72" fmla="*/ 28 w 154"/>
                  <a:gd name="T73" fmla="*/ 44 h 88"/>
                  <a:gd name="T74" fmla="*/ 19 w 154"/>
                  <a:gd name="T75" fmla="*/ 47 h 88"/>
                  <a:gd name="T76" fmla="*/ 12 w 154"/>
                  <a:gd name="T77" fmla="*/ 56 h 88"/>
                  <a:gd name="T78" fmla="*/ 15 w 154"/>
                  <a:gd name="T79" fmla="*/ 70 h 88"/>
                  <a:gd name="T80" fmla="*/ 38 w 154"/>
                  <a:gd name="T81" fmla="*/ 79 h 88"/>
                  <a:gd name="T82" fmla="*/ 66 w 154"/>
                  <a:gd name="T83" fmla="*/ 65 h 88"/>
                  <a:gd name="T84" fmla="*/ 69 w 154"/>
                  <a:gd name="T85" fmla="*/ 44 h 88"/>
                  <a:gd name="T86" fmla="*/ 57 w 154"/>
                  <a:gd name="T87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</a:cxnLst>
                <a:rect l="0" t="0" r="r" b="b"/>
                <a:pathLst>
                  <a:path w="154" h="88">
                    <a:moveTo>
                      <a:pt x="57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9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7" y="35"/>
                    </a:lnTo>
                    <a:lnTo>
                      <a:pt x="92" y="20"/>
                    </a:lnTo>
                    <a:lnTo>
                      <a:pt x="90" y="25"/>
                    </a:lnTo>
                    <a:lnTo>
                      <a:pt x="89" y="30"/>
                    </a:lnTo>
                    <a:lnTo>
                      <a:pt x="88" y="39"/>
                    </a:lnTo>
                    <a:lnTo>
                      <a:pt x="87" y="47"/>
                    </a:lnTo>
                    <a:lnTo>
                      <a:pt x="83" y="55"/>
                    </a:lnTo>
                    <a:lnTo>
                      <a:pt x="87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0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0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5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2" y="51"/>
                    </a:lnTo>
                    <a:lnTo>
                      <a:pt x="121" y="55"/>
                    </a:lnTo>
                    <a:lnTo>
                      <a:pt x="122" y="58"/>
                    </a:lnTo>
                    <a:lnTo>
                      <a:pt x="125" y="62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3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99" y="40"/>
                    </a:lnTo>
                    <a:lnTo>
                      <a:pt x="108" y="32"/>
                    </a:lnTo>
                    <a:lnTo>
                      <a:pt x="119" y="25"/>
                    </a:lnTo>
                    <a:lnTo>
                      <a:pt x="130" y="26"/>
                    </a:lnTo>
                    <a:lnTo>
                      <a:pt x="136" y="28"/>
                    </a:lnTo>
                    <a:lnTo>
                      <a:pt x="142" y="32"/>
                    </a:lnTo>
                    <a:lnTo>
                      <a:pt x="147" y="35"/>
                    </a:lnTo>
                    <a:lnTo>
                      <a:pt x="151" y="40"/>
                    </a:lnTo>
                    <a:lnTo>
                      <a:pt x="152" y="44"/>
                    </a:lnTo>
                    <a:lnTo>
                      <a:pt x="152" y="48"/>
                    </a:lnTo>
                    <a:lnTo>
                      <a:pt x="152" y="52"/>
                    </a:lnTo>
                    <a:lnTo>
                      <a:pt x="152" y="56"/>
                    </a:lnTo>
                    <a:lnTo>
                      <a:pt x="152" y="60"/>
                    </a:lnTo>
                    <a:lnTo>
                      <a:pt x="152" y="61"/>
                    </a:lnTo>
                    <a:lnTo>
                      <a:pt x="153" y="62"/>
                    </a:lnTo>
                    <a:lnTo>
                      <a:pt x="154" y="63"/>
                    </a:lnTo>
                    <a:lnTo>
                      <a:pt x="154" y="66"/>
                    </a:lnTo>
                    <a:lnTo>
                      <a:pt x="151" y="76"/>
                    </a:lnTo>
                    <a:lnTo>
                      <a:pt x="143" y="83"/>
                    </a:lnTo>
                    <a:lnTo>
                      <a:pt x="134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5" y="65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48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5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0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6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8" y="40"/>
                    </a:lnTo>
                    <a:lnTo>
                      <a:pt x="60" y="53"/>
                    </a:lnTo>
                    <a:lnTo>
                      <a:pt x="58" y="60"/>
                    </a:lnTo>
                    <a:lnTo>
                      <a:pt x="55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0" y="70"/>
                    </a:lnTo>
                    <a:lnTo>
                      <a:pt x="28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7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8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5" y="70"/>
                    </a:lnTo>
                    <a:lnTo>
                      <a:pt x="17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8" y="71"/>
                    </a:lnTo>
                    <a:lnTo>
                      <a:pt x="66" y="65"/>
                    </a:lnTo>
                    <a:lnTo>
                      <a:pt x="71" y="61"/>
                    </a:lnTo>
                    <a:lnTo>
                      <a:pt x="76" y="55"/>
                    </a:lnTo>
                    <a:lnTo>
                      <a:pt x="69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7" name="Freeform 88">
                <a:extLst>
                  <a:ext uri="{FF2B5EF4-FFF2-40B4-BE49-F238E27FC236}">
                    <a16:creationId xmlns:a16="http://schemas.microsoft.com/office/drawing/2014/main" id="{A7E23D79-6DFC-4B1E-8F6A-C51EB473885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58" y="110"/>
                <a:ext cx="1" cy="5"/>
              </a:xfrm>
              <a:custGeom>
                <a:avLst/>
                <a:gdLst>
                  <a:gd name="T0" fmla="*/ 0 w 2"/>
                  <a:gd name="T1" fmla="*/ 0 h 20"/>
                  <a:gd name="T2" fmla="*/ 2 w 2"/>
                  <a:gd name="T3" fmla="*/ 0 h 20"/>
                  <a:gd name="T4" fmla="*/ 2 w 2"/>
                  <a:gd name="T5" fmla="*/ 10 h 20"/>
                  <a:gd name="T6" fmla="*/ 0 w 2"/>
                  <a:gd name="T7" fmla="*/ 20 h 20"/>
                  <a:gd name="T8" fmla="*/ 0 w 2"/>
                  <a:gd name="T9" fmla="*/ 20 h 20"/>
                  <a:gd name="T10" fmla="*/ 0 w 2"/>
                  <a:gd name="T11" fmla="*/ 0 h 2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2" h="20">
                    <a:moveTo>
                      <a:pt x="0" y="0"/>
                    </a:moveTo>
                    <a:lnTo>
                      <a:pt x="2" y="0"/>
                    </a:lnTo>
                    <a:lnTo>
                      <a:pt x="2" y="10"/>
                    </a:lnTo>
                    <a:lnTo>
                      <a:pt x="0" y="20"/>
                    </a:lnTo>
                    <a:lnTo>
                      <a:pt x="0" y="2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8" name="Freeform 89">
                <a:extLst>
                  <a:ext uri="{FF2B5EF4-FFF2-40B4-BE49-F238E27FC236}">
                    <a16:creationId xmlns:a16="http://schemas.microsoft.com/office/drawing/2014/main" id="{FF2748CD-CED5-4485-BCF7-A442AEFA4EB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42" y="110"/>
                <a:ext cx="5" cy="1"/>
              </a:xfrm>
              <a:custGeom>
                <a:avLst/>
                <a:gdLst>
                  <a:gd name="T0" fmla="*/ 0 w 19"/>
                  <a:gd name="T1" fmla="*/ 0 h 5"/>
                  <a:gd name="T2" fmla="*/ 19 w 19"/>
                  <a:gd name="T3" fmla="*/ 0 h 5"/>
                  <a:gd name="T4" fmla="*/ 18 w 19"/>
                  <a:gd name="T5" fmla="*/ 2 h 5"/>
                  <a:gd name="T6" fmla="*/ 14 w 19"/>
                  <a:gd name="T7" fmla="*/ 4 h 5"/>
                  <a:gd name="T8" fmla="*/ 11 w 19"/>
                  <a:gd name="T9" fmla="*/ 5 h 5"/>
                  <a:gd name="T10" fmla="*/ 7 w 19"/>
                  <a:gd name="T11" fmla="*/ 4 h 5"/>
                  <a:gd name="T12" fmla="*/ 4 w 19"/>
                  <a:gd name="T13" fmla="*/ 2 h 5"/>
                  <a:gd name="T14" fmla="*/ 0 w 19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9" h="5">
                    <a:moveTo>
                      <a:pt x="0" y="0"/>
                    </a:moveTo>
                    <a:lnTo>
                      <a:pt x="19" y="0"/>
                    </a:lnTo>
                    <a:lnTo>
                      <a:pt x="18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79" name="Freeform 90">
                <a:extLst>
                  <a:ext uri="{FF2B5EF4-FFF2-40B4-BE49-F238E27FC236}">
                    <a16:creationId xmlns:a16="http://schemas.microsoft.com/office/drawing/2014/main" id="{937F6200-AF00-431B-A294-5AC055B83D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8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9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9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0" name="Freeform 91">
                <a:extLst>
                  <a:ext uri="{FF2B5EF4-FFF2-40B4-BE49-F238E27FC236}">
                    <a16:creationId xmlns:a16="http://schemas.microsoft.com/office/drawing/2014/main" id="{E6641CCB-EFB0-4C7B-923E-D19D1A1CC34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07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9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9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1" name="Freeform 92">
                <a:extLst>
                  <a:ext uri="{FF2B5EF4-FFF2-40B4-BE49-F238E27FC236}">
                    <a16:creationId xmlns:a16="http://schemas.microsoft.com/office/drawing/2014/main" id="{235E6AC5-05C9-4123-9571-63509725B71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53" y="147"/>
                <a:ext cx="4" cy="4"/>
              </a:xfrm>
              <a:custGeom>
                <a:avLst/>
                <a:gdLst>
                  <a:gd name="T0" fmla="*/ 7 w 15"/>
                  <a:gd name="T1" fmla="*/ 0 h 15"/>
                  <a:gd name="T2" fmla="*/ 9 w 15"/>
                  <a:gd name="T3" fmla="*/ 9 h 15"/>
                  <a:gd name="T4" fmla="*/ 15 w 15"/>
                  <a:gd name="T5" fmla="*/ 15 h 15"/>
                  <a:gd name="T6" fmla="*/ 0 w 15"/>
                  <a:gd name="T7" fmla="*/ 15 h 15"/>
                  <a:gd name="T8" fmla="*/ 4 w 15"/>
                  <a:gd name="T9" fmla="*/ 9 h 15"/>
                  <a:gd name="T10" fmla="*/ 7 w 15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5" h="15">
                    <a:moveTo>
                      <a:pt x="7" y="0"/>
                    </a:moveTo>
                    <a:lnTo>
                      <a:pt x="9" y="9"/>
                    </a:lnTo>
                    <a:lnTo>
                      <a:pt x="15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2" name="Freeform 93">
                <a:extLst>
                  <a:ext uri="{FF2B5EF4-FFF2-40B4-BE49-F238E27FC236}">
                    <a16:creationId xmlns:a16="http://schemas.microsoft.com/office/drawing/2014/main" id="{F3795B50-3CC5-42DB-B73F-04A9C66EDAF1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770" y="110"/>
                <a:ext cx="96" cy="43"/>
              </a:xfrm>
              <a:custGeom>
                <a:avLst/>
                <a:gdLst>
                  <a:gd name="T0" fmla="*/ 298 w 387"/>
                  <a:gd name="T1" fmla="*/ 121 h 173"/>
                  <a:gd name="T2" fmla="*/ 337 w 387"/>
                  <a:gd name="T3" fmla="*/ 130 h 173"/>
                  <a:gd name="T4" fmla="*/ 333 w 387"/>
                  <a:gd name="T5" fmla="*/ 108 h 173"/>
                  <a:gd name="T6" fmla="*/ 54 w 387"/>
                  <a:gd name="T7" fmla="*/ 108 h 173"/>
                  <a:gd name="T8" fmla="*/ 51 w 387"/>
                  <a:gd name="T9" fmla="*/ 130 h 173"/>
                  <a:gd name="T10" fmla="*/ 90 w 387"/>
                  <a:gd name="T11" fmla="*/ 121 h 173"/>
                  <a:gd name="T12" fmla="*/ 0 w 387"/>
                  <a:gd name="T13" fmla="*/ 0 h 173"/>
                  <a:gd name="T14" fmla="*/ 122 w 387"/>
                  <a:gd name="T15" fmla="*/ 55 h 173"/>
                  <a:gd name="T16" fmla="*/ 178 w 387"/>
                  <a:gd name="T17" fmla="*/ 80 h 173"/>
                  <a:gd name="T18" fmla="*/ 174 w 387"/>
                  <a:gd name="T19" fmla="*/ 72 h 173"/>
                  <a:gd name="T20" fmla="*/ 149 w 387"/>
                  <a:gd name="T21" fmla="*/ 48 h 173"/>
                  <a:gd name="T22" fmla="*/ 122 w 387"/>
                  <a:gd name="T23" fmla="*/ 20 h 173"/>
                  <a:gd name="T24" fmla="*/ 110 w 387"/>
                  <a:gd name="T25" fmla="*/ 2 h 173"/>
                  <a:gd name="T26" fmla="*/ 137 w 387"/>
                  <a:gd name="T27" fmla="*/ 29 h 173"/>
                  <a:gd name="T28" fmla="*/ 177 w 387"/>
                  <a:gd name="T29" fmla="*/ 62 h 173"/>
                  <a:gd name="T30" fmla="*/ 216 w 387"/>
                  <a:gd name="T31" fmla="*/ 60 h 173"/>
                  <a:gd name="T32" fmla="*/ 250 w 387"/>
                  <a:gd name="T33" fmla="*/ 29 h 173"/>
                  <a:gd name="T34" fmla="*/ 277 w 387"/>
                  <a:gd name="T35" fmla="*/ 2 h 173"/>
                  <a:gd name="T36" fmla="*/ 260 w 387"/>
                  <a:gd name="T37" fmla="*/ 32 h 173"/>
                  <a:gd name="T38" fmla="*/ 238 w 387"/>
                  <a:gd name="T39" fmla="*/ 55 h 173"/>
                  <a:gd name="T40" fmla="*/ 201 w 387"/>
                  <a:gd name="T41" fmla="*/ 81 h 173"/>
                  <a:gd name="T42" fmla="*/ 192 w 387"/>
                  <a:gd name="T43" fmla="*/ 95 h 173"/>
                  <a:gd name="T44" fmla="*/ 197 w 387"/>
                  <a:gd name="T45" fmla="*/ 90 h 173"/>
                  <a:gd name="T46" fmla="*/ 266 w 387"/>
                  <a:gd name="T47" fmla="*/ 67 h 173"/>
                  <a:gd name="T48" fmla="*/ 291 w 387"/>
                  <a:gd name="T49" fmla="*/ 2 h 173"/>
                  <a:gd name="T50" fmla="*/ 355 w 387"/>
                  <a:gd name="T51" fmla="*/ 7 h 173"/>
                  <a:gd name="T52" fmla="*/ 344 w 387"/>
                  <a:gd name="T53" fmla="*/ 23 h 173"/>
                  <a:gd name="T54" fmla="*/ 296 w 387"/>
                  <a:gd name="T55" fmla="*/ 63 h 173"/>
                  <a:gd name="T56" fmla="*/ 294 w 387"/>
                  <a:gd name="T57" fmla="*/ 21 h 173"/>
                  <a:gd name="T58" fmla="*/ 306 w 387"/>
                  <a:gd name="T59" fmla="*/ 38 h 173"/>
                  <a:gd name="T60" fmla="*/ 326 w 387"/>
                  <a:gd name="T61" fmla="*/ 33 h 173"/>
                  <a:gd name="T62" fmla="*/ 312 w 387"/>
                  <a:gd name="T63" fmla="*/ 7 h 173"/>
                  <a:gd name="T64" fmla="*/ 274 w 387"/>
                  <a:gd name="T65" fmla="*/ 62 h 173"/>
                  <a:gd name="T66" fmla="*/ 362 w 387"/>
                  <a:gd name="T67" fmla="*/ 141 h 173"/>
                  <a:gd name="T68" fmla="*/ 339 w 387"/>
                  <a:gd name="T69" fmla="*/ 167 h 173"/>
                  <a:gd name="T70" fmla="*/ 279 w 387"/>
                  <a:gd name="T71" fmla="*/ 104 h 173"/>
                  <a:gd name="T72" fmla="*/ 218 w 387"/>
                  <a:gd name="T73" fmla="*/ 85 h 173"/>
                  <a:gd name="T74" fmla="*/ 220 w 387"/>
                  <a:gd name="T75" fmla="*/ 127 h 173"/>
                  <a:gd name="T76" fmla="*/ 241 w 387"/>
                  <a:gd name="T77" fmla="*/ 116 h 173"/>
                  <a:gd name="T78" fmla="*/ 223 w 387"/>
                  <a:gd name="T79" fmla="*/ 103 h 173"/>
                  <a:gd name="T80" fmla="*/ 239 w 387"/>
                  <a:gd name="T81" fmla="*/ 84 h 173"/>
                  <a:gd name="T82" fmla="*/ 252 w 387"/>
                  <a:gd name="T83" fmla="*/ 139 h 173"/>
                  <a:gd name="T84" fmla="*/ 206 w 387"/>
                  <a:gd name="T85" fmla="*/ 144 h 173"/>
                  <a:gd name="T86" fmla="*/ 204 w 387"/>
                  <a:gd name="T87" fmla="*/ 168 h 173"/>
                  <a:gd name="T88" fmla="*/ 183 w 387"/>
                  <a:gd name="T89" fmla="*/ 168 h 173"/>
                  <a:gd name="T90" fmla="*/ 181 w 387"/>
                  <a:gd name="T91" fmla="*/ 149 h 173"/>
                  <a:gd name="T92" fmla="*/ 150 w 387"/>
                  <a:gd name="T93" fmla="*/ 145 h 173"/>
                  <a:gd name="T94" fmla="*/ 131 w 387"/>
                  <a:gd name="T95" fmla="*/ 89 h 173"/>
                  <a:gd name="T96" fmla="*/ 168 w 387"/>
                  <a:gd name="T97" fmla="*/ 99 h 173"/>
                  <a:gd name="T98" fmla="*/ 147 w 387"/>
                  <a:gd name="T99" fmla="*/ 109 h 173"/>
                  <a:gd name="T100" fmla="*/ 159 w 387"/>
                  <a:gd name="T101" fmla="*/ 128 h 173"/>
                  <a:gd name="T102" fmla="*/ 182 w 387"/>
                  <a:gd name="T103" fmla="*/ 107 h 173"/>
                  <a:gd name="T104" fmla="*/ 118 w 387"/>
                  <a:gd name="T105" fmla="*/ 75 h 173"/>
                  <a:gd name="T106" fmla="*/ 50 w 387"/>
                  <a:gd name="T107" fmla="*/ 167 h 173"/>
                  <a:gd name="T108" fmla="*/ 21 w 387"/>
                  <a:gd name="T109" fmla="*/ 150 h 173"/>
                  <a:gd name="T110" fmla="*/ 113 w 387"/>
                  <a:gd name="T111" fmla="*/ 70 h 173"/>
                  <a:gd name="T112" fmla="*/ 81 w 387"/>
                  <a:gd name="T113" fmla="*/ 6 h 173"/>
                  <a:gd name="T114" fmla="*/ 60 w 387"/>
                  <a:gd name="T115" fmla="*/ 29 h 173"/>
                  <a:gd name="T116" fmla="*/ 78 w 387"/>
                  <a:gd name="T117" fmla="*/ 40 h 173"/>
                  <a:gd name="T118" fmla="*/ 88 w 387"/>
                  <a:gd name="T119" fmla="*/ 20 h 173"/>
                  <a:gd name="T120" fmla="*/ 100 w 387"/>
                  <a:gd name="T121" fmla="*/ 57 h 173"/>
                  <a:gd name="T122" fmla="*/ 44 w 387"/>
                  <a:gd name="T123" fmla="*/ 23 h 173"/>
                  <a:gd name="T124" fmla="*/ 33 w 387"/>
                  <a:gd name="T125" fmla="*/ 9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7" h="173">
                    <a:moveTo>
                      <a:pt x="278" y="77"/>
                    </a:moveTo>
                    <a:lnTo>
                      <a:pt x="283" y="95"/>
                    </a:lnTo>
                    <a:lnTo>
                      <a:pt x="291" y="112"/>
                    </a:lnTo>
                    <a:lnTo>
                      <a:pt x="309" y="134"/>
                    </a:lnTo>
                    <a:lnTo>
                      <a:pt x="311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5" y="94"/>
                    </a:lnTo>
                    <a:lnTo>
                      <a:pt x="298" y="99"/>
                    </a:lnTo>
                    <a:lnTo>
                      <a:pt x="311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3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8" y="121"/>
                    </a:lnTo>
                    <a:lnTo>
                      <a:pt x="67" y="113"/>
                    </a:lnTo>
                    <a:lnTo>
                      <a:pt x="76" y="107"/>
                    </a:lnTo>
                    <a:lnTo>
                      <a:pt x="88" y="99"/>
                    </a:lnTo>
                    <a:lnTo>
                      <a:pt x="102" y="94"/>
                    </a:lnTo>
                    <a:lnTo>
                      <a:pt x="96" y="108"/>
                    </a:lnTo>
                    <a:lnTo>
                      <a:pt x="90" y="121"/>
                    </a:lnTo>
                    <a:lnTo>
                      <a:pt x="83" y="128"/>
                    </a:lnTo>
                    <a:lnTo>
                      <a:pt x="76" y="137"/>
                    </a:lnTo>
                    <a:lnTo>
                      <a:pt x="79" y="134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2" y="0"/>
                    </a:lnTo>
                    <a:lnTo>
                      <a:pt x="97" y="2"/>
                    </a:lnTo>
                    <a:lnTo>
                      <a:pt x="102" y="5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2" y="55"/>
                    </a:lnTo>
                    <a:lnTo>
                      <a:pt x="120" y="61"/>
                    </a:lnTo>
                    <a:lnTo>
                      <a:pt x="120" y="67"/>
                    </a:lnTo>
                    <a:lnTo>
                      <a:pt x="127" y="67"/>
                    </a:lnTo>
                    <a:lnTo>
                      <a:pt x="133" y="66"/>
                    </a:lnTo>
                    <a:lnTo>
                      <a:pt x="149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3" y="85"/>
                    </a:lnTo>
                    <a:lnTo>
                      <a:pt x="187" y="91"/>
                    </a:lnTo>
                    <a:lnTo>
                      <a:pt x="187" y="85"/>
                    </a:lnTo>
                    <a:lnTo>
                      <a:pt x="187" y="85"/>
                    </a:lnTo>
                    <a:lnTo>
                      <a:pt x="188" y="85"/>
                    </a:lnTo>
                    <a:lnTo>
                      <a:pt x="182" y="79"/>
                    </a:lnTo>
                    <a:lnTo>
                      <a:pt x="174" y="72"/>
                    </a:lnTo>
                    <a:lnTo>
                      <a:pt x="163" y="69"/>
                    </a:lnTo>
                    <a:lnTo>
                      <a:pt x="149" y="66"/>
                    </a:lnTo>
                    <a:lnTo>
                      <a:pt x="149" y="65"/>
                    </a:lnTo>
                    <a:lnTo>
                      <a:pt x="149" y="62"/>
                    </a:lnTo>
                    <a:lnTo>
                      <a:pt x="149" y="58"/>
                    </a:lnTo>
                    <a:lnTo>
                      <a:pt x="149" y="55"/>
                    </a:lnTo>
                    <a:lnTo>
                      <a:pt x="149" y="48"/>
                    </a:lnTo>
                    <a:lnTo>
                      <a:pt x="142" y="48"/>
                    </a:lnTo>
                    <a:lnTo>
                      <a:pt x="137" y="48"/>
                    </a:lnTo>
                    <a:lnTo>
                      <a:pt x="134" y="48"/>
                    </a:lnTo>
                    <a:lnTo>
                      <a:pt x="132" y="48"/>
                    </a:lnTo>
                    <a:lnTo>
                      <a:pt x="131" y="48"/>
                    </a:lnTo>
                    <a:lnTo>
                      <a:pt x="128" y="32"/>
                    </a:lnTo>
                    <a:lnTo>
                      <a:pt x="122" y="20"/>
                    </a:lnTo>
                    <a:lnTo>
                      <a:pt x="115" y="11"/>
                    </a:lnTo>
                    <a:lnTo>
                      <a:pt x="108" y="6"/>
                    </a:lnTo>
                    <a:lnTo>
                      <a:pt x="104" y="4"/>
                    </a:lnTo>
                    <a:lnTo>
                      <a:pt x="101" y="4"/>
                    </a:lnTo>
                    <a:lnTo>
                      <a:pt x="101" y="4"/>
                    </a:lnTo>
                    <a:lnTo>
                      <a:pt x="102" y="2"/>
                    </a:lnTo>
                    <a:lnTo>
                      <a:pt x="110" y="2"/>
                    </a:lnTo>
                    <a:lnTo>
                      <a:pt x="110" y="4"/>
                    </a:lnTo>
                    <a:lnTo>
                      <a:pt x="109" y="4"/>
                    </a:lnTo>
                    <a:lnTo>
                      <a:pt x="113" y="4"/>
                    </a:lnTo>
                    <a:lnTo>
                      <a:pt x="118" y="6"/>
                    </a:lnTo>
                    <a:lnTo>
                      <a:pt x="127" y="10"/>
                    </a:lnTo>
                    <a:lnTo>
                      <a:pt x="133" y="18"/>
                    </a:lnTo>
                    <a:lnTo>
                      <a:pt x="137" y="29"/>
                    </a:lnTo>
                    <a:lnTo>
                      <a:pt x="141" y="29"/>
                    </a:lnTo>
                    <a:lnTo>
                      <a:pt x="151" y="29"/>
                    </a:lnTo>
                    <a:lnTo>
                      <a:pt x="166" y="30"/>
                    </a:lnTo>
                    <a:lnTo>
                      <a:pt x="168" y="44"/>
                    </a:lnTo>
                    <a:lnTo>
                      <a:pt x="168" y="55"/>
                    </a:lnTo>
                    <a:lnTo>
                      <a:pt x="168" y="60"/>
                    </a:lnTo>
                    <a:lnTo>
                      <a:pt x="177" y="62"/>
                    </a:lnTo>
                    <a:lnTo>
                      <a:pt x="184" y="67"/>
                    </a:lnTo>
                    <a:lnTo>
                      <a:pt x="188" y="75"/>
                    </a:lnTo>
                    <a:lnTo>
                      <a:pt x="191" y="81"/>
                    </a:lnTo>
                    <a:lnTo>
                      <a:pt x="195" y="75"/>
                    </a:lnTo>
                    <a:lnTo>
                      <a:pt x="200" y="67"/>
                    </a:lnTo>
                    <a:lnTo>
                      <a:pt x="206" y="62"/>
                    </a:lnTo>
                    <a:lnTo>
                      <a:pt x="216" y="60"/>
                    </a:lnTo>
                    <a:lnTo>
                      <a:pt x="216" y="57"/>
                    </a:lnTo>
                    <a:lnTo>
                      <a:pt x="218" y="51"/>
                    </a:lnTo>
                    <a:lnTo>
                      <a:pt x="219" y="42"/>
                    </a:lnTo>
                    <a:lnTo>
                      <a:pt x="220" y="30"/>
                    </a:lnTo>
                    <a:lnTo>
                      <a:pt x="236" y="29"/>
                    </a:lnTo>
                    <a:lnTo>
                      <a:pt x="246" y="29"/>
                    </a:lnTo>
                    <a:lnTo>
                      <a:pt x="250" y="29"/>
                    </a:lnTo>
                    <a:lnTo>
                      <a:pt x="253" y="18"/>
                    </a:lnTo>
                    <a:lnTo>
                      <a:pt x="261" y="10"/>
                    </a:lnTo>
                    <a:lnTo>
                      <a:pt x="269" y="6"/>
                    </a:lnTo>
                    <a:lnTo>
                      <a:pt x="275" y="4"/>
                    </a:lnTo>
                    <a:lnTo>
                      <a:pt x="278" y="4"/>
                    </a:lnTo>
                    <a:lnTo>
                      <a:pt x="278" y="4"/>
                    </a:lnTo>
                    <a:lnTo>
                      <a:pt x="277" y="2"/>
                    </a:lnTo>
                    <a:lnTo>
                      <a:pt x="285" y="2"/>
                    </a:lnTo>
                    <a:lnTo>
                      <a:pt x="285" y="4"/>
                    </a:lnTo>
                    <a:lnTo>
                      <a:pt x="284" y="4"/>
                    </a:lnTo>
                    <a:lnTo>
                      <a:pt x="279" y="6"/>
                    </a:lnTo>
                    <a:lnTo>
                      <a:pt x="273" y="11"/>
                    </a:lnTo>
                    <a:lnTo>
                      <a:pt x="265" y="20"/>
                    </a:lnTo>
                    <a:lnTo>
                      <a:pt x="260" y="32"/>
                    </a:lnTo>
                    <a:lnTo>
                      <a:pt x="256" y="48"/>
                    </a:lnTo>
                    <a:lnTo>
                      <a:pt x="256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5" y="48"/>
                    </a:lnTo>
                    <a:lnTo>
                      <a:pt x="239" y="48"/>
                    </a:lnTo>
                    <a:lnTo>
                      <a:pt x="238" y="55"/>
                    </a:lnTo>
                    <a:lnTo>
                      <a:pt x="238" y="58"/>
                    </a:lnTo>
                    <a:lnTo>
                      <a:pt x="238" y="62"/>
                    </a:lnTo>
                    <a:lnTo>
                      <a:pt x="238" y="65"/>
                    </a:lnTo>
                    <a:lnTo>
                      <a:pt x="238" y="66"/>
                    </a:lnTo>
                    <a:lnTo>
                      <a:pt x="221" y="69"/>
                    </a:lnTo>
                    <a:lnTo>
                      <a:pt x="209" y="75"/>
                    </a:lnTo>
                    <a:lnTo>
                      <a:pt x="201" y="81"/>
                    </a:lnTo>
                    <a:lnTo>
                      <a:pt x="196" y="88"/>
                    </a:lnTo>
                    <a:lnTo>
                      <a:pt x="193" y="93"/>
                    </a:lnTo>
                    <a:lnTo>
                      <a:pt x="193" y="94"/>
                    </a:lnTo>
                    <a:lnTo>
                      <a:pt x="193" y="95"/>
                    </a:lnTo>
                    <a:lnTo>
                      <a:pt x="193" y="95"/>
                    </a:lnTo>
                    <a:lnTo>
                      <a:pt x="192" y="95"/>
                    </a:lnTo>
                    <a:lnTo>
                      <a:pt x="192" y="95"/>
                    </a:lnTo>
                    <a:lnTo>
                      <a:pt x="192" y="95"/>
                    </a:lnTo>
                    <a:lnTo>
                      <a:pt x="191" y="95"/>
                    </a:lnTo>
                    <a:lnTo>
                      <a:pt x="189" y="95"/>
                    </a:lnTo>
                    <a:lnTo>
                      <a:pt x="189" y="94"/>
                    </a:lnTo>
                    <a:lnTo>
                      <a:pt x="188" y="94"/>
                    </a:lnTo>
                    <a:lnTo>
                      <a:pt x="191" y="102"/>
                    </a:lnTo>
                    <a:lnTo>
                      <a:pt x="197" y="90"/>
                    </a:lnTo>
                    <a:lnTo>
                      <a:pt x="205" y="81"/>
                    </a:lnTo>
                    <a:lnTo>
                      <a:pt x="215" y="74"/>
                    </a:lnTo>
                    <a:lnTo>
                      <a:pt x="228" y="70"/>
                    </a:lnTo>
                    <a:lnTo>
                      <a:pt x="241" y="67"/>
                    </a:lnTo>
                    <a:lnTo>
                      <a:pt x="253" y="67"/>
                    </a:lnTo>
                    <a:lnTo>
                      <a:pt x="260" y="67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6"/>
                    </a:lnTo>
                    <a:lnTo>
                      <a:pt x="268" y="39"/>
                    </a:lnTo>
                    <a:lnTo>
                      <a:pt x="271" y="25"/>
                    </a:lnTo>
                    <a:lnTo>
                      <a:pt x="280" y="11"/>
                    </a:lnTo>
                    <a:lnTo>
                      <a:pt x="285" y="6"/>
                    </a:lnTo>
                    <a:lnTo>
                      <a:pt x="291" y="2"/>
                    </a:lnTo>
                    <a:lnTo>
                      <a:pt x="297" y="0"/>
                    </a:lnTo>
                    <a:lnTo>
                      <a:pt x="387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5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32" y="60"/>
                    </a:lnTo>
                    <a:lnTo>
                      <a:pt x="324" y="66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3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6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7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4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2" y="141"/>
                    </a:lnTo>
                    <a:lnTo>
                      <a:pt x="367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2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3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39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39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7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1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2" y="128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6" y="142"/>
                    </a:lnTo>
                    <a:lnTo>
                      <a:pt x="210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4" y="169"/>
                    </a:lnTo>
                    <a:lnTo>
                      <a:pt x="204" y="169"/>
                    </a:lnTo>
                    <a:lnTo>
                      <a:pt x="204" y="168"/>
                    </a:lnTo>
                    <a:lnTo>
                      <a:pt x="204" y="168"/>
                    </a:lnTo>
                    <a:lnTo>
                      <a:pt x="204" y="169"/>
                    </a:lnTo>
                    <a:lnTo>
                      <a:pt x="204" y="170"/>
                    </a:lnTo>
                    <a:lnTo>
                      <a:pt x="204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1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6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7" y="119"/>
                    </a:lnTo>
                    <a:lnTo>
                      <a:pt x="150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3" y="128"/>
                    </a:lnTo>
                    <a:lnTo>
                      <a:pt x="168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69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4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7" y="123"/>
                    </a:lnTo>
                    <a:lnTo>
                      <a:pt x="85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7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5" y="173"/>
                    </a:lnTo>
                    <a:lnTo>
                      <a:pt x="17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5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1" y="42"/>
                    </a:lnTo>
                    <a:lnTo>
                      <a:pt x="108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0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9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2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3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3" name="Freeform 94">
                <a:extLst>
                  <a:ext uri="{FF2B5EF4-FFF2-40B4-BE49-F238E27FC236}">
                    <a16:creationId xmlns:a16="http://schemas.microsoft.com/office/drawing/2014/main" id="{0392211D-7E83-4001-B17B-DE4FAB87F5C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6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5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100 w 146"/>
                  <a:gd name="T27" fmla="*/ 49 h 76"/>
                  <a:gd name="T28" fmla="*/ 98 w 146"/>
                  <a:gd name="T29" fmla="*/ 42 h 76"/>
                  <a:gd name="T30" fmla="*/ 106 w 146"/>
                  <a:gd name="T31" fmla="*/ 42 h 76"/>
                  <a:gd name="T32" fmla="*/ 114 w 146"/>
                  <a:gd name="T33" fmla="*/ 40 h 76"/>
                  <a:gd name="T34" fmla="*/ 119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1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6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4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3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9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7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5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31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6" y="0"/>
                    </a:moveTo>
                    <a:lnTo>
                      <a:pt x="51" y="1"/>
                    </a:lnTo>
                    <a:lnTo>
                      <a:pt x="57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5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9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9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8" y="40"/>
                    </a:lnTo>
                    <a:lnTo>
                      <a:pt x="48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4" name="Freeform 95">
                <a:extLst>
                  <a:ext uri="{FF2B5EF4-FFF2-40B4-BE49-F238E27FC236}">
                    <a16:creationId xmlns:a16="http://schemas.microsoft.com/office/drawing/2014/main" id="{EA6D5FF4-C5E0-4E75-AABF-9BA5E71D00F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9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6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100 w 146"/>
                  <a:gd name="T27" fmla="*/ 49 h 76"/>
                  <a:gd name="T28" fmla="*/ 98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1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3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9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7 w 146"/>
                  <a:gd name="T89" fmla="*/ 40 h 76"/>
                  <a:gd name="T90" fmla="*/ 44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6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4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7" y="45"/>
                    </a:lnTo>
                    <a:lnTo>
                      <a:pt x="98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10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3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3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9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4" y="42"/>
                    </a:lnTo>
                    <a:lnTo>
                      <a:pt x="48" y="40"/>
                    </a:lnTo>
                    <a:lnTo>
                      <a:pt x="48" y="45"/>
                    </a:lnTo>
                    <a:lnTo>
                      <a:pt x="47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5" name="Freeform 96">
                <a:extLst>
                  <a:ext uri="{FF2B5EF4-FFF2-40B4-BE49-F238E27FC236}">
                    <a16:creationId xmlns:a16="http://schemas.microsoft.com/office/drawing/2014/main" id="{FBB48F26-2B39-4A16-92A1-DCF5A8AE5423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023" y="110"/>
                <a:ext cx="93" cy="43"/>
              </a:xfrm>
              <a:custGeom>
                <a:avLst/>
                <a:gdLst>
                  <a:gd name="T0" fmla="*/ 304 w 371"/>
                  <a:gd name="T1" fmla="*/ 128 h 173"/>
                  <a:gd name="T2" fmla="*/ 320 w 371"/>
                  <a:gd name="T3" fmla="*/ 113 h 173"/>
                  <a:gd name="T4" fmla="*/ 365 w 371"/>
                  <a:gd name="T5" fmla="*/ 165 h 173"/>
                  <a:gd name="T6" fmla="*/ 276 w 371"/>
                  <a:gd name="T7" fmla="*/ 77 h 173"/>
                  <a:gd name="T8" fmla="*/ 28 w 371"/>
                  <a:gd name="T9" fmla="*/ 146 h 173"/>
                  <a:gd name="T10" fmla="*/ 57 w 371"/>
                  <a:gd name="T11" fmla="*/ 121 h 173"/>
                  <a:gd name="T12" fmla="*/ 88 w 371"/>
                  <a:gd name="T13" fmla="*/ 121 h 173"/>
                  <a:gd name="T14" fmla="*/ 110 w 371"/>
                  <a:gd name="T15" fmla="*/ 77 h 173"/>
                  <a:gd name="T16" fmla="*/ 115 w 371"/>
                  <a:gd name="T17" fmla="*/ 23 h 173"/>
                  <a:gd name="T18" fmla="*/ 165 w 371"/>
                  <a:gd name="T19" fmla="*/ 72 h 173"/>
                  <a:gd name="T20" fmla="*/ 198 w 371"/>
                  <a:gd name="T21" fmla="*/ 93 h 173"/>
                  <a:gd name="T22" fmla="*/ 266 w 371"/>
                  <a:gd name="T23" fmla="*/ 55 h 173"/>
                  <a:gd name="T24" fmla="*/ 285 w 371"/>
                  <a:gd name="T25" fmla="*/ 4 h 173"/>
                  <a:gd name="T26" fmla="*/ 371 w 371"/>
                  <a:gd name="T27" fmla="*/ 0 h 173"/>
                  <a:gd name="T28" fmla="*/ 342 w 371"/>
                  <a:gd name="T29" fmla="*/ 6 h 173"/>
                  <a:gd name="T30" fmla="*/ 344 w 371"/>
                  <a:gd name="T31" fmla="*/ 38 h 173"/>
                  <a:gd name="T32" fmla="*/ 294 w 371"/>
                  <a:gd name="T33" fmla="*/ 63 h 173"/>
                  <a:gd name="T34" fmla="*/ 290 w 371"/>
                  <a:gd name="T35" fmla="*/ 24 h 173"/>
                  <a:gd name="T36" fmla="*/ 302 w 371"/>
                  <a:gd name="T37" fmla="*/ 32 h 173"/>
                  <a:gd name="T38" fmla="*/ 319 w 371"/>
                  <a:gd name="T39" fmla="*/ 40 h 173"/>
                  <a:gd name="T40" fmla="*/ 326 w 371"/>
                  <a:gd name="T41" fmla="*/ 21 h 173"/>
                  <a:gd name="T42" fmla="*/ 294 w 371"/>
                  <a:gd name="T43" fmla="*/ 10 h 173"/>
                  <a:gd name="T44" fmla="*/ 274 w 371"/>
                  <a:gd name="T45" fmla="*/ 70 h 173"/>
                  <a:gd name="T46" fmla="*/ 362 w 371"/>
                  <a:gd name="T47" fmla="*/ 141 h 173"/>
                  <a:gd name="T48" fmla="*/ 339 w 371"/>
                  <a:gd name="T49" fmla="*/ 168 h 173"/>
                  <a:gd name="T50" fmla="*/ 302 w 371"/>
                  <a:gd name="T51" fmla="*/ 139 h 173"/>
                  <a:gd name="T52" fmla="*/ 252 w 371"/>
                  <a:gd name="T53" fmla="*/ 74 h 173"/>
                  <a:gd name="T54" fmla="*/ 206 w 371"/>
                  <a:gd name="T55" fmla="*/ 112 h 173"/>
                  <a:gd name="T56" fmla="*/ 228 w 371"/>
                  <a:gd name="T57" fmla="*/ 128 h 173"/>
                  <a:gd name="T58" fmla="*/ 240 w 371"/>
                  <a:gd name="T59" fmla="*/ 113 h 173"/>
                  <a:gd name="T60" fmla="*/ 223 w 371"/>
                  <a:gd name="T61" fmla="*/ 103 h 173"/>
                  <a:gd name="T62" fmla="*/ 230 w 371"/>
                  <a:gd name="T63" fmla="*/ 86 h 173"/>
                  <a:gd name="T64" fmla="*/ 267 w 371"/>
                  <a:gd name="T65" fmla="*/ 114 h 173"/>
                  <a:gd name="T66" fmla="*/ 210 w 371"/>
                  <a:gd name="T67" fmla="*/ 140 h 173"/>
                  <a:gd name="T68" fmla="*/ 205 w 371"/>
                  <a:gd name="T69" fmla="*/ 163 h 173"/>
                  <a:gd name="T70" fmla="*/ 203 w 371"/>
                  <a:gd name="T71" fmla="*/ 170 h 173"/>
                  <a:gd name="T72" fmla="*/ 183 w 371"/>
                  <a:gd name="T73" fmla="*/ 168 h 173"/>
                  <a:gd name="T74" fmla="*/ 180 w 371"/>
                  <a:gd name="T75" fmla="*/ 149 h 173"/>
                  <a:gd name="T76" fmla="*/ 165 w 371"/>
                  <a:gd name="T77" fmla="*/ 145 h 173"/>
                  <a:gd name="T78" fmla="*/ 120 w 371"/>
                  <a:gd name="T79" fmla="*/ 104 h 173"/>
                  <a:gd name="T80" fmla="*/ 160 w 371"/>
                  <a:gd name="T81" fmla="*/ 89 h 173"/>
                  <a:gd name="T82" fmla="*/ 160 w 371"/>
                  <a:gd name="T83" fmla="*/ 103 h 173"/>
                  <a:gd name="T84" fmla="*/ 146 w 371"/>
                  <a:gd name="T85" fmla="*/ 116 h 173"/>
                  <a:gd name="T86" fmla="*/ 162 w 371"/>
                  <a:gd name="T87" fmla="*/ 128 h 173"/>
                  <a:gd name="T88" fmla="*/ 182 w 371"/>
                  <a:gd name="T89" fmla="*/ 107 h 173"/>
                  <a:gd name="T90" fmla="*/ 125 w 371"/>
                  <a:gd name="T91" fmla="*/ 75 h 173"/>
                  <a:gd name="T92" fmla="*/ 68 w 371"/>
                  <a:gd name="T93" fmla="*/ 155 h 173"/>
                  <a:gd name="T94" fmla="*/ 45 w 371"/>
                  <a:gd name="T95" fmla="*/ 173 h 173"/>
                  <a:gd name="T96" fmla="*/ 48 w 371"/>
                  <a:gd name="T97" fmla="*/ 103 h 173"/>
                  <a:gd name="T98" fmla="*/ 112 w 371"/>
                  <a:gd name="T99" fmla="*/ 53 h 173"/>
                  <a:gd name="T100" fmla="*/ 75 w 371"/>
                  <a:gd name="T101" fmla="*/ 7 h 173"/>
                  <a:gd name="T102" fmla="*/ 59 w 371"/>
                  <a:gd name="T103" fmla="*/ 29 h 173"/>
                  <a:gd name="T104" fmla="*/ 74 w 371"/>
                  <a:gd name="T105" fmla="*/ 42 h 173"/>
                  <a:gd name="T106" fmla="*/ 84 w 371"/>
                  <a:gd name="T107" fmla="*/ 24 h 173"/>
                  <a:gd name="T108" fmla="*/ 101 w 371"/>
                  <a:gd name="T109" fmla="*/ 32 h 173"/>
                  <a:gd name="T110" fmla="*/ 73 w 371"/>
                  <a:gd name="T111" fmla="*/ 69 h 173"/>
                  <a:gd name="T112" fmla="*/ 47 w 371"/>
                  <a:gd name="T113" fmla="*/ 11 h 173"/>
                  <a:gd name="T114" fmla="*/ 27 w 371"/>
                  <a:gd name="T115" fmla="*/ 9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</a:cxnLst>
                <a:rect l="0" t="0" r="r" b="b"/>
                <a:pathLst>
                  <a:path w="371" h="173">
                    <a:moveTo>
                      <a:pt x="276" y="77"/>
                    </a:moveTo>
                    <a:lnTo>
                      <a:pt x="283" y="95"/>
                    </a:lnTo>
                    <a:lnTo>
                      <a:pt x="290" y="112"/>
                    </a:lnTo>
                    <a:lnTo>
                      <a:pt x="307" y="134"/>
                    </a:lnTo>
                    <a:lnTo>
                      <a:pt x="311" y="137"/>
                    </a:lnTo>
                    <a:lnTo>
                      <a:pt x="304" y="128"/>
                    </a:lnTo>
                    <a:lnTo>
                      <a:pt x="298" y="121"/>
                    </a:lnTo>
                    <a:lnTo>
                      <a:pt x="290" y="108"/>
                    </a:lnTo>
                    <a:lnTo>
                      <a:pt x="285" y="94"/>
                    </a:lnTo>
                    <a:lnTo>
                      <a:pt x="298" y="99"/>
                    </a:lnTo>
                    <a:lnTo>
                      <a:pt x="311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6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5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1"/>
                    </a:lnTo>
                    <a:lnTo>
                      <a:pt x="66" y="113"/>
                    </a:lnTo>
                    <a:lnTo>
                      <a:pt x="75" y="107"/>
                    </a:lnTo>
                    <a:lnTo>
                      <a:pt x="88" y="99"/>
                    </a:lnTo>
                    <a:lnTo>
                      <a:pt x="101" y="94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2" y="128"/>
                    </a:lnTo>
                    <a:lnTo>
                      <a:pt x="75" y="137"/>
                    </a:lnTo>
                    <a:lnTo>
                      <a:pt x="79" y="134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2" y="0"/>
                    </a:lnTo>
                    <a:lnTo>
                      <a:pt x="97" y="2"/>
                    </a:lnTo>
                    <a:lnTo>
                      <a:pt x="102" y="5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8" y="93"/>
                    </a:lnTo>
                    <a:lnTo>
                      <a:pt x="208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6" y="55"/>
                    </a:lnTo>
                    <a:lnTo>
                      <a:pt x="267" y="38"/>
                    </a:lnTo>
                    <a:lnTo>
                      <a:pt x="271" y="23"/>
                    </a:lnTo>
                    <a:lnTo>
                      <a:pt x="280" y="9"/>
                    </a:lnTo>
                    <a:lnTo>
                      <a:pt x="283" y="6"/>
                    </a:lnTo>
                    <a:lnTo>
                      <a:pt x="285" y="4"/>
                    </a:lnTo>
                    <a:lnTo>
                      <a:pt x="285" y="4"/>
                    </a:lnTo>
                    <a:lnTo>
                      <a:pt x="285" y="4"/>
                    </a:lnTo>
                    <a:lnTo>
                      <a:pt x="285" y="5"/>
                    </a:lnTo>
                    <a:lnTo>
                      <a:pt x="285" y="5"/>
                    </a:lnTo>
                    <a:lnTo>
                      <a:pt x="290" y="2"/>
                    </a:lnTo>
                    <a:lnTo>
                      <a:pt x="295" y="0"/>
                    </a:lnTo>
                    <a:lnTo>
                      <a:pt x="371" y="0"/>
                    </a:lnTo>
                    <a:lnTo>
                      <a:pt x="371" y="6"/>
                    </a:lnTo>
                    <a:lnTo>
                      <a:pt x="365" y="7"/>
                    </a:lnTo>
                    <a:lnTo>
                      <a:pt x="359" y="7"/>
                    </a:lnTo>
                    <a:lnTo>
                      <a:pt x="354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5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31" y="60"/>
                    </a:lnTo>
                    <a:lnTo>
                      <a:pt x="324" y="66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2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7" y="29"/>
                    </a:lnTo>
                    <a:lnTo>
                      <a:pt x="327" y="25"/>
                    </a:lnTo>
                    <a:lnTo>
                      <a:pt x="326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7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4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2" y="90"/>
                    </a:lnTo>
                    <a:lnTo>
                      <a:pt x="338" y="103"/>
                    </a:lnTo>
                    <a:lnTo>
                      <a:pt x="352" y="121"/>
                    </a:lnTo>
                    <a:lnTo>
                      <a:pt x="362" y="141"/>
                    </a:lnTo>
                    <a:lnTo>
                      <a:pt x="367" y="153"/>
                    </a:lnTo>
                    <a:lnTo>
                      <a:pt x="371" y="167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6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8" y="122"/>
                    </a:lnTo>
                    <a:lnTo>
                      <a:pt x="239" y="119"/>
                    </a:lnTo>
                    <a:lnTo>
                      <a:pt x="240" y="116"/>
                    </a:lnTo>
                    <a:lnTo>
                      <a:pt x="240" y="113"/>
                    </a:lnTo>
                    <a:lnTo>
                      <a:pt x="239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3" y="95"/>
                    </a:lnTo>
                    <a:lnTo>
                      <a:pt x="267" y="104"/>
                    </a:lnTo>
                    <a:lnTo>
                      <a:pt x="267" y="114"/>
                    </a:lnTo>
                    <a:lnTo>
                      <a:pt x="262" y="128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5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2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2" y="142"/>
                    </a:lnTo>
                    <a:lnTo>
                      <a:pt x="182" y="135"/>
                    </a:lnTo>
                    <a:lnTo>
                      <a:pt x="182" y="136"/>
                    </a:lnTo>
                    <a:lnTo>
                      <a:pt x="176" y="140"/>
                    </a:lnTo>
                    <a:lnTo>
                      <a:pt x="171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5" y="139"/>
                    </a:lnTo>
                    <a:lnTo>
                      <a:pt x="128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3" y="95"/>
                    </a:lnTo>
                    <a:lnTo>
                      <a:pt x="130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6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50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9" y="118"/>
                    </a:lnTo>
                    <a:lnTo>
                      <a:pt x="180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69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4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7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20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8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4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5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1" y="40"/>
                    </a:lnTo>
                    <a:lnTo>
                      <a:pt x="74" y="42"/>
                    </a:lnTo>
                    <a:lnTo>
                      <a:pt x="78" y="40"/>
                    </a:lnTo>
                    <a:lnTo>
                      <a:pt x="80" y="38"/>
                    </a:lnTo>
                    <a:lnTo>
                      <a:pt x="83" y="35"/>
                    </a:lnTo>
                    <a:lnTo>
                      <a:pt x="84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2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6" name="Freeform 97">
                <a:extLst>
                  <a:ext uri="{FF2B5EF4-FFF2-40B4-BE49-F238E27FC236}">
                    <a16:creationId xmlns:a16="http://schemas.microsoft.com/office/drawing/2014/main" id="{403BE0F4-1937-46D7-B694-2113DADC646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896" y="110"/>
                <a:ext cx="94" cy="43"/>
              </a:xfrm>
              <a:custGeom>
                <a:avLst/>
                <a:gdLst>
                  <a:gd name="T0" fmla="*/ 28 w 374"/>
                  <a:gd name="T1" fmla="*/ 146 h 173"/>
                  <a:gd name="T2" fmla="*/ 58 w 374"/>
                  <a:gd name="T3" fmla="*/ 121 h 173"/>
                  <a:gd name="T4" fmla="*/ 88 w 374"/>
                  <a:gd name="T5" fmla="*/ 121 h 173"/>
                  <a:gd name="T6" fmla="*/ 110 w 374"/>
                  <a:gd name="T7" fmla="*/ 77 h 173"/>
                  <a:gd name="T8" fmla="*/ 305 w 374"/>
                  <a:gd name="T9" fmla="*/ 128 h 173"/>
                  <a:gd name="T10" fmla="*/ 320 w 374"/>
                  <a:gd name="T11" fmla="*/ 113 h 173"/>
                  <a:gd name="T12" fmla="*/ 365 w 374"/>
                  <a:gd name="T13" fmla="*/ 165 h 173"/>
                  <a:gd name="T14" fmla="*/ 276 w 374"/>
                  <a:gd name="T15" fmla="*/ 77 h 173"/>
                  <a:gd name="T16" fmla="*/ 115 w 374"/>
                  <a:gd name="T17" fmla="*/ 23 h 173"/>
                  <a:gd name="T18" fmla="*/ 165 w 374"/>
                  <a:gd name="T19" fmla="*/ 72 h 173"/>
                  <a:gd name="T20" fmla="*/ 198 w 374"/>
                  <a:gd name="T21" fmla="*/ 93 h 173"/>
                  <a:gd name="T22" fmla="*/ 266 w 374"/>
                  <a:gd name="T23" fmla="*/ 55 h 173"/>
                  <a:gd name="T24" fmla="*/ 285 w 374"/>
                  <a:gd name="T25" fmla="*/ 4 h 173"/>
                  <a:gd name="T26" fmla="*/ 374 w 374"/>
                  <a:gd name="T27" fmla="*/ 0 h 173"/>
                  <a:gd name="T28" fmla="*/ 342 w 374"/>
                  <a:gd name="T29" fmla="*/ 6 h 173"/>
                  <a:gd name="T30" fmla="*/ 344 w 374"/>
                  <a:gd name="T31" fmla="*/ 38 h 173"/>
                  <a:gd name="T32" fmla="*/ 288 w 374"/>
                  <a:gd name="T33" fmla="*/ 57 h 173"/>
                  <a:gd name="T34" fmla="*/ 294 w 374"/>
                  <a:gd name="T35" fmla="*/ 21 h 173"/>
                  <a:gd name="T36" fmla="*/ 305 w 374"/>
                  <a:gd name="T37" fmla="*/ 35 h 173"/>
                  <a:gd name="T38" fmla="*/ 321 w 374"/>
                  <a:gd name="T39" fmla="*/ 38 h 173"/>
                  <a:gd name="T40" fmla="*/ 325 w 374"/>
                  <a:gd name="T41" fmla="*/ 18 h 173"/>
                  <a:gd name="T42" fmla="*/ 285 w 374"/>
                  <a:gd name="T43" fmla="*/ 19 h 173"/>
                  <a:gd name="T44" fmla="*/ 289 w 374"/>
                  <a:gd name="T45" fmla="*/ 74 h 173"/>
                  <a:gd name="T46" fmla="*/ 367 w 374"/>
                  <a:gd name="T47" fmla="*/ 150 h 173"/>
                  <a:gd name="T48" fmla="*/ 339 w 374"/>
                  <a:gd name="T49" fmla="*/ 167 h 173"/>
                  <a:gd name="T50" fmla="*/ 289 w 374"/>
                  <a:gd name="T51" fmla="*/ 122 h 173"/>
                  <a:gd name="T52" fmla="*/ 241 w 374"/>
                  <a:gd name="T53" fmla="*/ 76 h 173"/>
                  <a:gd name="T54" fmla="*/ 207 w 374"/>
                  <a:gd name="T55" fmla="*/ 117 h 173"/>
                  <a:gd name="T56" fmla="*/ 232 w 374"/>
                  <a:gd name="T57" fmla="*/ 127 h 173"/>
                  <a:gd name="T58" fmla="*/ 239 w 374"/>
                  <a:gd name="T59" fmla="*/ 109 h 173"/>
                  <a:gd name="T60" fmla="*/ 219 w 374"/>
                  <a:gd name="T61" fmla="*/ 103 h 173"/>
                  <a:gd name="T62" fmla="*/ 239 w 374"/>
                  <a:gd name="T63" fmla="*/ 84 h 173"/>
                  <a:gd name="T64" fmla="*/ 265 w 374"/>
                  <a:gd name="T65" fmla="*/ 125 h 173"/>
                  <a:gd name="T66" fmla="*/ 210 w 374"/>
                  <a:gd name="T67" fmla="*/ 140 h 173"/>
                  <a:gd name="T68" fmla="*/ 205 w 374"/>
                  <a:gd name="T69" fmla="*/ 163 h 173"/>
                  <a:gd name="T70" fmla="*/ 203 w 374"/>
                  <a:gd name="T71" fmla="*/ 170 h 173"/>
                  <a:gd name="T72" fmla="*/ 183 w 374"/>
                  <a:gd name="T73" fmla="*/ 168 h 173"/>
                  <a:gd name="T74" fmla="*/ 180 w 374"/>
                  <a:gd name="T75" fmla="*/ 149 h 173"/>
                  <a:gd name="T76" fmla="*/ 165 w 374"/>
                  <a:gd name="T77" fmla="*/ 145 h 173"/>
                  <a:gd name="T78" fmla="*/ 120 w 374"/>
                  <a:gd name="T79" fmla="*/ 104 h 173"/>
                  <a:gd name="T80" fmla="*/ 160 w 374"/>
                  <a:gd name="T81" fmla="*/ 89 h 173"/>
                  <a:gd name="T82" fmla="*/ 160 w 374"/>
                  <a:gd name="T83" fmla="*/ 103 h 173"/>
                  <a:gd name="T84" fmla="*/ 147 w 374"/>
                  <a:gd name="T85" fmla="*/ 116 h 173"/>
                  <a:gd name="T86" fmla="*/ 162 w 374"/>
                  <a:gd name="T87" fmla="*/ 128 h 173"/>
                  <a:gd name="T88" fmla="*/ 182 w 374"/>
                  <a:gd name="T89" fmla="*/ 107 h 173"/>
                  <a:gd name="T90" fmla="*/ 125 w 374"/>
                  <a:gd name="T91" fmla="*/ 75 h 173"/>
                  <a:gd name="T92" fmla="*/ 68 w 374"/>
                  <a:gd name="T93" fmla="*/ 155 h 173"/>
                  <a:gd name="T94" fmla="*/ 45 w 374"/>
                  <a:gd name="T95" fmla="*/ 173 h 173"/>
                  <a:gd name="T96" fmla="*/ 49 w 374"/>
                  <a:gd name="T97" fmla="*/ 103 h 173"/>
                  <a:gd name="T98" fmla="*/ 114 w 374"/>
                  <a:gd name="T99" fmla="*/ 53 h 173"/>
                  <a:gd name="T100" fmla="*/ 75 w 374"/>
                  <a:gd name="T101" fmla="*/ 7 h 173"/>
                  <a:gd name="T102" fmla="*/ 59 w 374"/>
                  <a:gd name="T103" fmla="*/ 29 h 173"/>
                  <a:gd name="T104" fmla="*/ 74 w 374"/>
                  <a:gd name="T105" fmla="*/ 42 h 173"/>
                  <a:gd name="T106" fmla="*/ 84 w 374"/>
                  <a:gd name="T107" fmla="*/ 24 h 173"/>
                  <a:gd name="T108" fmla="*/ 101 w 374"/>
                  <a:gd name="T109" fmla="*/ 32 h 173"/>
                  <a:gd name="T110" fmla="*/ 73 w 374"/>
                  <a:gd name="T111" fmla="*/ 69 h 173"/>
                  <a:gd name="T112" fmla="*/ 47 w 374"/>
                  <a:gd name="T113" fmla="*/ 11 h 173"/>
                  <a:gd name="T114" fmla="*/ 27 w 374"/>
                  <a:gd name="T115" fmla="*/ 9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</a:cxnLst>
                <a:rect l="0" t="0" r="r" b="b"/>
                <a:pathLst>
                  <a:path w="374" h="173">
                    <a:moveTo>
                      <a:pt x="110" y="77"/>
                    </a:moveTo>
                    <a:lnTo>
                      <a:pt x="92" y="83"/>
                    </a:lnTo>
                    <a:lnTo>
                      <a:pt x="75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7" y="150"/>
                    </a:lnTo>
                    <a:lnTo>
                      <a:pt x="43" y="139"/>
                    </a:lnTo>
                    <a:lnTo>
                      <a:pt x="51" y="130"/>
                    </a:lnTo>
                    <a:lnTo>
                      <a:pt x="58" y="121"/>
                    </a:lnTo>
                    <a:lnTo>
                      <a:pt x="66" y="113"/>
                    </a:lnTo>
                    <a:lnTo>
                      <a:pt x="75" y="107"/>
                    </a:lnTo>
                    <a:lnTo>
                      <a:pt x="88" y="99"/>
                    </a:lnTo>
                    <a:lnTo>
                      <a:pt x="102" y="94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2" y="128"/>
                    </a:lnTo>
                    <a:lnTo>
                      <a:pt x="75" y="137"/>
                    </a:lnTo>
                    <a:lnTo>
                      <a:pt x="79" y="134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276" y="77"/>
                    </a:moveTo>
                    <a:lnTo>
                      <a:pt x="283" y="95"/>
                    </a:lnTo>
                    <a:lnTo>
                      <a:pt x="290" y="112"/>
                    </a:lnTo>
                    <a:lnTo>
                      <a:pt x="307" y="134"/>
                    </a:lnTo>
                    <a:lnTo>
                      <a:pt x="311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0" y="108"/>
                    </a:lnTo>
                    <a:lnTo>
                      <a:pt x="285" y="94"/>
                    </a:lnTo>
                    <a:lnTo>
                      <a:pt x="298" y="99"/>
                    </a:lnTo>
                    <a:lnTo>
                      <a:pt x="311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0" y="0"/>
                    </a:moveTo>
                    <a:lnTo>
                      <a:pt x="92" y="0"/>
                    </a:lnTo>
                    <a:lnTo>
                      <a:pt x="97" y="2"/>
                    </a:lnTo>
                    <a:lnTo>
                      <a:pt x="102" y="5"/>
                    </a:lnTo>
                    <a:lnTo>
                      <a:pt x="107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8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6" y="55"/>
                    </a:lnTo>
                    <a:lnTo>
                      <a:pt x="267" y="38"/>
                    </a:lnTo>
                    <a:lnTo>
                      <a:pt x="271" y="23"/>
                    </a:lnTo>
                    <a:lnTo>
                      <a:pt x="280" y="9"/>
                    </a:lnTo>
                    <a:lnTo>
                      <a:pt x="283" y="6"/>
                    </a:lnTo>
                    <a:lnTo>
                      <a:pt x="285" y="4"/>
                    </a:lnTo>
                    <a:lnTo>
                      <a:pt x="285" y="4"/>
                    </a:lnTo>
                    <a:lnTo>
                      <a:pt x="285" y="4"/>
                    </a:lnTo>
                    <a:lnTo>
                      <a:pt x="285" y="5"/>
                    </a:lnTo>
                    <a:lnTo>
                      <a:pt x="285" y="5"/>
                    </a:lnTo>
                    <a:lnTo>
                      <a:pt x="290" y="2"/>
                    </a:lnTo>
                    <a:lnTo>
                      <a:pt x="296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3" y="5"/>
                    </a:lnTo>
                    <a:lnTo>
                      <a:pt x="358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5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4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3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2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6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7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4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2" y="90"/>
                    </a:lnTo>
                    <a:lnTo>
                      <a:pt x="338" y="103"/>
                    </a:lnTo>
                    <a:lnTo>
                      <a:pt x="352" y="121"/>
                    </a:lnTo>
                    <a:lnTo>
                      <a:pt x="362" y="141"/>
                    </a:lnTo>
                    <a:lnTo>
                      <a:pt x="367" y="150"/>
                    </a:lnTo>
                    <a:lnTo>
                      <a:pt x="370" y="160"/>
                    </a:lnTo>
                    <a:lnTo>
                      <a:pt x="372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40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4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2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5" y="125"/>
                    </a:lnTo>
                    <a:lnTo>
                      <a:pt x="238" y="122"/>
                    </a:lnTo>
                    <a:lnTo>
                      <a:pt x="239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39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4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4" y="95"/>
                    </a:lnTo>
                    <a:lnTo>
                      <a:pt x="267" y="104"/>
                    </a:lnTo>
                    <a:lnTo>
                      <a:pt x="267" y="114"/>
                    </a:lnTo>
                    <a:lnTo>
                      <a:pt x="265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6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0" y="149"/>
                    </a:lnTo>
                    <a:lnTo>
                      <a:pt x="182" y="142"/>
                    </a:lnTo>
                    <a:lnTo>
                      <a:pt x="182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1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2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0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6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7" y="116"/>
                    </a:lnTo>
                    <a:lnTo>
                      <a:pt x="147" y="119"/>
                    </a:lnTo>
                    <a:lnTo>
                      <a:pt x="150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9" y="118"/>
                    </a:lnTo>
                    <a:lnTo>
                      <a:pt x="180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69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4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9" y="167"/>
                    </a:lnTo>
                    <a:lnTo>
                      <a:pt x="47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7" y="160"/>
                    </a:lnTo>
                    <a:lnTo>
                      <a:pt x="20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1" y="6"/>
                    </a:lnTo>
                    <a:lnTo>
                      <a:pt x="75" y="7"/>
                    </a:lnTo>
                    <a:lnTo>
                      <a:pt x="70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4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4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98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2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3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7" name="Freeform 98">
                <a:extLst>
                  <a:ext uri="{FF2B5EF4-FFF2-40B4-BE49-F238E27FC236}">
                    <a16:creationId xmlns:a16="http://schemas.microsoft.com/office/drawing/2014/main" id="{5CF3110F-83D7-4F73-83CA-DBAB38C161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48" y="110"/>
                <a:ext cx="47" cy="24"/>
              </a:xfrm>
              <a:custGeom>
                <a:avLst/>
                <a:gdLst>
                  <a:gd name="T0" fmla="*/ 9 w 184"/>
                  <a:gd name="T1" fmla="*/ 0 h 93"/>
                  <a:gd name="T2" fmla="*/ 8 w 184"/>
                  <a:gd name="T3" fmla="*/ 2 h 93"/>
                  <a:gd name="T4" fmla="*/ 17 w 184"/>
                  <a:gd name="T5" fmla="*/ 4 h 93"/>
                  <a:gd name="T6" fmla="*/ 32 w 184"/>
                  <a:gd name="T7" fmla="*/ 16 h 93"/>
                  <a:gd name="T8" fmla="*/ 40 w 184"/>
                  <a:gd name="T9" fmla="*/ 27 h 93"/>
                  <a:gd name="T10" fmla="*/ 65 w 184"/>
                  <a:gd name="T11" fmla="*/ 28 h 93"/>
                  <a:gd name="T12" fmla="*/ 66 w 184"/>
                  <a:gd name="T13" fmla="*/ 53 h 93"/>
                  <a:gd name="T14" fmla="*/ 77 w 184"/>
                  <a:gd name="T15" fmla="*/ 61 h 93"/>
                  <a:gd name="T16" fmla="*/ 90 w 184"/>
                  <a:gd name="T17" fmla="*/ 75 h 93"/>
                  <a:gd name="T18" fmla="*/ 92 w 184"/>
                  <a:gd name="T19" fmla="*/ 84 h 93"/>
                  <a:gd name="T20" fmla="*/ 92 w 184"/>
                  <a:gd name="T21" fmla="*/ 83 h 93"/>
                  <a:gd name="T22" fmla="*/ 92 w 184"/>
                  <a:gd name="T23" fmla="*/ 84 h 93"/>
                  <a:gd name="T24" fmla="*/ 95 w 184"/>
                  <a:gd name="T25" fmla="*/ 75 h 93"/>
                  <a:gd name="T26" fmla="*/ 107 w 184"/>
                  <a:gd name="T27" fmla="*/ 61 h 93"/>
                  <a:gd name="T28" fmla="*/ 118 w 184"/>
                  <a:gd name="T29" fmla="*/ 53 h 93"/>
                  <a:gd name="T30" fmla="*/ 119 w 184"/>
                  <a:gd name="T31" fmla="*/ 28 h 93"/>
                  <a:gd name="T32" fmla="*/ 145 w 184"/>
                  <a:gd name="T33" fmla="*/ 27 h 93"/>
                  <a:gd name="T34" fmla="*/ 152 w 184"/>
                  <a:gd name="T35" fmla="*/ 16 h 93"/>
                  <a:gd name="T36" fmla="*/ 168 w 184"/>
                  <a:gd name="T37" fmla="*/ 4 h 93"/>
                  <a:gd name="T38" fmla="*/ 177 w 184"/>
                  <a:gd name="T39" fmla="*/ 2 h 93"/>
                  <a:gd name="T40" fmla="*/ 175 w 184"/>
                  <a:gd name="T41" fmla="*/ 0 h 93"/>
                  <a:gd name="T42" fmla="*/ 184 w 184"/>
                  <a:gd name="T43" fmla="*/ 2 h 93"/>
                  <a:gd name="T44" fmla="*/ 184 w 184"/>
                  <a:gd name="T45" fmla="*/ 2 h 93"/>
                  <a:gd name="T46" fmla="*/ 175 w 184"/>
                  <a:gd name="T47" fmla="*/ 5 h 93"/>
                  <a:gd name="T48" fmla="*/ 162 w 184"/>
                  <a:gd name="T49" fmla="*/ 19 h 93"/>
                  <a:gd name="T50" fmla="*/ 155 w 184"/>
                  <a:gd name="T51" fmla="*/ 46 h 93"/>
                  <a:gd name="T52" fmla="*/ 152 w 184"/>
                  <a:gd name="T53" fmla="*/ 46 h 93"/>
                  <a:gd name="T54" fmla="*/ 143 w 184"/>
                  <a:gd name="T55" fmla="*/ 46 h 93"/>
                  <a:gd name="T56" fmla="*/ 138 w 184"/>
                  <a:gd name="T57" fmla="*/ 53 h 93"/>
                  <a:gd name="T58" fmla="*/ 137 w 184"/>
                  <a:gd name="T59" fmla="*/ 60 h 93"/>
                  <a:gd name="T60" fmla="*/ 137 w 184"/>
                  <a:gd name="T61" fmla="*/ 64 h 93"/>
                  <a:gd name="T62" fmla="*/ 109 w 184"/>
                  <a:gd name="T63" fmla="*/ 73 h 93"/>
                  <a:gd name="T64" fmla="*/ 96 w 184"/>
                  <a:gd name="T65" fmla="*/ 86 h 93"/>
                  <a:gd name="T66" fmla="*/ 92 w 184"/>
                  <a:gd name="T67" fmla="*/ 93 h 93"/>
                  <a:gd name="T68" fmla="*/ 92 w 184"/>
                  <a:gd name="T69" fmla="*/ 93 h 93"/>
                  <a:gd name="T70" fmla="*/ 88 w 184"/>
                  <a:gd name="T71" fmla="*/ 86 h 93"/>
                  <a:gd name="T72" fmla="*/ 75 w 184"/>
                  <a:gd name="T73" fmla="*/ 73 h 93"/>
                  <a:gd name="T74" fmla="*/ 47 w 184"/>
                  <a:gd name="T75" fmla="*/ 64 h 93"/>
                  <a:gd name="T76" fmla="*/ 47 w 184"/>
                  <a:gd name="T77" fmla="*/ 60 h 93"/>
                  <a:gd name="T78" fmla="*/ 47 w 184"/>
                  <a:gd name="T79" fmla="*/ 53 h 93"/>
                  <a:gd name="T80" fmla="*/ 41 w 184"/>
                  <a:gd name="T81" fmla="*/ 46 h 93"/>
                  <a:gd name="T82" fmla="*/ 32 w 184"/>
                  <a:gd name="T83" fmla="*/ 46 h 93"/>
                  <a:gd name="T84" fmla="*/ 29 w 184"/>
                  <a:gd name="T85" fmla="*/ 46 h 93"/>
                  <a:gd name="T86" fmla="*/ 20 w 184"/>
                  <a:gd name="T87" fmla="*/ 18 h 93"/>
                  <a:gd name="T88" fmla="*/ 6 w 184"/>
                  <a:gd name="T89" fmla="*/ 4 h 93"/>
                  <a:gd name="T90" fmla="*/ 0 w 184"/>
                  <a:gd name="T91" fmla="*/ 2 h 93"/>
                  <a:gd name="T92" fmla="*/ 0 w 184"/>
                  <a:gd name="T93" fmla="*/ 0 h 9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</a:cxnLst>
                <a:rect l="0" t="0" r="r" b="b"/>
                <a:pathLst>
                  <a:path w="184" h="93">
                    <a:moveTo>
                      <a:pt x="0" y="0"/>
                    </a:moveTo>
                    <a:lnTo>
                      <a:pt x="9" y="0"/>
                    </a:lnTo>
                    <a:lnTo>
                      <a:pt x="9" y="2"/>
                    </a:lnTo>
                    <a:lnTo>
                      <a:pt x="8" y="2"/>
                    </a:lnTo>
                    <a:lnTo>
                      <a:pt x="10" y="2"/>
                    </a:lnTo>
                    <a:lnTo>
                      <a:pt x="17" y="4"/>
                    </a:lnTo>
                    <a:lnTo>
                      <a:pt x="24" y="8"/>
                    </a:lnTo>
                    <a:lnTo>
                      <a:pt x="32" y="16"/>
                    </a:lnTo>
                    <a:lnTo>
                      <a:pt x="36" y="27"/>
                    </a:lnTo>
                    <a:lnTo>
                      <a:pt x="40" y="27"/>
                    </a:lnTo>
                    <a:lnTo>
                      <a:pt x="50" y="27"/>
                    </a:lnTo>
                    <a:lnTo>
                      <a:pt x="65" y="28"/>
                    </a:lnTo>
                    <a:lnTo>
                      <a:pt x="66" y="42"/>
                    </a:lnTo>
                    <a:lnTo>
                      <a:pt x="66" y="53"/>
                    </a:lnTo>
                    <a:lnTo>
                      <a:pt x="66" y="58"/>
                    </a:lnTo>
                    <a:lnTo>
                      <a:pt x="77" y="61"/>
                    </a:lnTo>
                    <a:lnTo>
                      <a:pt x="84" y="68"/>
                    </a:lnTo>
                    <a:lnTo>
                      <a:pt x="90" y="75"/>
                    </a:lnTo>
                    <a:lnTo>
                      <a:pt x="91" y="82"/>
                    </a:lnTo>
                    <a:lnTo>
                      <a:pt x="92" y="84"/>
                    </a:lnTo>
                    <a:lnTo>
                      <a:pt x="92" y="83"/>
                    </a:lnTo>
                    <a:lnTo>
                      <a:pt x="92" y="83"/>
                    </a:lnTo>
                    <a:lnTo>
                      <a:pt x="92" y="83"/>
                    </a:lnTo>
                    <a:lnTo>
                      <a:pt x="92" y="84"/>
                    </a:lnTo>
                    <a:lnTo>
                      <a:pt x="93" y="82"/>
                    </a:lnTo>
                    <a:lnTo>
                      <a:pt x="95" y="75"/>
                    </a:lnTo>
                    <a:lnTo>
                      <a:pt x="100" y="68"/>
                    </a:lnTo>
                    <a:lnTo>
                      <a:pt x="107" y="61"/>
                    </a:lnTo>
                    <a:lnTo>
                      <a:pt x="118" y="58"/>
                    </a:lnTo>
                    <a:lnTo>
                      <a:pt x="118" y="53"/>
                    </a:lnTo>
                    <a:lnTo>
                      <a:pt x="118" y="42"/>
                    </a:lnTo>
                    <a:lnTo>
                      <a:pt x="119" y="28"/>
                    </a:lnTo>
                    <a:lnTo>
                      <a:pt x="134" y="27"/>
                    </a:lnTo>
                    <a:lnTo>
                      <a:pt x="145" y="27"/>
                    </a:lnTo>
                    <a:lnTo>
                      <a:pt x="148" y="27"/>
                    </a:lnTo>
                    <a:lnTo>
                      <a:pt x="152" y="16"/>
                    </a:lnTo>
                    <a:lnTo>
                      <a:pt x="160" y="8"/>
                    </a:lnTo>
                    <a:lnTo>
                      <a:pt x="168" y="4"/>
                    </a:lnTo>
                    <a:lnTo>
                      <a:pt x="174" y="2"/>
                    </a:lnTo>
                    <a:lnTo>
                      <a:pt x="177" y="2"/>
                    </a:lnTo>
                    <a:lnTo>
                      <a:pt x="175" y="2"/>
                    </a:lnTo>
                    <a:lnTo>
                      <a:pt x="175" y="0"/>
                    </a:lnTo>
                    <a:lnTo>
                      <a:pt x="184" y="0"/>
                    </a:lnTo>
                    <a:lnTo>
                      <a:pt x="184" y="2"/>
                    </a:lnTo>
                    <a:lnTo>
                      <a:pt x="184" y="2"/>
                    </a:lnTo>
                    <a:lnTo>
                      <a:pt x="184" y="2"/>
                    </a:lnTo>
                    <a:lnTo>
                      <a:pt x="182" y="3"/>
                    </a:lnTo>
                    <a:lnTo>
                      <a:pt x="175" y="5"/>
                    </a:lnTo>
                    <a:lnTo>
                      <a:pt x="169" y="10"/>
                    </a:lnTo>
                    <a:lnTo>
                      <a:pt x="162" y="19"/>
                    </a:lnTo>
                    <a:lnTo>
                      <a:pt x="157" y="31"/>
                    </a:lnTo>
                    <a:lnTo>
                      <a:pt x="155" y="46"/>
                    </a:lnTo>
                    <a:lnTo>
                      <a:pt x="154" y="46"/>
                    </a:lnTo>
                    <a:lnTo>
                      <a:pt x="152" y="46"/>
                    </a:lnTo>
                    <a:lnTo>
                      <a:pt x="148" y="46"/>
                    </a:lnTo>
                    <a:lnTo>
                      <a:pt x="143" y="46"/>
                    </a:lnTo>
                    <a:lnTo>
                      <a:pt x="138" y="46"/>
                    </a:lnTo>
                    <a:lnTo>
                      <a:pt x="138" y="53"/>
                    </a:lnTo>
                    <a:lnTo>
                      <a:pt x="137" y="56"/>
                    </a:lnTo>
                    <a:lnTo>
                      <a:pt x="137" y="60"/>
                    </a:lnTo>
                    <a:lnTo>
                      <a:pt x="137" y="63"/>
                    </a:lnTo>
                    <a:lnTo>
                      <a:pt x="137" y="64"/>
                    </a:lnTo>
                    <a:lnTo>
                      <a:pt x="120" y="67"/>
                    </a:lnTo>
                    <a:lnTo>
                      <a:pt x="109" y="73"/>
                    </a:lnTo>
                    <a:lnTo>
                      <a:pt x="101" y="79"/>
                    </a:lnTo>
                    <a:lnTo>
                      <a:pt x="96" y="86"/>
                    </a:lnTo>
                    <a:lnTo>
                      <a:pt x="93" y="91"/>
                    </a:lnTo>
                    <a:lnTo>
                      <a:pt x="92" y="93"/>
                    </a:lnTo>
                    <a:lnTo>
                      <a:pt x="92" y="92"/>
                    </a:lnTo>
                    <a:lnTo>
                      <a:pt x="92" y="93"/>
                    </a:lnTo>
                    <a:lnTo>
                      <a:pt x="91" y="91"/>
                    </a:lnTo>
                    <a:lnTo>
                      <a:pt x="88" y="86"/>
                    </a:lnTo>
                    <a:lnTo>
                      <a:pt x="83" y="79"/>
                    </a:lnTo>
                    <a:lnTo>
                      <a:pt x="75" y="73"/>
                    </a:lnTo>
                    <a:lnTo>
                      <a:pt x="64" y="67"/>
                    </a:lnTo>
                    <a:lnTo>
                      <a:pt x="47" y="64"/>
                    </a:lnTo>
                    <a:lnTo>
                      <a:pt x="47" y="63"/>
                    </a:lnTo>
                    <a:lnTo>
                      <a:pt x="47" y="60"/>
                    </a:lnTo>
                    <a:lnTo>
                      <a:pt x="47" y="56"/>
                    </a:lnTo>
                    <a:lnTo>
                      <a:pt x="47" y="53"/>
                    </a:lnTo>
                    <a:lnTo>
                      <a:pt x="46" y="46"/>
                    </a:lnTo>
                    <a:lnTo>
                      <a:pt x="41" y="46"/>
                    </a:lnTo>
                    <a:lnTo>
                      <a:pt x="36" y="46"/>
                    </a:lnTo>
                    <a:lnTo>
                      <a:pt x="32" y="46"/>
                    </a:lnTo>
                    <a:lnTo>
                      <a:pt x="31" y="46"/>
                    </a:lnTo>
                    <a:lnTo>
                      <a:pt x="29" y="46"/>
                    </a:lnTo>
                    <a:lnTo>
                      <a:pt x="26" y="30"/>
                    </a:lnTo>
                    <a:lnTo>
                      <a:pt x="20" y="18"/>
                    </a:lnTo>
                    <a:lnTo>
                      <a:pt x="14" y="9"/>
                    </a:lnTo>
                    <a:lnTo>
                      <a:pt x="6" y="4"/>
                    </a:lnTo>
                    <a:lnTo>
                      <a:pt x="1" y="2"/>
                    </a:lnTo>
                    <a:lnTo>
                      <a:pt x="0" y="2"/>
                    </a:lnTo>
                    <a:lnTo>
                      <a:pt x="0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8" name="Freeform 99">
                <a:extLst>
                  <a:ext uri="{FF2B5EF4-FFF2-40B4-BE49-F238E27FC236}">
                    <a16:creationId xmlns:a16="http://schemas.microsoft.com/office/drawing/2014/main" id="{3D1B21A9-1F57-4F0D-BDC9-22B6F02B1CC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2" y="110"/>
                <a:ext cx="46" cy="24"/>
              </a:xfrm>
              <a:custGeom>
                <a:avLst/>
                <a:gdLst>
                  <a:gd name="T0" fmla="*/ 9 w 184"/>
                  <a:gd name="T1" fmla="*/ 0 h 93"/>
                  <a:gd name="T2" fmla="*/ 8 w 184"/>
                  <a:gd name="T3" fmla="*/ 2 h 93"/>
                  <a:gd name="T4" fmla="*/ 17 w 184"/>
                  <a:gd name="T5" fmla="*/ 4 h 93"/>
                  <a:gd name="T6" fmla="*/ 32 w 184"/>
                  <a:gd name="T7" fmla="*/ 16 h 93"/>
                  <a:gd name="T8" fmla="*/ 40 w 184"/>
                  <a:gd name="T9" fmla="*/ 27 h 93"/>
                  <a:gd name="T10" fmla="*/ 65 w 184"/>
                  <a:gd name="T11" fmla="*/ 28 h 93"/>
                  <a:gd name="T12" fmla="*/ 67 w 184"/>
                  <a:gd name="T13" fmla="*/ 53 h 93"/>
                  <a:gd name="T14" fmla="*/ 77 w 184"/>
                  <a:gd name="T15" fmla="*/ 61 h 93"/>
                  <a:gd name="T16" fmla="*/ 90 w 184"/>
                  <a:gd name="T17" fmla="*/ 75 h 93"/>
                  <a:gd name="T18" fmla="*/ 92 w 184"/>
                  <a:gd name="T19" fmla="*/ 84 h 93"/>
                  <a:gd name="T20" fmla="*/ 92 w 184"/>
                  <a:gd name="T21" fmla="*/ 83 h 93"/>
                  <a:gd name="T22" fmla="*/ 92 w 184"/>
                  <a:gd name="T23" fmla="*/ 84 h 93"/>
                  <a:gd name="T24" fmla="*/ 96 w 184"/>
                  <a:gd name="T25" fmla="*/ 75 h 93"/>
                  <a:gd name="T26" fmla="*/ 108 w 184"/>
                  <a:gd name="T27" fmla="*/ 61 h 93"/>
                  <a:gd name="T28" fmla="*/ 118 w 184"/>
                  <a:gd name="T29" fmla="*/ 53 h 93"/>
                  <a:gd name="T30" fmla="*/ 119 w 184"/>
                  <a:gd name="T31" fmla="*/ 28 h 93"/>
                  <a:gd name="T32" fmla="*/ 145 w 184"/>
                  <a:gd name="T33" fmla="*/ 27 h 93"/>
                  <a:gd name="T34" fmla="*/ 152 w 184"/>
                  <a:gd name="T35" fmla="*/ 16 h 93"/>
                  <a:gd name="T36" fmla="*/ 168 w 184"/>
                  <a:gd name="T37" fmla="*/ 4 h 93"/>
                  <a:gd name="T38" fmla="*/ 177 w 184"/>
                  <a:gd name="T39" fmla="*/ 2 h 93"/>
                  <a:gd name="T40" fmla="*/ 175 w 184"/>
                  <a:gd name="T41" fmla="*/ 0 h 93"/>
                  <a:gd name="T42" fmla="*/ 184 w 184"/>
                  <a:gd name="T43" fmla="*/ 2 h 93"/>
                  <a:gd name="T44" fmla="*/ 184 w 184"/>
                  <a:gd name="T45" fmla="*/ 2 h 93"/>
                  <a:gd name="T46" fmla="*/ 177 w 184"/>
                  <a:gd name="T47" fmla="*/ 5 h 93"/>
                  <a:gd name="T48" fmla="*/ 164 w 184"/>
                  <a:gd name="T49" fmla="*/ 19 h 93"/>
                  <a:gd name="T50" fmla="*/ 155 w 184"/>
                  <a:gd name="T51" fmla="*/ 46 h 93"/>
                  <a:gd name="T52" fmla="*/ 152 w 184"/>
                  <a:gd name="T53" fmla="*/ 46 h 93"/>
                  <a:gd name="T54" fmla="*/ 143 w 184"/>
                  <a:gd name="T55" fmla="*/ 46 h 93"/>
                  <a:gd name="T56" fmla="*/ 138 w 184"/>
                  <a:gd name="T57" fmla="*/ 53 h 93"/>
                  <a:gd name="T58" fmla="*/ 138 w 184"/>
                  <a:gd name="T59" fmla="*/ 60 h 93"/>
                  <a:gd name="T60" fmla="*/ 138 w 184"/>
                  <a:gd name="T61" fmla="*/ 64 h 93"/>
                  <a:gd name="T62" fmla="*/ 109 w 184"/>
                  <a:gd name="T63" fmla="*/ 73 h 93"/>
                  <a:gd name="T64" fmla="*/ 96 w 184"/>
                  <a:gd name="T65" fmla="*/ 86 h 93"/>
                  <a:gd name="T66" fmla="*/ 92 w 184"/>
                  <a:gd name="T67" fmla="*/ 93 h 93"/>
                  <a:gd name="T68" fmla="*/ 92 w 184"/>
                  <a:gd name="T69" fmla="*/ 93 h 93"/>
                  <a:gd name="T70" fmla="*/ 88 w 184"/>
                  <a:gd name="T71" fmla="*/ 86 h 93"/>
                  <a:gd name="T72" fmla="*/ 76 w 184"/>
                  <a:gd name="T73" fmla="*/ 73 h 93"/>
                  <a:gd name="T74" fmla="*/ 47 w 184"/>
                  <a:gd name="T75" fmla="*/ 64 h 93"/>
                  <a:gd name="T76" fmla="*/ 47 w 184"/>
                  <a:gd name="T77" fmla="*/ 60 h 93"/>
                  <a:gd name="T78" fmla="*/ 47 w 184"/>
                  <a:gd name="T79" fmla="*/ 53 h 93"/>
                  <a:gd name="T80" fmla="*/ 41 w 184"/>
                  <a:gd name="T81" fmla="*/ 46 h 93"/>
                  <a:gd name="T82" fmla="*/ 32 w 184"/>
                  <a:gd name="T83" fmla="*/ 46 h 93"/>
                  <a:gd name="T84" fmla="*/ 29 w 184"/>
                  <a:gd name="T85" fmla="*/ 46 h 93"/>
                  <a:gd name="T86" fmla="*/ 21 w 184"/>
                  <a:gd name="T87" fmla="*/ 18 h 93"/>
                  <a:gd name="T88" fmla="*/ 6 w 184"/>
                  <a:gd name="T89" fmla="*/ 4 h 93"/>
                  <a:gd name="T90" fmla="*/ 0 w 184"/>
                  <a:gd name="T91" fmla="*/ 2 h 9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84" h="93">
                    <a:moveTo>
                      <a:pt x="1" y="0"/>
                    </a:moveTo>
                    <a:lnTo>
                      <a:pt x="9" y="0"/>
                    </a:lnTo>
                    <a:lnTo>
                      <a:pt x="9" y="2"/>
                    </a:lnTo>
                    <a:lnTo>
                      <a:pt x="8" y="2"/>
                    </a:lnTo>
                    <a:lnTo>
                      <a:pt x="10" y="2"/>
                    </a:lnTo>
                    <a:lnTo>
                      <a:pt x="17" y="4"/>
                    </a:lnTo>
                    <a:lnTo>
                      <a:pt x="26" y="8"/>
                    </a:lnTo>
                    <a:lnTo>
                      <a:pt x="32" y="16"/>
                    </a:lnTo>
                    <a:lnTo>
                      <a:pt x="36" y="27"/>
                    </a:lnTo>
                    <a:lnTo>
                      <a:pt x="40" y="27"/>
                    </a:lnTo>
                    <a:lnTo>
                      <a:pt x="50" y="27"/>
                    </a:lnTo>
                    <a:lnTo>
                      <a:pt x="65" y="28"/>
                    </a:lnTo>
                    <a:lnTo>
                      <a:pt x="67" y="42"/>
                    </a:lnTo>
                    <a:lnTo>
                      <a:pt x="67" y="53"/>
                    </a:lnTo>
                    <a:lnTo>
                      <a:pt x="67" y="58"/>
                    </a:lnTo>
                    <a:lnTo>
                      <a:pt x="77" y="61"/>
                    </a:lnTo>
                    <a:lnTo>
                      <a:pt x="85" y="68"/>
                    </a:lnTo>
                    <a:lnTo>
                      <a:pt x="90" y="75"/>
                    </a:lnTo>
                    <a:lnTo>
                      <a:pt x="91" y="82"/>
                    </a:lnTo>
                    <a:lnTo>
                      <a:pt x="92" y="84"/>
                    </a:lnTo>
                    <a:lnTo>
                      <a:pt x="92" y="83"/>
                    </a:lnTo>
                    <a:lnTo>
                      <a:pt x="92" y="83"/>
                    </a:lnTo>
                    <a:lnTo>
                      <a:pt x="92" y="83"/>
                    </a:lnTo>
                    <a:lnTo>
                      <a:pt x="92" y="84"/>
                    </a:lnTo>
                    <a:lnTo>
                      <a:pt x="93" y="82"/>
                    </a:lnTo>
                    <a:lnTo>
                      <a:pt x="96" y="75"/>
                    </a:lnTo>
                    <a:lnTo>
                      <a:pt x="100" y="68"/>
                    </a:lnTo>
                    <a:lnTo>
                      <a:pt x="108" y="61"/>
                    </a:lnTo>
                    <a:lnTo>
                      <a:pt x="118" y="58"/>
                    </a:lnTo>
                    <a:lnTo>
                      <a:pt x="118" y="53"/>
                    </a:lnTo>
                    <a:lnTo>
                      <a:pt x="119" y="42"/>
                    </a:lnTo>
                    <a:lnTo>
                      <a:pt x="119" y="28"/>
                    </a:lnTo>
                    <a:lnTo>
                      <a:pt x="134" y="27"/>
                    </a:lnTo>
                    <a:lnTo>
                      <a:pt x="145" y="27"/>
                    </a:lnTo>
                    <a:lnTo>
                      <a:pt x="149" y="27"/>
                    </a:lnTo>
                    <a:lnTo>
                      <a:pt x="152" y="16"/>
                    </a:lnTo>
                    <a:lnTo>
                      <a:pt x="160" y="8"/>
                    </a:lnTo>
                    <a:lnTo>
                      <a:pt x="168" y="4"/>
                    </a:lnTo>
                    <a:lnTo>
                      <a:pt x="174" y="2"/>
                    </a:lnTo>
                    <a:lnTo>
                      <a:pt x="177" y="2"/>
                    </a:lnTo>
                    <a:lnTo>
                      <a:pt x="177" y="2"/>
                    </a:lnTo>
                    <a:lnTo>
                      <a:pt x="175" y="0"/>
                    </a:lnTo>
                    <a:lnTo>
                      <a:pt x="184" y="0"/>
                    </a:lnTo>
                    <a:lnTo>
                      <a:pt x="184" y="2"/>
                    </a:lnTo>
                    <a:lnTo>
                      <a:pt x="184" y="2"/>
                    </a:lnTo>
                    <a:lnTo>
                      <a:pt x="184" y="2"/>
                    </a:lnTo>
                    <a:lnTo>
                      <a:pt x="182" y="3"/>
                    </a:lnTo>
                    <a:lnTo>
                      <a:pt x="177" y="5"/>
                    </a:lnTo>
                    <a:lnTo>
                      <a:pt x="170" y="10"/>
                    </a:lnTo>
                    <a:lnTo>
                      <a:pt x="164" y="19"/>
                    </a:lnTo>
                    <a:lnTo>
                      <a:pt x="157" y="31"/>
                    </a:lnTo>
                    <a:lnTo>
                      <a:pt x="155" y="46"/>
                    </a:lnTo>
                    <a:lnTo>
                      <a:pt x="155" y="46"/>
                    </a:lnTo>
                    <a:lnTo>
                      <a:pt x="152" y="46"/>
                    </a:lnTo>
                    <a:lnTo>
                      <a:pt x="149" y="46"/>
                    </a:lnTo>
                    <a:lnTo>
                      <a:pt x="143" y="46"/>
                    </a:lnTo>
                    <a:lnTo>
                      <a:pt x="138" y="46"/>
                    </a:lnTo>
                    <a:lnTo>
                      <a:pt x="138" y="53"/>
                    </a:lnTo>
                    <a:lnTo>
                      <a:pt x="138" y="56"/>
                    </a:lnTo>
                    <a:lnTo>
                      <a:pt x="138" y="60"/>
                    </a:lnTo>
                    <a:lnTo>
                      <a:pt x="138" y="63"/>
                    </a:lnTo>
                    <a:lnTo>
                      <a:pt x="138" y="64"/>
                    </a:lnTo>
                    <a:lnTo>
                      <a:pt x="122" y="67"/>
                    </a:lnTo>
                    <a:lnTo>
                      <a:pt x="109" y="73"/>
                    </a:lnTo>
                    <a:lnTo>
                      <a:pt x="101" y="79"/>
                    </a:lnTo>
                    <a:lnTo>
                      <a:pt x="96" y="86"/>
                    </a:lnTo>
                    <a:lnTo>
                      <a:pt x="93" y="91"/>
                    </a:lnTo>
                    <a:lnTo>
                      <a:pt x="92" y="93"/>
                    </a:lnTo>
                    <a:lnTo>
                      <a:pt x="92" y="92"/>
                    </a:lnTo>
                    <a:lnTo>
                      <a:pt x="92" y="93"/>
                    </a:lnTo>
                    <a:lnTo>
                      <a:pt x="91" y="91"/>
                    </a:lnTo>
                    <a:lnTo>
                      <a:pt x="88" y="86"/>
                    </a:lnTo>
                    <a:lnTo>
                      <a:pt x="85" y="79"/>
                    </a:lnTo>
                    <a:lnTo>
                      <a:pt x="76" y="73"/>
                    </a:lnTo>
                    <a:lnTo>
                      <a:pt x="64" y="67"/>
                    </a:lnTo>
                    <a:lnTo>
                      <a:pt x="47" y="64"/>
                    </a:lnTo>
                    <a:lnTo>
                      <a:pt x="47" y="63"/>
                    </a:lnTo>
                    <a:lnTo>
                      <a:pt x="47" y="60"/>
                    </a:lnTo>
                    <a:lnTo>
                      <a:pt x="47" y="56"/>
                    </a:lnTo>
                    <a:lnTo>
                      <a:pt x="47" y="53"/>
                    </a:lnTo>
                    <a:lnTo>
                      <a:pt x="46" y="46"/>
                    </a:lnTo>
                    <a:lnTo>
                      <a:pt x="41" y="46"/>
                    </a:lnTo>
                    <a:lnTo>
                      <a:pt x="36" y="46"/>
                    </a:lnTo>
                    <a:lnTo>
                      <a:pt x="32" y="46"/>
                    </a:lnTo>
                    <a:lnTo>
                      <a:pt x="31" y="46"/>
                    </a:lnTo>
                    <a:lnTo>
                      <a:pt x="29" y="46"/>
                    </a:lnTo>
                    <a:lnTo>
                      <a:pt x="27" y="30"/>
                    </a:lnTo>
                    <a:lnTo>
                      <a:pt x="21" y="18"/>
                    </a:lnTo>
                    <a:lnTo>
                      <a:pt x="14" y="9"/>
                    </a:lnTo>
                    <a:lnTo>
                      <a:pt x="6" y="4"/>
                    </a:lnTo>
                    <a:lnTo>
                      <a:pt x="1" y="2"/>
                    </a:lnTo>
                    <a:lnTo>
                      <a:pt x="0" y="2"/>
                    </a:lnTo>
                    <a:lnTo>
                      <a:pt x="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89" name="Freeform 100">
                <a:extLst>
                  <a:ext uri="{FF2B5EF4-FFF2-40B4-BE49-F238E27FC236}">
                    <a16:creationId xmlns:a16="http://schemas.microsoft.com/office/drawing/2014/main" id="{2F5EDEA6-A53B-4FE1-94BE-E740A61851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" y="147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1 h 13"/>
                  <a:gd name="T6" fmla="*/ 12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3 h 13"/>
                  <a:gd name="T20" fmla="*/ 2 w 13"/>
                  <a:gd name="T21" fmla="*/ 12 h 13"/>
                  <a:gd name="T22" fmla="*/ 0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2 w 13"/>
                  <a:gd name="T29" fmla="*/ 1 h 13"/>
                  <a:gd name="T30" fmla="*/ 3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3"/>
                    </a:lnTo>
                    <a:lnTo>
                      <a:pt x="2" y="12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2" y="1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0" name="Freeform 101">
                <a:extLst>
                  <a:ext uri="{FF2B5EF4-FFF2-40B4-BE49-F238E27FC236}">
                    <a16:creationId xmlns:a16="http://schemas.microsoft.com/office/drawing/2014/main" id="{5B99514D-38F5-4CDD-B571-D355E15F09E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" y="148"/>
                <a:ext cx="4" cy="3"/>
              </a:xfrm>
              <a:custGeom>
                <a:avLst/>
                <a:gdLst>
                  <a:gd name="T0" fmla="*/ 6 w 13"/>
                  <a:gd name="T1" fmla="*/ 0 h 14"/>
                  <a:gd name="T2" fmla="*/ 8 w 13"/>
                  <a:gd name="T3" fmla="*/ 2 h 14"/>
                  <a:gd name="T4" fmla="*/ 11 w 13"/>
                  <a:gd name="T5" fmla="*/ 3 h 14"/>
                  <a:gd name="T6" fmla="*/ 12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3 w 13"/>
                  <a:gd name="T21" fmla="*/ 12 h 14"/>
                  <a:gd name="T22" fmla="*/ 0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2 w 13"/>
                  <a:gd name="T29" fmla="*/ 3 h 14"/>
                  <a:gd name="T30" fmla="*/ 4 w 13"/>
                  <a:gd name="T31" fmla="*/ 2 h 14"/>
                  <a:gd name="T32" fmla="*/ 6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6" y="0"/>
                    </a:moveTo>
                    <a:lnTo>
                      <a:pt x="8" y="2"/>
                    </a:lnTo>
                    <a:lnTo>
                      <a:pt x="11" y="3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3" y="12"/>
                    </a:lnTo>
                    <a:lnTo>
                      <a:pt x="0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1" name="Freeform 102">
                <a:extLst>
                  <a:ext uri="{FF2B5EF4-FFF2-40B4-BE49-F238E27FC236}">
                    <a16:creationId xmlns:a16="http://schemas.microsoft.com/office/drawing/2014/main" id="{A222B6DF-E14D-4E20-9648-42DEB8E3088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7" y="143"/>
                <a:ext cx="6" cy="5"/>
              </a:xfrm>
              <a:custGeom>
                <a:avLst/>
                <a:gdLst>
                  <a:gd name="T0" fmla="*/ 10 w 22"/>
                  <a:gd name="T1" fmla="*/ 0 h 22"/>
                  <a:gd name="T2" fmla="*/ 14 w 22"/>
                  <a:gd name="T3" fmla="*/ 2 h 22"/>
                  <a:gd name="T4" fmla="*/ 18 w 22"/>
                  <a:gd name="T5" fmla="*/ 3 h 22"/>
                  <a:gd name="T6" fmla="*/ 21 w 22"/>
                  <a:gd name="T7" fmla="*/ 7 h 22"/>
                  <a:gd name="T8" fmla="*/ 22 w 22"/>
                  <a:gd name="T9" fmla="*/ 10 h 22"/>
                  <a:gd name="T10" fmla="*/ 22 w 22"/>
                  <a:gd name="T11" fmla="*/ 14 h 22"/>
                  <a:gd name="T12" fmla="*/ 19 w 22"/>
                  <a:gd name="T13" fmla="*/ 18 h 22"/>
                  <a:gd name="T14" fmla="*/ 17 w 22"/>
                  <a:gd name="T15" fmla="*/ 21 h 22"/>
                  <a:gd name="T16" fmla="*/ 13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1 w 22"/>
                  <a:gd name="T23" fmla="*/ 17 h 22"/>
                  <a:gd name="T24" fmla="*/ 0 w 22"/>
                  <a:gd name="T25" fmla="*/ 13 h 22"/>
                  <a:gd name="T26" fmla="*/ 1 w 22"/>
                  <a:gd name="T27" fmla="*/ 8 h 22"/>
                  <a:gd name="T28" fmla="*/ 3 w 22"/>
                  <a:gd name="T29" fmla="*/ 4 h 22"/>
                  <a:gd name="T30" fmla="*/ 7 w 22"/>
                  <a:gd name="T31" fmla="*/ 2 h 22"/>
                  <a:gd name="T32" fmla="*/ 10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1" y="7"/>
                    </a:lnTo>
                    <a:lnTo>
                      <a:pt x="22" y="10"/>
                    </a:lnTo>
                    <a:lnTo>
                      <a:pt x="22" y="14"/>
                    </a:lnTo>
                    <a:lnTo>
                      <a:pt x="19" y="18"/>
                    </a:lnTo>
                    <a:lnTo>
                      <a:pt x="17" y="21"/>
                    </a:lnTo>
                    <a:lnTo>
                      <a:pt x="13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1" y="8"/>
                    </a:lnTo>
                    <a:lnTo>
                      <a:pt x="3" y="4"/>
                    </a:lnTo>
                    <a:lnTo>
                      <a:pt x="7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2" name="Freeform 103">
                <a:extLst>
                  <a:ext uri="{FF2B5EF4-FFF2-40B4-BE49-F238E27FC236}">
                    <a16:creationId xmlns:a16="http://schemas.microsoft.com/office/drawing/2014/main" id="{42D5151A-888C-44E3-94D8-FB4A0D9D6B0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2" y="146"/>
                <a:ext cx="4" cy="4"/>
              </a:xfrm>
              <a:custGeom>
                <a:avLst/>
                <a:gdLst>
                  <a:gd name="T0" fmla="*/ 7 w 16"/>
                  <a:gd name="T1" fmla="*/ 0 h 17"/>
                  <a:gd name="T2" fmla="*/ 11 w 16"/>
                  <a:gd name="T3" fmla="*/ 0 h 17"/>
                  <a:gd name="T4" fmla="*/ 14 w 16"/>
                  <a:gd name="T5" fmla="*/ 3 h 17"/>
                  <a:gd name="T6" fmla="*/ 15 w 16"/>
                  <a:gd name="T7" fmla="*/ 5 h 17"/>
                  <a:gd name="T8" fmla="*/ 16 w 16"/>
                  <a:gd name="T9" fmla="*/ 8 h 17"/>
                  <a:gd name="T10" fmla="*/ 16 w 16"/>
                  <a:gd name="T11" fmla="*/ 12 h 17"/>
                  <a:gd name="T12" fmla="*/ 15 w 16"/>
                  <a:gd name="T13" fmla="*/ 14 h 17"/>
                  <a:gd name="T14" fmla="*/ 12 w 16"/>
                  <a:gd name="T15" fmla="*/ 16 h 17"/>
                  <a:gd name="T16" fmla="*/ 9 w 16"/>
                  <a:gd name="T17" fmla="*/ 17 h 17"/>
                  <a:gd name="T18" fmla="*/ 6 w 16"/>
                  <a:gd name="T19" fmla="*/ 17 h 17"/>
                  <a:gd name="T20" fmla="*/ 2 w 16"/>
                  <a:gd name="T21" fmla="*/ 16 h 17"/>
                  <a:gd name="T22" fmla="*/ 1 w 16"/>
                  <a:gd name="T23" fmla="*/ 13 h 17"/>
                  <a:gd name="T24" fmla="*/ 0 w 16"/>
                  <a:gd name="T25" fmla="*/ 9 h 17"/>
                  <a:gd name="T26" fmla="*/ 0 w 16"/>
                  <a:gd name="T27" fmla="*/ 7 h 17"/>
                  <a:gd name="T28" fmla="*/ 2 w 16"/>
                  <a:gd name="T29" fmla="*/ 3 h 17"/>
                  <a:gd name="T30" fmla="*/ 5 w 16"/>
                  <a:gd name="T31" fmla="*/ 2 h 17"/>
                  <a:gd name="T32" fmla="*/ 7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7" y="0"/>
                    </a:moveTo>
                    <a:lnTo>
                      <a:pt x="11" y="0"/>
                    </a:lnTo>
                    <a:lnTo>
                      <a:pt x="14" y="3"/>
                    </a:lnTo>
                    <a:lnTo>
                      <a:pt x="15" y="5"/>
                    </a:lnTo>
                    <a:lnTo>
                      <a:pt x="16" y="8"/>
                    </a:lnTo>
                    <a:lnTo>
                      <a:pt x="16" y="12"/>
                    </a:lnTo>
                    <a:lnTo>
                      <a:pt x="15" y="14"/>
                    </a:lnTo>
                    <a:lnTo>
                      <a:pt x="12" y="16"/>
                    </a:lnTo>
                    <a:lnTo>
                      <a:pt x="9" y="17"/>
                    </a:lnTo>
                    <a:lnTo>
                      <a:pt x="6" y="17"/>
                    </a:lnTo>
                    <a:lnTo>
                      <a:pt x="2" y="16"/>
                    </a:lnTo>
                    <a:lnTo>
                      <a:pt x="1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3"/>
                    </a:lnTo>
                    <a:lnTo>
                      <a:pt x="5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3" name="Freeform 104">
                <a:extLst>
                  <a:ext uri="{FF2B5EF4-FFF2-40B4-BE49-F238E27FC236}">
                    <a16:creationId xmlns:a16="http://schemas.microsoft.com/office/drawing/2014/main" id="{CDE8E9F8-E904-434F-B32D-90A741D5E6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4" y="143"/>
                <a:ext cx="5" cy="5"/>
              </a:xfrm>
              <a:custGeom>
                <a:avLst/>
                <a:gdLst>
                  <a:gd name="T0" fmla="*/ 10 w 22"/>
                  <a:gd name="T1" fmla="*/ 0 h 22"/>
                  <a:gd name="T2" fmla="*/ 14 w 22"/>
                  <a:gd name="T3" fmla="*/ 2 h 22"/>
                  <a:gd name="T4" fmla="*/ 18 w 22"/>
                  <a:gd name="T5" fmla="*/ 3 h 22"/>
                  <a:gd name="T6" fmla="*/ 20 w 22"/>
                  <a:gd name="T7" fmla="*/ 7 h 22"/>
                  <a:gd name="T8" fmla="*/ 22 w 22"/>
                  <a:gd name="T9" fmla="*/ 10 h 22"/>
                  <a:gd name="T10" fmla="*/ 22 w 22"/>
                  <a:gd name="T11" fmla="*/ 14 h 22"/>
                  <a:gd name="T12" fmla="*/ 19 w 22"/>
                  <a:gd name="T13" fmla="*/ 18 h 22"/>
                  <a:gd name="T14" fmla="*/ 17 w 22"/>
                  <a:gd name="T15" fmla="*/ 21 h 22"/>
                  <a:gd name="T16" fmla="*/ 12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1 w 22"/>
                  <a:gd name="T23" fmla="*/ 17 h 22"/>
                  <a:gd name="T24" fmla="*/ 0 w 22"/>
                  <a:gd name="T25" fmla="*/ 13 h 22"/>
                  <a:gd name="T26" fmla="*/ 1 w 22"/>
                  <a:gd name="T27" fmla="*/ 8 h 22"/>
                  <a:gd name="T28" fmla="*/ 3 w 22"/>
                  <a:gd name="T29" fmla="*/ 4 h 22"/>
                  <a:gd name="T30" fmla="*/ 6 w 22"/>
                  <a:gd name="T31" fmla="*/ 2 h 22"/>
                  <a:gd name="T32" fmla="*/ 10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0" y="7"/>
                    </a:lnTo>
                    <a:lnTo>
                      <a:pt x="22" y="10"/>
                    </a:lnTo>
                    <a:lnTo>
                      <a:pt x="22" y="14"/>
                    </a:lnTo>
                    <a:lnTo>
                      <a:pt x="19" y="18"/>
                    </a:lnTo>
                    <a:lnTo>
                      <a:pt x="17" y="21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1" y="8"/>
                    </a:lnTo>
                    <a:lnTo>
                      <a:pt x="3" y="4"/>
                    </a:lnTo>
                    <a:lnTo>
                      <a:pt x="6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4" name="Freeform 105">
                <a:extLst>
                  <a:ext uri="{FF2B5EF4-FFF2-40B4-BE49-F238E27FC236}">
                    <a16:creationId xmlns:a16="http://schemas.microsoft.com/office/drawing/2014/main" id="{96091D58-5AF3-4D2D-B135-C93231782D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4" y="148"/>
                <a:ext cx="3" cy="3"/>
              </a:xfrm>
              <a:custGeom>
                <a:avLst/>
                <a:gdLst>
                  <a:gd name="T0" fmla="*/ 5 w 13"/>
                  <a:gd name="T1" fmla="*/ 0 h 14"/>
                  <a:gd name="T2" fmla="*/ 8 w 13"/>
                  <a:gd name="T3" fmla="*/ 2 h 14"/>
                  <a:gd name="T4" fmla="*/ 11 w 13"/>
                  <a:gd name="T5" fmla="*/ 3 h 14"/>
                  <a:gd name="T6" fmla="*/ 12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3 w 13"/>
                  <a:gd name="T21" fmla="*/ 12 h 14"/>
                  <a:gd name="T22" fmla="*/ 0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2 w 13"/>
                  <a:gd name="T29" fmla="*/ 3 h 14"/>
                  <a:gd name="T30" fmla="*/ 3 w 13"/>
                  <a:gd name="T31" fmla="*/ 2 h 14"/>
                  <a:gd name="T32" fmla="*/ 5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5" y="0"/>
                    </a:moveTo>
                    <a:lnTo>
                      <a:pt x="8" y="2"/>
                    </a:lnTo>
                    <a:lnTo>
                      <a:pt x="11" y="3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3" y="12"/>
                    </a:lnTo>
                    <a:lnTo>
                      <a:pt x="0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3" y="2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5" name="Freeform 106">
                <a:extLst>
                  <a:ext uri="{FF2B5EF4-FFF2-40B4-BE49-F238E27FC236}">
                    <a16:creationId xmlns:a16="http://schemas.microsoft.com/office/drawing/2014/main" id="{E39FC9C0-B693-41F4-820E-D1D94F5353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46"/>
                <a:ext cx="4" cy="4"/>
              </a:xfrm>
              <a:custGeom>
                <a:avLst/>
                <a:gdLst>
                  <a:gd name="T0" fmla="*/ 7 w 16"/>
                  <a:gd name="T1" fmla="*/ 0 h 17"/>
                  <a:gd name="T2" fmla="*/ 10 w 16"/>
                  <a:gd name="T3" fmla="*/ 0 h 17"/>
                  <a:gd name="T4" fmla="*/ 14 w 16"/>
                  <a:gd name="T5" fmla="*/ 3 h 17"/>
                  <a:gd name="T6" fmla="*/ 15 w 16"/>
                  <a:gd name="T7" fmla="*/ 5 h 17"/>
                  <a:gd name="T8" fmla="*/ 16 w 16"/>
                  <a:gd name="T9" fmla="*/ 8 h 17"/>
                  <a:gd name="T10" fmla="*/ 16 w 16"/>
                  <a:gd name="T11" fmla="*/ 12 h 17"/>
                  <a:gd name="T12" fmla="*/ 14 w 16"/>
                  <a:gd name="T13" fmla="*/ 14 h 17"/>
                  <a:gd name="T14" fmla="*/ 11 w 16"/>
                  <a:gd name="T15" fmla="*/ 16 h 17"/>
                  <a:gd name="T16" fmla="*/ 8 w 16"/>
                  <a:gd name="T17" fmla="*/ 17 h 17"/>
                  <a:gd name="T18" fmla="*/ 6 w 16"/>
                  <a:gd name="T19" fmla="*/ 17 h 17"/>
                  <a:gd name="T20" fmla="*/ 2 w 16"/>
                  <a:gd name="T21" fmla="*/ 16 h 17"/>
                  <a:gd name="T22" fmla="*/ 1 w 16"/>
                  <a:gd name="T23" fmla="*/ 13 h 17"/>
                  <a:gd name="T24" fmla="*/ 0 w 16"/>
                  <a:gd name="T25" fmla="*/ 9 h 17"/>
                  <a:gd name="T26" fmla="*/ 0 w 16"/>
                  <a:gd name="T27" fmla="*/ 7 h 17"/>
                  <a:gd name="T28" fmla="*/ 1 w 16"/>
                  <a:gd name="T29" fmla="*/ 3 h 17"/>
                  <a:gd name="T30" fmla="*/ 3 w 16"/>
                  <a:gd name="T31" fmla="*/ 2 h 17"/>
                  <a:gd name="T32" fmla="*/ 7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7" y="0"/>
                    </a:moveTo>
                    <a:lnTo>
                      <a:pt x="10" y="0"/>
                    </a:lnTo>
                    <a:lnTo>
                      <a:pt x="14" y="3"/>
                    </a:lnTo>
                    <a:lnTo>
                      <a:pt x="15" y="5"/>
                    </a:lnTo>
                    <a:lnTo>
                      <a:pt x="16" y="8"/>
                    </a:lnTo>
                    <a:lnTo>
                      <a:pt x="16" y="12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8" y="17"/>
                    </a:lnTo>
                    <a:lnTo>
                      <a:pt x="6" y="17"/>
                    </a:lnTo>
                    <a:lnTo>
                      <a:pt x="2" y="16"/>
                    </a:lnTo>
                    <a:lnTo>
                      <a:pt x="1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6" name="Freeform 107">
                <a:extLst>
                  <a:ext uri="{FF2B5EF4-FFF2-40B4-BE49-F238E27FC236}">
                    <a16:creationId xmlns:a16="http://schemas.microsoft.com/office/drawing/2014/main" id="{212E6320-AAB5-4D0E-A10E-2D7AEDAA6B1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0" y="143"/>
                <a:ext cx="5" cy="5"/>
              </a:xfrm>
              <a:custGeom>
                <a:avLst/>
                <a:gdLst>
                  <a:gd name="T0" fmla="*/ 11 w 20"/>
                  <a:gd name="T1" fmla="*/ 0 h 22"/>
                  <a:gd name="T2" fmla="*/ 15 w 20"/>
                  <a:gd name="T3" fmla="*/ 2 h 22"/>
                  <a:gd name="T4" fmla="*/ 18 w 20"/>
                  <a:gd name="T5" fmla="*/ 4 h 22"/>
                  <a:gd name="T6" fmla="*/ 20 w 20"/>
                  <a:gd name="T7" fmla="*/ 8 h 22"/>
                  <a:gd name="T8" fmla="*/ 20 w 20"/>
                  <a:gd name="T9" fmla="*/ 13 h 22"/>
                  <a:gd name="T10" fmla="*/ 19 w 20"/>
                  <a:gd name="T11" fmla="*/ 17 h 22"/>
                  <a:gd name="T12" fmla="*/ 16 w 20"/>
                  <a:gd name="T13" fmla="*/ 19 h 22"/>
                  <a:gd name="T14" fmla="*/ 14 w 20"/>
                  <a:gd name="T15" fmla="*/ 22 h 22"/>
                  <a:gd name="T16" fmla="*/ 10 w 20"/>
                  <a:gd name="T17" fmla="*/ 22 h 22"/>
                  <a:gd name="T18" fmla="*/ 6 w 20"/>
                  <a:gd name="T19" fmla="*/ 22 h 22"/>
                  <a:gd name="T20" fmla="*/ 3 w 20"/>
                  <a:gd name="T21" fmla="*/ 19 h 22"/>
                  <a:gd name="T22" fmla="*/ 1 w 20"/>
                  <a:gd name="T23" fmla="*/ 18 h 22"/>
                  <a:gd name="T24" fmla="*/ 0 w 20"/>
                  <a:gd name="T25" fmla="*/ 14 h 22"/>
                  <a:gd name="T26" fmla="*/ 0 w 20"/>
                  <a:gd name="T27" fmla="*/ 10 h 22"/>
                  <a:gd name="T28" fmla="*/ 1 w 20"/>
                  <a:gd name="T29" fmla="*/ 7 h 22"/>
                  <a:gd name="T30" fmla="*/ 3 w 20"/>
                  <a:gd name="T31" fmla="*/ 3 h 22"/>
                  <a:gd name="T32" fmla="*/ 7 w 20"/>
                  <a:gd name="T33" fmla="*/ 2 h 22"/>
                  <a:gd name="T34" fmla="*/ 11 w 20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0" h="22">
                    <a:moveTo>
                      <a:pt x="11" y="0"/>
                    </a:moveTo>
                    <a:lnTo>
                      <a:pt x="15" y="2"/>
                    </a:lnTo>
                    <a:lnTo>
                      <a:pt x="18" y="4"/>
                    </a:lnTo>
                    <a:lnTo>
                      <a:pt x="20" y="8"/>
                    </a:lnTo>
                    <a:lnTo>
                      <a:pt x="20" y="13"/>
                    </a:lnTo>
                    <a:lnTo>
                      <a:pt x="19" y="17"/>
                    </a:lnTo>
                    <a:lnTo>
                      <a:pt x="16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6" y="22"/>
                    </a:lnTo>
                    <a:lnTo>
                      <a:pt x="3" y="19"/>
                    </a:lnTo>
                    <a:lnTo>
                      <a:pt x="1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3" y="3"/>
                    </a:lnTo>
                    <a:lnTo>
                      <a:pt x="7" y="2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7" name="Freeform 108">
                <a:extLst>
                  <a:ext uri="{FF2B5EF4-FFF2-40B4-BE49-F238E27FC236}">
                    <a16:creationId xmlns:a16="http://schemas.microsoft.com/office/drawing/2014/main" id="{02B72220-15F3-4B03-A7EA-1E64A5CBEEA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89" y="147"/>
                <a:ext cx="3" cy="3"/>
              </a:xfrm>
              <a:custGeom>
                <a:avLst/>
                <a:gdLst>
                  <a:gd name="T0" fmla="*/ 6 w 14"/>
                  <a:gd name="T1" fmla="*/ 0 h 13"/>
                  <a:gd name="T2" fmla="*/ 9 w 14"/>
                  <a:gd name="T3" fmla="*/ 0 h 13"/>
                  <a:gd name="T4" fmla="*/ 11 w 14"/>
                  <a:gd name="T5" fmla="*/ 1 h 13"/>
                  <a:gd name="T6" fmla="*/ 13 w 14"/>
                  <a:gd name="T7" fmla="*/ 3 h 13"/>
                  <a:gd name="T8" fmla="*/ 14 w 14"/>
                  <a:gd name="T9" fmla="*/ 5 h 13"/>
                  <a:gd name="T10" fmla="*/ 13 w 14"/>
                  <a:gd name="T11" fmla="*/ 8 h 13"/>
                  <a:gd name="T12" fmla="*/ 11 w 14"/>
                  <a:gd name="T13" fmla="*/ 10 h 13"/>
                  <a:gd name="T14" fmla="*/ 10 w 14"/>
                  <a:gd name="T15" fmla="*/ 12 h 13"/>
                  <a:gd name="T16" fmla="*/ 8 w 14"/>
                  <a:gd name="T17" fmla="*/ 13 h 13"/>
                  <a:gd name="T18" fmla="*/ 5 w 14"/>
                  <a:gd name="T19" fmla="*/ 13 h 13"/>
                  <a:gd name="T20" fmla="*/ 2 w 14"/>
                  <a:gd name="T21" fmla="*/ 12 h 13"/>
                  <a:gd name="T22" fmla="*/ 1 w 14"/>
                  <a:gd name="T23" fmla="*/ 9 h 13"/>
                  <a:gd name="T24" fmla="*/ 0 w 14"/>
                  <a:gd name="T25" fmla="*/ 6 h 13"/>
                  <a:gd name="T26" fmla="*/ 1 w 14"/>
                  <a:gd name="T27" fmla="*/ 4 h 13"/>
                  <a:gd name="T28" fmla="*/ 2 w 14"/>
                  <a:gd name="T29" fmla="*/ 1 h 13"/>
                  <a:gd name="T30" fmla="*/ 4 w 14"/>
                  <a:gd name="T31" fmla="*/ 0 h 13"/>
                  <a:gd name="T32" fmla="*/ 6 w 14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3">
                    <a:moveTo>
                      <a:pt x="6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3" y="3"/>
                    </a:lnTo>
                    <a:lnTo>
                      <a:pt x="14" y="5"/>
                    </a:lnTo>
                    <a:lnTo>
                      <a:pt x="13" y="8"/>
                    </a:lnTo>
                    <a:lnTo>
                      <a:pt x="11" y="10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3"/>
                    </a:lnTo>
                    <a:lnTo>
                      <a:pt x="2" y="12"/>
                    </a:lnTo>
                    <a:lnTo>
                      <a:pt x="1" y="9"/>
                    </a:lnTo>
                    <a:lnTo>
                      <a:pt x="0" y="6"/>
                    </a:lnTo>
                    <a:lnTo>
                      <a:pt x="1" y="4"/>
                    </a:lnTo>
                    <a:lnTo>
                      <a:pt x="2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8" name="Freeform 109">
                <a:extLst>
                  <a:ext uri="{FF2B5EF4-FFF2-40B4-BE49-F238E27FC236}">
                    <a16:creationId xmlns:a16="http://schemas.microsoft.com/office/drawing/2014/main" id="{5E3FA922-5731-4111-AF4F-A00AFD9CEDC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6" y="146"/>
                <a:ext cx="4" cy="4"/>
              </a:xfrm>
              <a:custGeom>
                <a:avLst/>
                <a:gdLst>
                  <a:gd name="T0" fmla="*/ 8 w 17"/>
                  <a:gd name="T1" fmla="*/ 0 h 17"/>
                  <a:gd name="T2" fmla="*/ 11 w 17"/>
                  <a:gd name="T3" fmla="*/ 0 h 17"/>
                  <a:gd name="T4" fmla="*/ 14 w 17"/>
                  <a:gd name="T5" fmla="*/ 3 h 17"/>
                  <a:gd name="T6" fmla="*/ 16 w 17"/>
                  <a:gd name="T7" fmla="*/ 5 h 17"/>
                  <a:gd name="T8" fmla="*/ 17 w 17"/>
                  <a:gd name="T9" fmla="*/ 8 h 17"/>
                  <a:gd name="T10" fmla="*/ 17 w 17"/>
                  <a:gd name="T11" fmla="*/ 12 h 17"/>
                  <a:gd name="T12" fmla="*/ 14 w 17"/>
                  <a:gd name="T13" fmla="*/ 14 h 17"/>
                  <a:gd name="T14" fmla="*/ 12 w 17"/>
                  <a:gd name="T15" fmla="*/ 16 h 17"/>
                  <a:gd name="T16" fmla="*/ 9 w 17"/>
                  <a:gd name="T17" fmla="*/ 17 h 17"/>
                  <a:gd name="T18" fmla="*/ 6 w 17"/>
                  <a:gd name="T19" fmla="*/ 17 h 17"/>
                  <a:gd name="T20" fmla="*/ 3 w 17"/>
                  <a:gd name="T21" fmla="*/ 16 h 17"/>
                  <a:gd name="T22" fmla="*/ 2 w 17"/>
                  <a:gd name="T23" fmla="*/ 13 h 17"/>
                  <a:gd name="T24" fmla="*/ 0 w 17"/>
                  <a:gd name="T25" fmla="*/ 9 h 17"/>
                  <a:gd name="T26" fmla="*/ 0 w 17"/>
                  <a:gd name="T27" fmla="*/ 7 h 17"/>
                  <a:gd name="T28" fmla="*/ 2 w 17"/>
                  <a:gd name="T29" fmla="*/ 3 h 17"/>
                  <a:gd name="T30" fmla="*/ 4 w 17"/>
                  <a:gd name="T31" fmla="*/ 2 h 17"/>
                  <a:gd name="T32" fmla="*/ 8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8" y="0"/>
                    </a:moveTo>
                    <a:lnTo>
                      <a:pt x="11" y="0"/>
                    </a:lnTo>
                    <a:lnTo>
                      <a:pt x="14" y="3"/>
                    </a:lnTo>
                    <a:lnTo>
                      <a:pt x="16" y="5"/>
                    </a:lnTo>
                    <a:lnTo>
                      <a:pt x="17" y="8"/>
                    </a:lnTo>
                    <a:lnTo>
                      <a:pt x="17" y="12"/>
                    </a:lnTo>
                    <a:lnTo>
                      <a:pt x="14" y="14"/>
                    </a:lnTo>
                    <a:lnTo>
                      <a:pt x="12" y="16"/>
                    </a:lnTo>
                    <a:lnTo>
                      <a:pt x="9" y="17"/>
                    </a:lnTo>
                    <a:lnTo>
                      <a:pt x="6" y="17"/>
                    </a:lnTo>
                    <a:lnTo>
                      <a:pt x="3" y="16"/>
                    </a:lnTo>
                    <a:lnTo>
                      <a:pt x="2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199" name="Freeform 110">
                <a:extLst>
                  <a:ext uri="{FF2B5EF4-FFF2-40B4-BE49-F238E27FC236}">
                    <a16:creationId xmlns:a16="http://schemas.microsoft.com/office/drawing/2014/main" id="{A13120BC-D6BF-4E87-9C4B-23381A8B8F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3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2 w 17"/>
                  <a:gd name="T3" fmla="*/ 2 h 17"/>
                  <a:gd name="T4" fmla="*/ 14 w 17"/>
                  <a:gd name="T5" fmla="*/ 3 h 17"/>
                  <a:gd name="T6" fmla="*/ 15 w 17"/>
                  <a:gd name="T7" fmla="*/ 7 h 17"/>
                  <a:gd name="T8" fmla="*/ 17 w 17"/>
                  <a:gd name="T9" fmla="*/ 9 h 17"/>
                  <a:gd name="T10" fmla="*/ 15 w 17"/>
                  <a:gd name="T11" fmla="*/ 13 h 17"/>
                  <a:gd name="T12" fmla="*/ 13 w 17"/>
                  <a:gd name="T13" fmla="*/ 16 h 17"/>
                  <a:gd name="T14" fmla="*/ 10 w 17"/>
                  <a:gd name="T15" fmla="*/ 17 h 17"/>
                  <a:gd name="T16" fmla="*/ 8 w 17"/>
                  <a:gd name="T17" fmla="*/ 17 h 17"/>
                  <a:gd name="T18" fmla="*/ 4 w 17"/>
                  <a:gd name="T19" fmla="*/ 16 h 17"/>
                  <a:gd name="T20" fmla="*/ 1 w 17"/>
                  <a:gd name="T21" fmla="*/ 14 h 17"/>
                  <a:gd name="T22" fmla="*/ 0 w 17"/>
                  <a:gd name="T23" fmla="*/ 12 h 17"/>
                  <a:gd name="T24" fmla="*/ 0 w 17"/>
                  <a:gd name="T25" fmla="*/ 8 h 17"/>
                  <a:gd name="T26" fmla="*/ 0 w 17"/>
                  <a:gd name="T27" fmla="*/ 5 h 17"/>
                  <a:gd name="T28" fmla="*/ 3 w 17"/>
                  <a:gd name="T29" fmla="*/ 3 h 17"/>
                  <a:gd name="T30" fmla="*/ 5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2" y="2"/>
                    </a:lnTo>
                    <a:lnTo>
                      <a:pt x="14" y="3"/>
                    </a:lnTo>
                    <a:lnTo>
                      <a:pt x="15" y="7"/>
                    </a:lnTo>
                    <a:lnTo>
                      <a:pt x="17" y="9"/>
                    </a:lnTo>
                    <a:lnTo>
                      <a:pt x="15" y="13"/>
                    </a:lnTo>
                    <a:lnTo>
                      <a:pt x="13" y="16"/>
                    </a:lnTo>
                    <a:lnTo>
                      <a:pt x="10" y="17"/>
                    </a:lnTo>
                    <a:lnTo>
                      <a:pt x="8" y="17"/>
                    </a:lnTo>
                    <a:lnTo>
                      <a:pt x="4" y="16"/>
                    </a:lnTo>
                    <a:lnTo>
                      <a:pt x="1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3" y="3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0" name="Freeform 111">
                <a:extLst>
                  <a:ext uri="{FF2B5EF4-FFF2-40B4-BE49-F238E27FC236}">
                    <a16:creationId xmlns:a16="http://schemas.microsoft.com/office/drawing/2014/main" id="{CD6C54CB-E26F-49C7-8F24-C7C061EF99D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04" y="147"/>
                <a:ext cx="3" cy="3"/>
              </a:xfrm>
              <a:custGeom>
                <a:avLst/>
                <a:gdLst>
                  <a:gd name="T0" fmla="*/ 8 w 13"/>
                  <a:gd name="T1" fmla="*/ 0 h 13"/>
                  <a:gd name="T2" fmla="*/ 9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3 w 13"/>
                  <a:gd name="T11" fmla="*/ 9 h 13"/>
                  <a:gd name="T12" fmla="*/ 11 w 13"/>
                  <a:gd name="T13" fmla="*/ 12 h 13"/>
                  <a:gd name="T14" fmla="*/ 9 w 13"/>
                  <a:gd name="T15" fmla="*/ 13 h 13"/>
                  <a:gd name="T16" fmla="*/ 7 w 13"/>
                  <a:gd name="T17" fmla="*/ 13 h 13"/>
                  <a:gd name="T18" fmla="*/ 4 w 13"/>
                  <a:gd name="T19" fmla="*/ 12 h 13"/>
                  <a:gd name="T20" fmla="*/ 2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2 w 13"/>
                  <a:gd name="T27" fmla="*/ 3 h 13"/>
                  <a:gd name="T28" fmla="*/ 3 w 13"/>
                  <a:gd name="T29" fmla="*/ 1 h 13"/>
                  <a:gd name="T30" fmla="*/ 5 w 13"/>
                  <a:gd name="T31" fmla="*/ 0 h 13"/>
                  <a:gd name="T32" fmla="*/ 8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8" y="0"/>
                    </a:moveTo>
                    <a:lnTo>
                      <a:pt x="9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3" y="9"/>
                    </a:lnTo>
                    <a:lnTo>
                      <a:pt x="11" y="12"/>
                    </a:lnTo>
                    <a:lnTo>
                      <a:pt x="9" y="13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2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1" name="Freeform 112">
                <a:extLst>
                  <a:ext uri="{FF2B5EF4-FFF2-40B4-BE49-F238E27FC236}">
                    <a16:creationId xmlns:a16="http://schemas.microsoft.com/office/drawing/2014/main" id="{BF7C7665-CA40-4494-A09C-DBE2965C3A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1" y="148"/>
                <a:ext cx="3" cy="3"/>
              </a:xfrm>
              <a:custGeom>
                <a:avLst/>
                <a:gdLst>
                  <a:gd name="T0" fmla="*/ 5 w 13"/>
                  <a:gd name="T1" fmla="*/ 0 h 14"/>
                  <a:gd name="T2" fmla="*/ 8 w 13"/>
                  <a:gd name="T3" fmla="*/ 2 h 14"/>
                  <a:gd name="T4" fmla="*/ 10 w 13"/>
                  <a:gd name="T5" fmla="*/ 3 h 14"/>
                  <a:gd name="T6" fmla="*/ 12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1 w 13"/>
                  <a:gd name="T21" fmla="*/ 12 h 14"/>
                  <a:gd name="T22" fmla="*/ 0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1 w 13"/>
                  <a:gd name="T29" fmla="*/ 3 h 14"/>
                  <a:gd name="T30" fmla="*/ 3 w 13"/>
                  <a:gd name="T31" fmla="*/ 2 h 14"/>
                  <a:gd name="T32" fmla="*/ 5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5" y="0"/>
                    </a:moveTo>
                    <a:lnTo>
                      <a:pt x="8" y="2"/>
                    </a:lnTo>
                    <a:lnTo>
                      <a:pt x="10" y="3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1" y="12"/>
                    </a:lnTo>
                    <a:lnTo>
                      <a:pt x="0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2" name="Freeform 113">
                <a:extLst>
                  <a:ext uri="{FF2B5EF4-FFF2-40B4-BE49-F238E27FC236}">
                    <a16:creationId xmlns:a16="http://schemas.microsoft.com/office/drawing/2014/main" id="{CF129D4A-81A6-49B0-9DE9-776F4941262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" y="147"/>
                <a:ext cx="3" cy="3"/>
              </a:xfrm>
              <a:custGeom>
                <a:avLst/>
                <a:gdLst>
                  <a:gd name="T0" fmla="*/ 6 w 14"/>
                  <a:gd name="T1" fmla="*/ 0 h 13"/>
                  <a:gd name="T2" fmla="*/ 9 w 14"/>
                  <a:gd name="T3" fmla="*/ 0 h 13"/>
                  <a:gd name="T4" fmla="*/ 11 w 14"/>
                  <a:gd name="T5" fmla="*/ 1 h 13"/>
                  <a:gd name="T6" fmla="*/ 13 w 14"/>
                  <a:gd name="T7" fmla="*/ 3 h 13"/>
                  <a:gd name="T8" fmla="*/ 14 w 14"/>
                  <a:gd name="T9" fmla="*/ 5 h 13"/>
                  <a:gd name="T10" fmla="*/ 13 w 14"/>
                  <a:gd name="T11" fmla="*/ 8 h 13"/>
                  <a:gd name="T12" fmla="*/ 11 w 14"/>
                  <a:gd name="T13" fmla="*/ 10 h 13"/>
                  <a:gd name="T14" fmla="*/ 10 w 14"/>
                  <a:gd name="T15" fmla="*/ 12 h 13"/>
                  <a:gd name="T16" fmla="*/ 7 w 14"/>
                  <a:gd name="T17" fmla="*/ 13 h 13"/>
                  <a:gd name="T18" fmla="*/ 5 w 14"/>
                  <a:gd name="T19" fmla="*/ 13 h 13"/>
                  <a:gd name="T20" fmla="*/ 2 w 14"/>
                  <a:gd name="T21" fmla="*/ 12 h 13"/>
                  <a:gd name="T22" fmla="*/ 1 w 14"/>
                  <a:gd name="T23" fmla="*/ 9 h 13"/>
                  <a:gd name="T24" fmla="*/ 0 w 14"/>
                  <a:gd name="T25" fmla="*/ 6 h 13"/>
                  <a:gd name="T26" fmla="*/ 1 w 14"/>
                  <a:gd name="T27" fmla="*/ 4 h 13"/>
                  <a:gd name="T28" fmla="*/ 2 w 14"/>
                  <a:gd name="T29" fmla="*/ 1 h 13"/>
                  <a:gd name="T30" fmla="*/ 4 w 14"/>
                  <a:gd name="T31" fmla="*/ 0 h 13"/>
                  <a:gd name="T32" fmla="*/ 6 w 14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3">
                    <a:moveTo>
                      <a:pt x="6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3" y="3"/>
                    </a:lnTo>
                    <a:lnTo>
                      <a:pt x="14" y="5"/>
                    </a:lnTo>
                    <a:lnTo>
                      <a:pt x="13" y="8"/>
                    </a:lnTo>
                    <a:lnTo>
                      <a:pt x="11" y="10"/>
                    </a:lnTo>
                    <a:lnTo>
                      <a:pt x="10" y="12"/>
                    </a:lnTo>
                    <a:lnTo>
                      <a:pt x="7" y="13"/>
                    </a:lnTo>
                    <a:lnTo>
                      <a:pt x="5" y="13"/>
                    </a:lnTo>
                    <a:lnTo>
                      <a:pt x="2" y="12"/>
                    </a:lnTo>
                    <a:lnTo>
                      <a:pt x="1" y="9"/>
                    </a:lnTo>
                    <a:lnTo>
                      <a:pt x="0" y="6"/>
                    </a:lnTo>
                    <a:lnTo>
                      <a:pt x="1" y="4"/>
                    </a:lnTo>
                    <a:lnTo>
                      <a:pt x="2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3" name="Freeform 114">
                <a:extLst>
                  <a:ext uri="{FF2B5EF4-FFF2-40B4-BE49-F238E27FC236}">
                    <a16:creationId xmlns:a16="http://schemas.microsoft.com/office/drawing/2014/main" id="{9002746A-E05E-4E72-9E20-1DD85560154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9" y="148"/>
                <a:ext cx="3" cy="3"/>
              </a:xfrm>
              <a:custGeom>
                <a:avLst/>
                <a:gdLst>
                  <a:gd name="T0" fmla="*/ 7 w 13"/>
                  <a:gd name="T1" fmla="*/ 0 h 14"/>
                  <a:gd name="T2" fmla="*/ 9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2 w 13"/>
                  <a:gd name="T11" fmla="*/ 11 h 14"/>
                  <a:gd name="T12" fmla="*/ 10 w 13"/>
                  <a:gd name="T13" fmla="*/ 12 h 14"/>
                  <a:gd name="T14" fmla="*/ 8 w 13"/>
                  <a:gd name="T15" fmla="*/ 13 h 14"/>
                  <a:gd name="T16" fmla="*/ 5 w 13"/>
                  <a:gd name="T17" fmla="*/ 14 h 14"/>
                  <a:gd name="T18" fmla="*/ 3 w 13"/>
                  <a:gd name="T19" fmla="*/ 13 h 14"/>
                  <a:gd name="T20" fmla="*/ 1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0 w 13"/>
                  <a:gd name="T27" fmla="*/ 4 h 14"/>
                  <a:gd name="T28" fmla="*/ 3 w 13"/>
                  <a:gd name="T29" fmla="*/ 3 h 14"/>
                  <a:gd name="T30" fmla="*/ 4 w 13"/>
                  <a:gd name="T31" fmla="*/ 2 h 14"/>
                  <a:gd name="T32" fmla="*/ 7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7" y="0"/>
                    </a:moveTo>
                    <a:lnTo>
                      <a:pt x="9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4"/>
                    </a:lnTo>
                    <a:lnTo>
                      <a:pt x="3" y="13"/>
                    </a:lnTo>
                    <a:lnTo>
                      <a:pt x="1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3" y="3"/>
                    </a:lnTo>
                    <a:lnTo>
                      <a:pt x="4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4" name="Freeform 115">
                <a:extLst>
                  <a:ext uri="{FF2B5EF4-FFF2-40B4-BE49-F238E27FC236}">
                    <a16:creationId xmlns:a16="http://schemas.microsoft.com/office/drawing/2014/main" id="{2F31E984-FDB3-4AE4-8BDE-B0156BB6604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7" y="147"/>
                <a:ext cx="3" cy="3"/>
              </a:xfrm>
              <a:custGeom>
                <a:avLst/>
                <a:gdLst>
                  <a:gd name="T0" fmla="*/ 8 w 13"/>
                  <a:gd name="T1" fmla="*/ 0 h 13"/>
                  <a:gd name="T2" fmla="*/ 9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3 w 13"/>
                  <a:gd name="T11" fmla="*/ 9 h 13"/>
                  <a:gd name="T12" fmla="*/ 11 w 13"/>
                  <a:gd name="T13" fmla="*/ 12 h 13"/>
                  <a:gd name="T14" fmla="*/ 9 w 13"/>
                  <a:gd name="T15" fmla="*/ 13 h 13"/>
                  <a:gd name="T16" fmla="*/ 7 w 13"/>
                  <a:gd name="T17" fmla="*/ 13 h 13"/>
                  <a:gd name="T18" fmla="*/ 4 w 13"/>
                  <a:gd name="T19" fmla="*/ 12 h 13"/>
                  <a:gd name="T20" fmla="*/ 2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2 w 13"/>
                  <a:gd name="T27" fmla="*/ 3 h 13"/>
                  <a:gd name="T28" fmla="*/ 3 w 13"/>
                  <a:gd name="T29" fmla="*/ 1 h 13"/>
                  <a:gd name="T30" fmla="*/ 6 w 13"/>
                  <a:gd name="T31" fmla="*/ 0 h 13"/>
                  <a:gd name="T32" fmla="*/ 8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8" y="0"/>
                    </a:moveTo>
                    <a:lnTo>
                      <a:pt x="9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3" y="9"/>
                    </a:lnTo>
                    <a:lnTo>
                      <a:pt x="11" y="12"/>
                    </a:lnTo>
                    <a:lnTo>
                      <a:pt x="9" y="13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2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3" y="1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5" name="Freeform 116">
                <a:extLst>
                  <a:ext uri="{FF2B5EF4-FFF2-40B4-BE49-F238E27FC236}">
                    <a16:creationId xmlns:a16="http://schemas.microsoft.com/office/drawing/2014/main" id="{19B60EC2-89A6-4AF3-8DBE-2A36C5C7B87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1" y="143"/>
                <a:ext cx="5" cy="5"/>
              </a:xfrm>
              <a:custGeom>
                <a:avLst/>
                <a:gdLst>
                  <a:gd name="T0" fmla="*/ 10 w 22"/>
                  <a:gd name="T1" fmla="*/ 0 h 22"/>
                  <a:gd name="T2" fmla="*/ 14 w 22"/>
                  <a:gd name="T3" fmla="*/ 2 h 22"/>
                  <a:gd name="T4" fmla="*/ 18 w 22"/>
                  <a:gd name="T5" fmla="*/ 3 h 22"/>
                  <a:gd name="T6" fmla="*/ 20 w 22"/>
                  <a:gd name="T7" fmla="*/ 7 h 22"/>
                  <a:gd name="T8" fmla="*/ 22 w 22"/>
                  <a:gd name="T9" fmla="*/ 10 h 22"/>
                  <a:gd name="T10" fmla="*/ 22 w 22"/>
                  <a:gd name="T11" fmla="*/ 14 h 22"/>
                  <a:gd name="T12" fmla="*/ 19 w 22"/>
                  <a:gd name="T13" fmla="*/ 18 h 22"/>
                  <a:gd name="T14" fmla="*/ 18 w 22"/>
                  <a:gd name="T15" fmla="*/ 19 h 22"/>
                  <a:gd name="T16" fmla="*/ 14 w 22"/>
                  <a:gd name="T17" fmla="*/ 22 h 22"/>
                  <a:gd name="T18" fmla="*/ 11 w 22"/>
                  <a:gd name="T19" fmla="*/ 22 h 22"/>
                  <a:gd name="T20" fmla="*/ 8 w 22"/>
                  <a:gd name="T21" fmla="*/ 22 h 22"/>
                  <a:gd name="T22" fmla="*/ 4 w 22"/>
                  <a:gd name="T23" fmla="*/ 19 h 22"/>
                  <a:gd name="T24" fmla="*/ 1 w 22"/>
                  <a:gd name="T25" fmla="*/ 17 h 22"/>
                  <a:gd name="T26" fmla="*/ 0 w 22"/>
                  <a:gd name="T27" fmla="*/ 13 h 22"/>
                  <a:gd name="T28" fmla="*/ 1 w 22"/>
                  <a:gd name="T29" fmla="*/ 8 h 22"/>
                  <a:gd name="T30" fmla="*/ 2 w 22"/>
                  <a:gd name="T31" fmla="*/ 4 h 22"/>
                  <a:gd name="T32" fmla="*/ 6 w 22"/>
                  <a:gd name="T33" fmla="*/ 2 h 22"/>
                  <a:gd name="T34" fmla="*/ 10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0" y="7"/>
                    </a:lnTo>
                    <a:lnTo>
                      <a:pt x="22" y="10"/>
                    </a:lnTo>
                    <a:lnTo>
                      <a:pt x="22" y="14"/>
                    </a:lnTo>
                    <a:lnTo>
                      <a:pt x="19" y="18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1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1" y="8"/>
                    </a:lnTo>
                    <a:lnTo>
                      <a:pt x="2" y="4"/>
                    </a:lnTo>
                    <a:lnTo>
                      <a:pt x="6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6" name="Freeform 117">
                <a:extLst>
                  <a:ext uri="{FF2B5EF4-FFF2-40B4-BE49-F238E27FC236}">
                    <a16:creationId xmlns:a16="http://schemas.microsoft.com/office/drawing/2014/main" id="{220807BF-ADDE-4106-8958-B4149CA909C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" y="148"/>
                <a:ext cx="4" cy="3"/>
              </a:xfrm>
              <a:custGeom>
                <a:avLst/>
                <a:gdLst>
                  <a:gd name="T0" fmla="*/ 7 w 13"/>
                  <a:gd name="T1" fmla="*/ 0 h 14"/>
                  <a:gd name="T2" fmla="*/ 9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2 w 13"/>
                  <a:gd name="T11" fmla="*/ 11 h 14"/>
                  <a:gd name="T12" fmla="*/ 11 w 13"/>
                  <a:gd name="T13" fmla="*/ 12 h 14"/>
                  <a:gd name="T14" fmla="*/ 8 w 13"/>
                  <a:gd name="T15" fmla="*/ 13 h 14"/>
                  <a:gd name="T16" fmla="*/ 5 w 13"/>
                  <a:gd name="T17" fmla="*/ 14 h 14"/>
                  <a:gd name="T18" fmla="*/ 4 w 13"/>
                  <a:gd name="T19" fmla="*/ 13 h 14"/>
                  <a:gd name="T20" fmla="*/ 2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0 w 13"/>
                  <a:gd name="T27" fmla="*/ 4 h 14"/>
                  <a:gd name="T28" fmla="*/ 3 w 13"/>
                  <a:gd name="T29" fmla="*/ 3 h 14"/>
                  <a:gd name="T30" fmla="*/ 4 w 13"/>
                  <a:gd name="T31" fmla="*/ 2 h 14"/>
                  <a:gd name="T32" fmla="*/ 7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7" y="0"/>
                    </a:moveTo>
                    <a:lnTo>
                      <a:pt x="9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1" y="12"/>
                    </a:lnTo>
                    <a:lnTo>
                      <a:pt x="8" y="13"/>
                    </a:lnTo>
                    <a:lnTo>
                      <a:pt x="5" y="14"/>
                    </a:lnTo>
                    <a:lnTo>
                      <a:pt x="4" y="13"/>
                    </a:lnTo>
                    <a:lnTo>
                      <a:pt x="2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3" y="3"/>
                    </a:lnTo>
                    <a:lnTo>
                      <a:pt x="4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7" name="Freeform 118">
                <a:extLst>
                  <a:ext uri="{FF2B5EF4-FFF2-40B4-BE49-F238E27FC236}">
                    <a16:creationId xmlns:a16="http://schemas.microsoft.com/office/drawing/2014/main" id="{A8085727-AC7B-43DE-8E84-BD62EFCFAB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7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2 w 17"/>
                  <a:gd name="T3" fmla="*/ 2 h 17"/>
                  <a:gd name="T4" fmla="*/ 14 w 17"/>
                  <a:gd name="T5" fmla="*/ 3 h 17"/>
                  <a:gd name="T6" fmla="*/ 16 w 17"/>
                  <a:gd name="T7" fmla="*/ 7 h 17"/>
                  <a:gd name="T8" fmla="*/ 17 w 17"/>
                  <a:gd name="T9" fmla="*/ 9 h 17"/>
                  <a:gd name="T10" fmla="*/ 16 w 17"/>
                  <a:gd name="T11" fmla="*/ 13 h 17"/>
                  <a:gd name="T12" fmla="*/ 13 w 17"/>
                  <a:gd name="T13" fmla="*/ 16 h 17"/>
                  <a:gd name="T14" fmla="*/ 10 w 17"/>
                  <a:gd name="T15" fmla="*/ 17 h 17"/>
                  <a:gd name="T16" fmla="*/ 8 w 17"/>
                  <a:gd name="T17" fmla="*/ 17 h 17"/>
                  <a:gd name="T18" fmla="*/ 4 w 17"/>
                  <a:gd name="T19" fmla="*/ 16 h 17"/>
                  <a:gd name="T20" fmla="*/ 2 w 17"/>
                  <a:gd name="T21" fmla="*/ 14 h 17"/>
                  <a:gd name="T22" fmla="*/ 0 w 17"/>
                  <a:gd name="T23" fmla="*/ 12 h 17"/>
                  <a:gd name="T24" fmla="*/ 0 w 17"/>
                  <a:gd name="T25" fmla="*/ 8 h 17"/>
                  <a:gd name="T26" fmla="*/ 0 w 17"/>
                  <a:gd name="T27" fmla="*/ 5 h 17"/>
                  <a:gd name="T28" fmla="*/ 3 w 17"/>
                  <a:gd name="T29" fmla="*/ 3 h 17"/>
                  <a:gd name="T30" fmla="*/ 5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2" y="2"/>
                    </a:lnTo>
                    <a:lnTo>
                      <a:pt x="14" y="3"/>
                    </a:lnTo>
                    <a:lnTo>
                      <a:pt x="16" y="7"/>
                    </a:lnTo>
                    <a:lnTo>
                      <a:pt x="17" y="9"/>
                    </a:lnTo>
                    <a:lnTo>
                      <a:pt x="16" y="13"/>
                    </a:lnTo>
                    <a:lnTo>
                      <a:pt x="13" y="16"/>
                    </a:lnTo>
                    <a:lnTo>
                      <a:pt x="10" y="17"/>
                    </a:lnTo>
                    <a:lnTo>
                      <a:pt x="8" y="17"/>
                    </a:lnTo>
                    <a:lnTo>
                      <a:pt x="4" y="16"/>
                    </a:lnTo>
                    <a:lnTo>
                      <a:pt x="2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3" y="3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8" name="Freeform 119">
                <a:extLst>
                  <a:ext uri="{FF2B5EF4-FFF2-40B4-BE49-F238E27FC236}">
                    <a16:creationId xmlns:a16="http://schemas.microsoft.com/office/drawing/2014/main" id="{E4C210A9-0396-4696-9723-EDD61430C09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7" y="143"/>
                <a:ext cx="5" cy="5"/>
              </a:xfrm>
              <a:custGeom>
                <a:avLst/>
                <a:gdLst>
                  <a:gd name="T0" fmla="*/ 11 w 20"/>
                  <a:gd name="T1" fmla="*/ 0 h 22"/>
                  <a:gd name="T2" fmla="*/ 15 w 20"/>
                  <a:gd name="T3" fmla="*/ 2 h 22"/>
                  <a:gd name="T4" fmla="*/ 17 w 20"/>
                  <a:gd name="T5" fmla="*/ 4 h 22"/>
                  <a:gd name="T6" fmla="*/ 20 w 20"/>
                  <a:gd name="T7" fmla="*/ 8 h 22"/>
                  <a:gd name="T8" fmla="*/ 20 w 20"/>
                  <a:gd name="T9" fmla="*/ 13 h 22"/>
                  <a:gd name="T10" fmla="*/ 19 w 20"/>
                  <a:gd name="T11" fmla="*/ 17 h 22"/>
                  <a:gd name="T12" fmla="*/ 16 w 20"/>
                  <a:gd name="T13" fmla="*/ 19 h 22"/>
                  <a:gd name="T14" fmla="*/ 12 w 20"/>
                  <a:gd name="T15" fmla="*/ 22 h 22"/>
                  <a:gd name="T16" fmla="*/ 10 w 20"/>
                  <a:gd name="T17" fmla="*/ 22 h 22"/>
                  <a:gd name="T18" fmla="*/ 6 w 20"/>
                  <a:gd name="T19" fmla="*/ 22 h 22"/>
                  <a:gd name="T20" fmla="*/ 3 w 20"/>
                  <a:gd name="T21" fmla="*/ 19 h 22"/>
                  <a:gd name="T22" fmla="*/ 1 w 20"/>
                  <a:gd name="T23" fmla="*/ 18 h 22"/>
                  <a:gd name="T24" fmla="*/ 0 w 20"/>
                  <a:gd name="T25" fmla="*/ 14 h 22"/>
                  <a:gd name="T26" fmla="*/ 0 w 20"/>
                  <a:gd name="T27" fmla="*/ 10 h 22"/>
                  <a:gd name="T28" fmla="*/ 1 w 20"/>
                  <a:gd name="T29" fmla="*/ 7 h 22"/>
                  <a:gd name="T30" fmla="*/ 3 w 20"/>
                  <a:gd name="T31" fmla="*/ 3 h 22"/>
                  <a:gd name="T32" fmla="*/ 6 w 20"/>
                  <a:gd name="T33" fmla="*/ 2 h 22"/>
                  <a:gd name="T34" fmla="*/ 11 w 20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0" h="22">
                    <a:moveTo>
                      <a:pt x="11" y="0"/>
                    </a:moveTo>
                    <a:lnTo>
                      <a:pt x="15" y="2"/>
                    </a:lnTo>
                    <a:lnTo>
                      <a:pt x="17" y="4"/>
                    </a:lnTo>
                    <a:lnTo>
                      <a:pt x="20" y="8"/>
                    </a:lnTo>
                    <a:lnTo>
                      <a:pt x="20" y="13"/>
                    </a:lnTo>
                    <a:lnTo>
                      <a:pt x="19" y="17"/>
                    </a:lnTo>
                    <a:lnTo>
                      <a:pt x="16" y="19"/>
                    </a:lnTo>
                    <a:lnTo>
                      <a:pt x="12" y="22"/>
                    </a:lnTo>
                    <a:lnTo>
                      <a:pt x="10" y="22"/>
                    </a:lnTo>
                    <a:lnTo>
                      <a:pt x="6" y="22"/>
                    </a:lnTo>
                    <a:lnTo>
                      <a:pt x="3" y="19"/>
                    </a:lnTo>
                    <a:lnTo>
                      <a:pt x="1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3" y="3"/>
                    </a:lnTo>
                    <a:lnTo>
                      <a:pt x="6" y="2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09" name="Freeform 120">
                <a:extLst>
                  <a:ext uri="{FF2B5EF4-FFF2-40B4-BE49-F238E27FC236}">
                    <a16:creationId xmlns:a16="http://schemas.microsoft.com/office/drawing/2014/main" id="{018D1690-8B25-44DD-B6B8-1F5FFB152D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43" y="122"/>
                <a:ext cx="4" cy="5"/>
              </a:xfrm>
              <a:custGeom>
                <a:avLst/>
                <a:gdLst>
                  <a:gd name="T0" fmla="*/ 7 w 17"/>
                  <a:gd name="T1" fmla="*/ 0 h 16"/>
                  <a:gd name="T2" fmla="*/ 10 w 17"/>
                  <a:gd name="T3" fmla="*/ 0 h 16"/>
                  <a:gd name="T4" fmla="*/ 13 w 17"/>
                  <a:gd name="T5" fmla="*/ 1 h 16"/>
                  <a:gd name="T6" fmla="*/ 16 w 17"/>
                  <a:gd name="T7" fmla="*/ 4 h 16"/>
                  <a:gd name="T8" fmla="*/ 17 w 17"/>
                  <a:gd name="T9" fmla="*/ 7 h 16"/>
                  <a:gd name="T10" fmla="*/ 16 w 17"/>
                  <a:gd name="T11" fmla="*/ 10 h 16"/>
                  <a:gd name="T12" fmla="*/ 14 w 17"/>
                  <a:gd name="T13" fmla="*/ 14 h 16"/>
                  <a:gd name="T14" fmla="*/ 12 w 17"/>
                  <a:gd name="T15" fmla="*/ 15 h 16"/>
                  <a:gd name="T16" fmla="*/ 9 w 17"/>
                  <a:gd name="T17" fmla="*/ 16 h 16"/>
                  <a:gd name="T18" fmla="*/ 5 w 17"/>
                  <a:gd name="T19" fmla="*/ 16 h 16"/>
                  <a:gd name="T20" fmla="*/ 3 w 17"/>
                  <a:gd name="T21" fmla="*/ 14 h 16"/>
                  <a:gd name="T22" fmla="*/ 0 w 17"/>
                  <a:gd name="T23" fmla="*/ 11 h 16"/>
                  <a:gd name="T24" fmla="*/ 0 w 17"/>
                  <a:gd name="T25" fmla="*/ 9 h 16"/>
                  <a:gd name="T26" fmla="*/ 0 w 17"/>
                  <a:gd name="T27" fmla="*/ 6 h 16"/>
                  <a:gd name="T28" fmla="*/ 2 w 17"/>
                  <a:gd name="T29" fmla="*/ 2 h 16"/>
                  <a:gd name="T30" fmla="*/ 4 w 17"/>
                  <a:gd name="T31" fmla="*/ 1 h 16"/>
                  <a:gd name="T32" fmla="*/ 7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7" y="0"/>
                    </a:moveTo>
                    <a:lnTo>
                      <a:pt x="10" y="0"/>
                    </a:lnTo>
                    <a:lnTo>
                      <a:pt x="13" y="1"/>
                    </a:lnTo>
                    <a:lnTo>
                      <a:pt x="16" y="4"/>
                    </a:lnTo>
                    <a:lnTo>
                      <a:pt x="17" y="7"/>
                    </a:lnTo>
                    <a:lnTo>
                      <a:pt x="16" y="10"/>
                    </a:lnTo>
                    <a:lnTo>
                      <a:pt x="14" y="14"/>
                    </a:lnTo>
                    <a:lnTo>
                      <a:pt x="12" y="15"/>
                    </a:lnTo>
                    <a:lnTo>
                      <a:pt x="9" y="16"/>
                    </a:lnTo>
                    <a:lnTo>
                      <a:pt x="5" y="16"/>
                    </a:lnTo>
                    <a:lnTo>
                      <a:pt x="3" y="14"/>
                    </a:lnTo>
                    <a:lnTo>
                      <a:pt x="0" y="11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2" y="2"/>
                    </a:lnTo>
                    <a:lnTo>
                      <a:pt x="4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0" name="Freeform 121">
                <a:extLst>
                  <a:ext uri="{FF2B5EF4-FFF2-40B4-BE49-F238E27FC236}">
                    <a16:creationId xmlns:a16="http://schemas.microsoft.com/office/drawing/2014/main" id="{4D5AC1DF-B270-4891-AA1F-30CF4C6BDB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6" y="122"/>
                <a:ext cx="4" cy="5"/>
              </a:xfrm>
              <a:custGeom>
                <a:avLst/>
                <a:gdLst>
                  <a:gd name="T0" fmla="*/ 9 w 16"/>
                  <a:gd name="T1" fmla="*/ 0 h 16"/>
                  <a:gd name="T2" fmla="*/ 12 w 16"/>
                  <a:gd name="T3" fmla="*/ 1 h 16"/>
                  <a:gd name="T4" fmla="*/ 15 w 16"/>
                  <a:gd name="T5" fmla="*/ 2 h 16"/>
                  <a:gd name="T6" fmla="*/ 16 w 16"/>
                  <a:gd name="T7" fmla="*/ 6 h 16"/>
                  <a:gd name="T8" fmla="*/ 16 w 16"/>
                  <a:gd name="T9" fmla="*/ 9 h 16"/>
                  <a:gd name="T10" fmla="*/ 16 w 16"/>
                  <a:gd name="T11" fmla="*/ 11 h 16"/>
                  <a:gd name="T12" fmla="*/ 14 w 16"/>
                  <a:gd name="T13" fmla="*/ 14 h 16"/>
                  <a:gd name="T14" fmla="*/ 11 w 16"/>
                  <a:gd name="T15" fmla="*/ 16 h 16"/>
                  <a:gd name="T16" fmla="*/ 7 w 16"/>
                  <a:gd name="T17" fmla="*/ 16 h 16"/>
                  <a:gd name="T18" fmla="*/ 5 w 16"/>
                  <a:gd name="T19" fmla="*/ 15 h 16"/>
                  <a:gd name="T20" fmla="*/ 2 w 16"/>
                  <a:gd name="T21" fmla="*/ 14 h 16"/>
                  <a:gd name="T22" fmla="*/ 0 w 16"/>
                  <a:gd name="T23" fmla="*/ 10 h 16"/>
                  <a:gd name="T24" fmla="*/ 0 w 16"/>
                  <a:gd name="T25" fmla="*/ 7 h 16"/>
                  <a:gd name="T26" fmla="*/ 1 w 16"/>
                  <a:gd name="T27" fmla="*/ 4 h 16"/>
                  <a:gd name="T28" fmla="*/ 2 w 16"/>
                  <a:gd name="T29" fmla="*/ 1 h 16"/>
                  <a:gd name="T30" fmla="*/ 6 w 16"/>
                  <a:gd name="T31" fmla="*/ 0 h 16"/>
                  <a:gd name="T32" fmla="*/ 9 w 16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6">
                    <a:moveTo>
                      <a:pt x="9" y="0"/>
                    </a:moveTo>
                    <a:lnTo>
                      <a:pt x="12" y="1"/>
                    </a:lnTo>
                    <a:lnTo>
                      <a:pt x="15" y="2"/>
                    </a:lnTo>
                    <a:lnTo>
                      <a:pt x="16" y="6"/>
                    </a:lnTo>
                    <a:lnTo>
                      <a:pt x="16" y="9"/>
                    </a:lnTo>
                    <a:lnTo>
                      <a:pt x="16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7" y="16"/>
                    </a:lnTo>
                    <a:lnTo>
                      <a:pt x="5" y="15"/>
                    </a:lnTo>
                    <a:lnTo>
                      <a:pt x="2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2" y="1"/>
                    </a:lnTo>
                    <a:lnTo>
                      <a:pt x="6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1" name="Freeform 122">
                <a:extLst>
                  <a:ext uri="{FF2B5EF4-FFF2-40B4-BE49-F238E27FC236}">
                    <a16:creationId xmlns:a16="http://schemas.microsoft.com/office/drawing/2014/main" id="{F4661820-D369-4F45-9478-CDDB7C6B396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7" y="118"/>
                <a:ext cx="4" cy="3"/>
              </a:xfrm>
              <a:custGeom>
                <a:avLst/>
                <a:gdLst>
                  <a:gd name="T0" fmla="*/ 7 w 14"/>
                  <a:gd name="T1" fmla="*/ 0 h 12"/>
                  <a:gd name="T2" fmla="*/ 10 w 14"/>
                  <a:gd name="T3" fmla="*/ 0 h 12"/>
                  <a:gd name="T4" fmla="*/ 11 w 14"/>
                  <a:gd name="T5" fmla="*/ 2 h 12"/>
                  <a:gd name="T6" fmla="*/ 13 w 14"/>
                  <a:gd name="T7" fmla="*/ 3 h 12"/>
                  <a:gd name="T8" fmla="*/ 14 w 14"/>
                  <a:gd name="T9" fmla="*/ 6 h 12"/>
                  <a:gd name="T10" fmla="*/ 13 w 14"/>
                  <a:gd name="T11" fmla="*/ 8 h 12"/>
                  <a:gd name="T12" fmla="*/ 11 w 14"/>
                  <a:gd name="T13" fmla="*/ 11 h 12"/>
                  <a:gd name="T14" fmla="*/ 9 w 14"/>
                  <a:gd name="T15" fmla="*/ 12 h 12"/>
                  <a:gd name="T16" fmla="*/ 6 w 14"/>
                  <a:gd name="T17" fmla="*/ 12 h 12"/>
                  <a:gd name="T18" fmla="*/ 4 w 14"/>
                  <a:gd name="T19" fmla="*/ 11 h 12"/>
                  <a:gd name="T20" fmla="*/ 2 w 14"/>
                  <a:gd name="T21" fmla="*/ 10 h 12"/>
                  <a:gd name="T22" fmla="*/ 1 w 14"/>
                  <a:gd name="T23" fmla="*/ 7 h 12"/>
                  <a:gd name="T24" fmla="*/ 0 w 14"/>
                  <a:gd name="T25" fmla="*/ 5 h 12"/>
                  <a:gd name="T26" fmla="*/ 1 w 14"/>
                  <a:gd name="T27" fmla="*/ 2 h 12"/>
                  <a:gd name="T28" fmla="*/ 2 w 14"/>
                  <a:gd name="T29" fmla="*/ 1 h 12"/>
                  <a:gd name="T30" fmla="*/ 5 w 14"/>
                  <a:gd name="T31" fmla="*/ 0 h 12"/>
                  <a:gd name="T32" fmla="*/ 7 w 14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2">
                    <a:moveTo>
                      <a:pt x="7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3" y="3"/>
                    </a:lnTo>
                    <a:lnTo>
                      <a:pt x="14" y="6"/>
                    </a:lnTo>
                    <a:lnTo>
                      <a:pt x="13" y="8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6" y="12"/>
                    </a:lnTo>
                    <a:lnTo>
                      <a:pt x="4" y="11"/>
                    </a:lnTo>
                    <a:lnTo>
                      <a:pt x="2" y="10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2" name="Freeform 123">
                <a:extLst>
                  <a:ext uri="{FF2B5EF4-FFF2-40B4-BE49-F238E27FC236}">
                    <a16:creationId xmlns:a16="http://schemas.microsoft.com/office/drawing/2014/main" id="{6F251834-CD7F-4634-8677-6BAB2596172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7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2 w 13"/>
                  <a:gd name="T11" fmla="*/ 9 h 13"/>
                  <a:gd name="T12" fmla="*/ 11 w 13"/>
                  <a:gd name="T13" fmla="*/ 11 h 13"/>
                  <a:gd name="T14" fmla="*/ 8 w 13"/>
                  <a:gd name="T15" fmla="*/ 12 h 13"/>
                  <a:gd name="T16" fmla="*/ 6 w 13"/>
                  <a:gd name="T17" fmla="*/ 13 h 13"/>
                  <a:gd name="T18" fmla="*/ 3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0 w 13"/>
                  <a:gd name="T27" fmla="*/ 3 h 13"/>
                  <a:gd name="T28" fmla="*/ 3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1" y="11"/>
                    </a:lnTo>
                    <a:lnTo>
                      <a:pt x="8" y="12"/>
                    </a:lnTo>
                    <a:lnTo>
                      <a:pt x="6" y="13"/>
                    </a:lnTo>
                    <a:lnTo>
                      <a:pt x="3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3" name="Freeform 124">
                <a:extLst>
                  <a:ext uri="{FF2B5EF4-FFF2-40B4-BE49-F238E27FC236}">
                    <a16:creationId xmlns:a16="http://schemas.microsoft.com/office/drawing/2014/main" id="{751D98B8-3EB7-4338-B4FA-1A553E4D324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" y="128"/>
                <a:ext cx="5" cy="5"/>
              </a:xfrm>
              <a:custGeom>
                <a:avLst/>
                <a:gdLst>
                  <a:gd name="T0" fmla="*/ 12 w 21"/>
                  <a:gd name="T1" fmla="*/ 0 h 22"/>
                  <a:gd name="T2" fmla="*/ 16 w 21"/>
                  <a:gd name="T3" fmla="*/ 1 h 22"/>
                  <a:gd name="T4" fmla="*/ 19 w 21"/>
                  <a:gd name="T5" fmla="*/ 4 h 22"/>
                  <a:gd name="T6" fmla="*/ 21 w 21"/>
                  <a:gd name="T7" fmla="*/ 8 h 22"/>
                  <a:gd name="T8" fmla="*/ 21 w 21"/>
                  <a:gd name="T9" fmla="*/ 12 h 22"/>
                  <a:gd name="T10" fmla="*/ 20 w 21"/>
                  <a:gd name="T11" fmla="*/ 17 h 22"/>
                  <a:gd name="T12" fmla="*/ 17 w 21"/>
                  <a:gd name="T13" fmla="*/ 19 h 22"/>
                  <a:gd name="T14" fmla="*/ 14 w 21"/>
                  <a:gd name="T15" fmla="*/ 22 h 22"/>
                  <a:gd name="T16" fmla="*/ 10 w 21"/>
                  <a:gd name="T17" fmla="*/ 22 h 22"/>
                  <a:gd name="T18" fmla="*/ 6 w 21"/>
                  <a:gd name="T19" fmla="*/ 20 h 22"/>
                  <a:gd name="T20" fmla="*/ 2 w 21"/>
                  <a:gd name="T21" fmla="*/ 18 h 22"/>
                  <a:gd name="T22" fmla="*/ 1 w 21"/>
                  <a:gd name="T23" fmla="*/ 14 h 22"/>
                  <a:gd name="T24" fmla="*/ 0 w 21"/>
                  <a:gd name="T25" fmla="*/ 10 h 22"/>
                  <a:gd name="T26" fmla="*/ 1 w 21"/>
                  <a:gd name="T27" fmla="*/ 6 h 22"/>
                  <a:gd name="T28" fmla="*/ 3 w 21"/>
                  <a:gd name="T29" fmla="*/ 3 h 22"/>
                  <a:gd name="T30" fmla="*/ 7 w 21"/>
                  <a:gd name="T31" fmla="*/ 1 h 22"/>
                  <a:gd name="T32" fmla="*/ 12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12" y="0"/>
                    </a:moveTo>
                    <a:lnTo>
                      <a:pt x="16" y="1"/>
                    </a:lnTo>
                    <a:lnTo>
                      <a:pt x="19" y="4"/>
                    </a:lnTo>
                    <a:lnTo>
                      <a:pt x="21" y="8"/>
                    </a:lnTo>
                    <a:lnTo>
                      <a:pt x="21" y="12"/>
                    </a:lnTo>
                    <a:lnTo>
                      <a:pt x="20" y="17"/>
                    </a:lnTo>
                    <a:lnTo>
                      <a:pt x="17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6" y="20"/>
                    </a:lnTo>
                    <a:lnTo>
                      <a:pt x="2" y="18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3" y="3"/>
                    </a:lnTo>
                    <a:lnTo>
                      <a:pt x="7" y="1"/>
                    </a:lnTo>
                    <a:lnTo>
                      <a:pt x="1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4" name="Freeform 125">
                <a:extLst>
                  <a:ext uri="{FF2B5EF4-FFF2-40B4-BE49-F238E27FC236}">
                    <a16:creationId xmlns:a16="http://schemas.microsoft.com/office/drawing/2014/main" id="{0D1CCD83-0809-45C9-A268-974ECFC1637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" y="113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2 h 13"/>
                  <a:gd name="T6" fmla="*/ 12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2 h 13"/>
                  <a:gd name="T20" fmla="*/ 3 w 13"/>
                  <a:gd name="T21" fmla="*/ 11 h 13"/>
                  <a:gd name="T22" fmla="*/ 0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1 w 13"/>
                  <a:gd name="T29" fmla="*/ 2 h 13"/>
                  <a:gd name="T30" fmla="*/ 4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2"/>
                    </a:lnTo>
                    <a:lnTo>
                      <a:pt x="12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3" y="11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2"/>
                    </a:lnTo>
                    <a:lnTo>
                      <a:pt x="4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5" name="Freeform 126">
                <a:extLst>
                  <a:ext uri="{FF2B5EF4-FFF2-40B4-BE49-F238E27FC236}">
                    <a16:creationId xmlns:a16="http://schemas.microsoft.com/office/drawing/2014/main" id="{6B05A31B-2CAC-42B0-8CAA-D197AEC74F4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72" y="128"/>
                <a:ext cx="5" cy="5"/>
              </a:xfrm>
              <a:custGeom>
                <a:avLst/>
                <a:gdLst>
                  <a:gd name="T0" fmla="*/ 9 w 21"/>
                  <a:gd name="T1" fmla="*/ 0 h 22"/>
                  <a:gd name="T2" fmla="*/ 13 w 21"/>
                  <a:gd name="T3" fmla="*/ 1 h 22"/>
                  <a:gd name="T4" fmla="*/ 17 w 21"/>
                  <a:gd name="T5" fmla="*/ 3 h 22"/>
                  <a:gd name="T6" fmla="*/ 19 w 21"/>
                  <a:gd name="T7" fmla="*/ 6 h 22"/>
                  <a:gd name="T8" fmla="*/ 21 w 21"/>
                  <a:gd name="T9" fmla="*/ 10 h 22"/>
                  <a:gd name="T10" fmla="*/ 21 w 21"/>
                  <a:gd name="T11" fmla="*/ 14 h 22"/>
                  <a:gd name="T12" fmla="*/ 18 w 21"/>
                  <a:gd name="T13" fmla="*/ 18 h 22"/>
                  <a:gd name="T14" fmla="*/ 15 w 21"/>
                  <a:gd name="T15" fmla="*/ 20 h 22"/>
                  <a:gd name="T16" fmla="*/ 12 w 21"/>
                  <a:gd name="T17" fmla="*/ 22 h 22"/>
                  <a:gd name="T18" fmla="*/ 6 w 21"/>
                  <a:gd name="T19" fmla="*/ 22 h 22"/>
                  <a:gd name="T20" fmla="*/ 3 w 21"/>
                  <a:gd name="T21" fmla="*/ 19 h 22"/>
                  <a:gd name="T22" fmla="*/ 0 w 21"/>
                  <a:gd name="T23" fmla="*/ 17 h 22"/>
                  <a:gd name="T24" fmla="*/ 0 w 21"/>
                  <a:gd name="T25" fmla="*/ 12 h 22"/>
                  <a:gd name="T26" fmla="*/ 0 w 21"/>
                  <a:gd name="T27" fmla="*/ 8 h 22"/>
                  <a:gd name="T28" fmla="*/ 3 w 21"/>
                  <a:gd name="T29" fmla="*/ 4 h 22"/>
                  <a:gd name="T30" fmla="*/ 5 w 21"/>
                  <a:gd name="T31" fmla="*/ 1 h 22"/>
                  <a:gd name="T32" fmla="*/ 9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9" y="0"/>
                    </a:moveTo>
                    <a:lnTo>
                      <a:pt x="13" y="1"/>
                    </a:lnTo>
                    <a:lnTo>
                      <a:pt x="17" y="3"/>
                    </a:lnTo>
                    <a:lnTo>
                      <a:pt x="19" y="6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8" y="18"/>
                    </a:lnTo>
                    <a:lnTo>
                      <a:pt x="15" y="20"/>
                    </a:lnTo>
                    <a:lnTo>
                      <a:pt x="12" y="22"/>
                    </a:lnTo>
                    <a:lnTo>
                      <a:pt x="6" y="22"/>
                    </a:lnTo>
                    <a:lnTo>
                      <a:pt x="3" y="19"/>
                    </a:lnTo>
                    <a:lnTo>
                      <a:pt x="0" y="17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5" y="1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6" name="Freeform 127">
                <a:extLst>
                  <a:ext uri="{FF2B5EF4-FFF2-40B4-BE49-F238E27FC236}">
                    <a16:creationId xmlns:a16="http://schemas.microsoft.com/office/drawing/2014/main" id="{AD2E23BE-B97A-4A8E-B6A6-BF6CCC9861B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45" y="128"/>
                <a:ext cx="5" cy="5"/>
              </a:xfrm>
              <a:custGeom>
                <a:avLst/>
                <a:gdLst>
                  <a:gd name="T0" fmla="*/ 9 w 21"/>
                  <a:gd name="T1" fmla="*/ 0 h 22"/>
                  <a:gd name="T2" fmla="*/ 14 w 21"/>
                  <a:gd name="T3" fmla="*/ 1 h 22"/>
                  <a:gd name="T4" fmla="*/ 17 w 21"/>
                  <a:gd name="T5" fmla="*/ 3 h 22"/>
                  <a:gd name="T6" fmla="*/ 19 w 21"/>
                  <a:gd name="T7" fmla="*/ 6 h 22"/>
                  <a:gd name="T8" fmla="*/ 21 w 21"/>
                  <a:gd name="T9" fmla="*/ 10 h 22"/>
                  <a:gd name="T10" fmla="*/ 21 w 21"/>
                  <a:gd name="T11" fmla="*/ 14 h 22"/>
                  <a:gd name="T12" fmla="*/ 18 w 21"/>
                  <a:gd name="T13" fmla="*/ 18 h 22"/>
                  <a:gd name="T14" fmla="*/ 16 w 21"/>
                  <a:gd name="T15" fmla="*/ 20 h 22"/>
                  <a:gd name="T16" fmla="*/ 12 w 21"/>
                  <a:gd name="T17" fmla="*/ 22 h 22"/>
                  <a:gd name="T18" fmla="*/ 7 w 21"/>
                  <a:gd name="T19" fmla="*/ 22 h 22"/>
                  <a:gd name="T20" fmla="*/ 4 w 21"/>
                  <a:gd name="T21" fmla="*/ 19 h 22"/>
                  <a:gd name="T22" fmla="*/ 1 w 21"/>
                  <a:gd name="T23" fmla="*/ 17 h 22"/>
                  <a:gd name="T24" fmla="*/ 0 w 21"/>
                  <a:gd name="T25" fmla="*/ 12 h 22"/>
                  <a:gd name="T26" fmla="*/ 0 w 21"/>
                  <a:gd name="T27" fmla="*/ 8 h 22"/>
                  <a:gd name="T28" fmla="*/ 3 w 21"/>
                  <a:gd name="T29" fmla="*/ 4 h 22"/>
                  <a:gd name="T30" fmla="*/ 5 w 21"/>
                  <a:gd name="T31" fmla="*/ 1 h 22"/>
                  <a:gd name="T32" fmla="*/ 9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9" y="0"/>
                    </a:moveTo>
                    <a:lnTo>
                      <a:pt x="14" y="1"/>
                    </a:lnTo>
                    <a:lnTo>
                      <a:pt x="17" y="3"/>
                    </a:lnTo>
                    <a:lnTo>
                      <a:pt x="19" y="6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8" y="18"/>
                    </a:lnTo>
                    <a:lnTo>
                      <a:pt x="16" y="20"/>
                    </a:lnTo>
                    <a:lnTo>
                      <a:pt x="12" y="22"/>
                    </a:lnTo>
                    <a:lnTo>
                      <a:pt x="7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5" y="1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7" name="Freeform 128">
                <a:extLst>
                  <a:ext uri="{FF2B5EF4-FFF2-40B4-BE49-F238E27FC236}">
                    <a16:creationId xmlns:a16="http://schemas.microsoft.com/office/drawing/2014/main" id="{25646CDA-6FFC-4173-B8FC-2F07F143C94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0" y="122"/>
                <a:ext cx="4" cy="5"/>
              </a:xfrm>
              <a:custGeom>
                <a:avLst/>
                <a:gdLst>
                  <a:gd name="T0" fmla="*/ 9 w 17"/>
                  <a:gd name="T1" fmla="*/ 0 h 16"/>
                  <a:gd name="T2" fmla="*/ 13 w 17"/>
                  <a:gd name="T3" fmla="*/ 1 h 16"/>
                  <a:gd name="T4" fmla="*/ 14 w 17"/>
                  <a:gd name="T5" fmla="*/ 2 h 16"/>
                  <a:gd name="T6" fmla="*/ 17 w 17"/>
                  <a:gd name="T7" fmla="*/ 6 h 16"/>
                  <a:gd name="T8" fmla="*/ 17 w 17"/>
                  <a:gd name="T9" fmla="*/ 9 h 16"/>
                  <a:gd name="T10" fmla="*/ 16 w 17"/>
                  <a:gd name="T11" fmla="*/ 11 h 16"/>
                  <a:gd name="T12" fmla="*/ 14 w 17"/>
                  <a:gd name="T13" fmla="*/ 14 h 16"/>
                  <a:gd name="T14" fmla="*/ 11 w 17"/>
                  <a:gd name="T15" fmla="*/ 16 h 16"/>
                  <a:gd name="T16" fmla="*/ 8 w 17"/>
                  <a:gd name="T17" fmla="*/ 16 h 16"/>
                  <a:gd name="T18" fmla="*/ 4 w 17"/>
                  <a:gd name="T19" fmla="*/ 15 h 16"/>
                  <a:gd name="T20" fmla="*/ 3 w 17"/>
                  <a:gd name="T21" fmla="*/ 14 h 16"/>
                  <a:gd name="T22" fmla="*/ 0 w 17"/>
                  <a:gd name="T23" fmla="*/ 10 h 16"/>
                  <a:gd name="T24" fmla="*/ 0 w 17"/>
                  <a:gd name="T25" fmla="*/ 7 h 16"/>
                  <a:gd name="T26" fmla="*/ 2 w 17"/>
                  <a:gd name="T27" fmla="*/ 4 h 16"/>
                  <a:gd name="T28" fmla="*/ 3 w 17"/>
                  <a:gd name="T29" fmla="*/ 1 h 16"/>
                  <a:gd name="T30" fmla="*/ 7 w 17"/>
                  <a:gd name="T31" fmla="*/ 0 h 16"/>
                  <a:gd name="T32" fmla="*/ 9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9" y="0"/>
                    </a:moveTo>
                    <a:lnTo>
                      <a:pt x="13" y="1"/>
                    </a:lnTo>
                    <a:lnTo>
                      <a:pt x="14" y="2"/>
                    </a:lnTo>
                    <a:lnTo>
                      <a:pt x="17" y="6"/>
                    </a:lnTo>
                    <a:lnTo>
                      <a:pt x="17" y="9"/>
                    </a:lnTo>
                    <a:lnTo>
                      <a:pt x="16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8" y="16"/>
                    </a:lnTo>
                    <a:lnTo>
                      <a:pt x="4" y="15"/>
                    </a:lnTo>
                    <a:lnTo>
                      <a:pt x="3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3" y="1"/>
                    </a:lnTo>
                    <a:lnTo>
                      <a:pt x="7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8" name="Freeform 129">
                <a:extLst>
                  <a:ext uri="{FF2B5EF4-FFF2-40B4-BE49-F238E27FC236}">
                    <a16:creationId xmlns:a16="http://schemas.microsoft.com/office/drawing/2014/main" id="{F5CE2016-9F13-4E1B-8186-117E4B7C62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" y="122"/>
                <a:ext cx="4" cy="5"/>
              </a:xfrm>
              <a:custGeom>
                <a:avLst/>
                <a:gdLst>
                  <a:gd name="T0" fmla="*/ 8 w 18"/>
                  <a:gd name="T1" fmla="*/ 0 h 16"/>
                  <a:gd name="T2" fmla="*/ 11 w 18"/>
                  <a:gd name="T3" fmla="*/ 0 h 16"/>
                  <a:gd name="T4" fmla="*/ 14 w 18"/>
                  <a:gd name="T5" fmla="*/ 1 h 16"/>
                  <a:gd name="T6" fmla="*/ 16 w 18"/>
                  <a:gd name="T7" fmla="*/ 4 h 16"/>
                  <a:gd name="T8" fmla="*/ 18 w 18"/>
                  <a:gd name="T9" fmla="*/ 7 h 16"/>
                  <a:gd name="T10" fmla="*/ 16 w 18"/>
                  <a:gd name="T11" fmla="*/ 10 h 16"/>
                  <a:gd name="T12" fmla="*/ 15 w 18"/>
                  <a:gd name="T13" fmla="*/ 14 h 16"/>
                  <a:gd name="T14" fmla="*/ 13 w 18"/>
                  <a:gd name="T15" fmla="*/ 15 h 16"/>
                  <a:gd name="T16" fmla="*/ 10 w 18"/>
                  <a:gd name="T17" fmla="*/ 16 h 16"/>
                  <a:gd name="T18" fmla="*/ 6 w 18"/>
                  <a:gd name="T19" fmla="*/ 16 h 16"/>
                  <a:gd name="T20" fmla="*/ 4 w 18"/>
                  <a:gd name="T21" fmla="*/ 14 h 16"/>
                  <a:gd name="T22" fmla="*/ 1 w 18"/>
                  <a:gd name="T23" fmla="*/ 11 h 16"/>
                  <a:gd name="T24" fmla="*/ 0 w 18"/>
                  <a:gd name="T25" fmla="*/ 9 h 16"/>
                  <a:gd name="T26" fmla="*/ 1 w 18"/>
                  <a:gd name="T27" fmla="*/ 6 h 16"/>
                  <a:gd name="T28" fmla="*/ 2 w 18"/>
                  <a:gd name="T29" fmla="*/ 2 h 16"/>
                  <a:gd name="T30" fmla="*/ 5 w 18"/>
                  <a:gd name="T31" fmla="*/ 1 h 16"/>
                  <a:gd name="T32" fmla="*/ 8 w 18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8" h="16">
                    <a:moveTo>
                      <a:pt x="8" y="0"/>
                    </a:moveTo>
                    <a:lnTo>
                      <a:pt x="11" y="0"/>
                    </a:lnTo>
                    <a:lnTo>
                      <a:pt x="14" y="1"/>
                    </a:lnTo>
                    <a:lnTo>
                      <a:pt x="16" y="4"/>
                    </a:lnTo>
                    <a:lnTo>
                      <a:pt x="18" y="7"/>
                    </a:lnTo>
                    <a:lnTo>
                      <a:pt x="16" y="10"/>
                    </a:lnTo>
                    <a:lnTo>
                      <a:pt x="15" y="14"/>
                    </a:lnTo>
                    <a:lnTo>
                      <a:pt x="13" y="15"/>
                    </a:lnTo>
                    <a:lnTo>
                      <a:pt x="10" y="16"/>
                    </a:lnTo>
                    <a:lnTo>
                      <a:pt x="6" y="16"/>
                    </a:lnTo>
                    <a:lnTo>
                      <a:pt x="4" y="14"/>
                    </a:lnTo>
                    <a:lnTo>
                      <a:pt x="1" y="11"/>
                    </a:lnTo>
                    <a:lnTo>
                      <a:pt x="0" y="9"/>
                    </a:lnTo>
                    <a:lnTo>
                      <a:pt x="1" y="6"/>
                    </a:lnTo>
                    <a:lnTo>
                      <a:pt x="2" y="2"/>
                    </a:lnTo>
                    <a:lnTo>
                      <a:pt x="5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19" name="Freeform 130">
                <a:extLst>
                  <a:ext uri="{FF2B5EF4-FFF2-40B4-BE49-F238E27FC236}">
                    <a16:creationId xmlns:a16="http://schemas.microsoft.com/office/drawing/2014/main" id="{819ECFB2-3D56-4200-9DD1-7FD8014F58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1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0 w 13"/>
                  <a:gd name="T5" fmla="*/ 2 h 13"/>
                  <a:gd name="T6" fmla="*/ 12 w 13"/>
                  <a:gd name="T7" fmla="*/ 4 h 13"/>
                  <a:gd name="T8" fmla="*/ 13 w 13"/>
                  <a:gd name="T9" fmla="*/ 7 h 13"/>
                  <a:gd name="T10" fmla="*/ 12 w 13"/>
                  <a:gd name="T11" fmla="*/ 9 h 13"/>
                  <a:gd name="T12" fmla="*/ 10 w 13"/>
                  <a:gd name="T13" fmla="*/ 11 h 13"/>
                  <a:gd name="T14" fmla="*/ 8 w 13"/>
                  <a:gd name="T15" fmla="*/ 12 h 13"/>
                  <a:gd name="T16" fmla="*/ 5 w 13"/>
                  <a:gd name="T17" fmla="*/ 13 h 13"/>
                  <a:gd name="T18" fmla="*/ 3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0 w 13"/>
                  <a:gd name="T27" fmla="*/ 3 h 13"/>
                  <a:gd name="T28" fmla="*/ 2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0" y="11"/>
                    </a:lnTo>
                    <a:lnTo>
                      <a:pt x="8" y="12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0" name="Freeform 131">
                <a:extLst>
                  <a:ext uri="{FF2B5EF4-FFF2-40B4-BE49-F238E27FC236}">
                    <a16:creationId xmlns:a16="http://schemas.microsoft.com/office/drawing/2014/main" id="{CCBFF47D-0B32-4460-B63A-1E712CA4D4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6" y="128"/>
                <a:ext cx="6" cy="5"/>
              </a:xfrm>
              <a:custGeom>
                <a:avLst/>
                <a:gdLst>
                  <a:gd name="T0" fmla="*/ 12 w 22"/>
                  <a:gd name="T1" fmla="*/ 0 h 22"/>
                  <a:gd name="T2" fmla="*/ 16 w 22"/>
                  <a:gd name="T3" fmla="*/ 1 h 22"/>
                  <a:gd name="T4" fmla="*/ 20 w 22"/>
                  <a:gd name="T5" fmla="*/ 4 h 22"/>
                  <a:gd name="T6" fmla="*/ 22 w 22"/>
                  <a:gd name="T7" fmla="*/ 8 h 22"/>
                  <a:gd name="T8" fmla="*/ 22 w 22"/>
                  <a:gd name="T9" fmla="*/ 12 h 22"/>
                  <a:gd name="T10" fmla="*/ 21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1 w 22"/>
                  <a:gd name="T17" fmla="*/ 22 h 22"/>
                  <a:gd name="T18" fmla="*/ 7 w 22"/>
                  <a:gd name="T19" fmla="*/ 20 h 22"/>
                  <a:gd name="T20" fmla="*/ 3 w 22"/>
                  <a:gd name="T21" fmla="*/ 18 h 22"/>
                  <a:gd name="T22" fmla="*/ 2 w 22"/>
                  <a:gd name="T23" fmla="*/ 14 h 22"/>
                  <a:gd name="T24" fmla="*/ 0 w 22"/>
                  <a:gd name="T25" fmla="*/ 10 h 22"/>
                  <a:gd name="T26" fmla="*/ 2 w 22"/>
                  <a:gd name="T27" fmla="*/ 6 h 22"/>
                  <a:gd name="T28" fmla="*/ 4 w 22"/>
                  <a:gd name="T29" fmla="*/ 3 h 22"/>
                  <a:gd name="T30" fmla="*/ 8 w 22"/>
                  <a:gd name="T31" fmla="*/ 1 h 22"/>
                  <a:gd name="T32" fmla="*/ 12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2" y="0"/>
                    </a:moveTo>
                    <a:lnTo>
                      <a:pt x="16" y="1"/>
                    </a:lnTo>
                    <a:lnTo>
                      <a:pt x="20" y="4"/>
                    </a:lnTo>
                    <a:lnTo>
                      <a:pt x="22" y="8"/>
                    </a:lnTo>
                    <a:lnTo>
                      <a:pt x="22" y="12"/>
                    </a:lnTo>
                    <a:lnTo>
                      <a:pt x="21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1" y="22"/>
                    </a:lnTo>
                    <a:lnTo>
                      <a:pt x="7" y="20"/>
                    </a:lnTo>
                    <a:lnTo>
                      <a:pt x="3" y="18"/>
                    </a:lnTo>
                    <a:lnTo>
                      <a:pt x="2" y="14"/>
                    </a:lnTo>
                    <a:lnTo>
                      <a:pt x="0" y="10"/>
                    </a:lnTo>
                    <a:lnTo>
                      <a:pt x="2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1" name="Freeform 132">
                <a:extLst>
                  <a:ext uri="{FF2B5EF4-FFF2-40B4-BE49-F238E27FC236}">
                    <a16:creationId xmlns:a16="http://schemas.microsoft.com/office/drawing/2014/main" id="{92F5A5F0-58C6-4D59-B9C7-6B89B4F5613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" y="118"/>
                <a:ext cx="3" cy="3"/>
              </a:xfrm>
              <a:custGeom>
                <a:avLst/>
                <a:gdLst>
                  <a:gd name="T0" fmla="*/ 6 w 12"/>
                  <a:gd name="T1" fmla="*/ 0 h 12"/>
                  <a:gd name="T2" fmla="*/ 9 w 12"/>
                  <a:gd name="T3" fmla="*/ 0 h 12"/>
                  <a:gd name="T4" fmla="*/ 10 w 12"/>
                  <a:gd name="T5" fmla="*/ 1 h 12"/>
                  <a:gd name="T6" fmla="*/ 12 w 12"/>
                  <a:gd name="T7" fmla="*/ 2 h 12"/>
                  <a:gd name="T8" fmla="*/ 12 w 12"/>
                  <a:gd name="T9" fmla="*/ 5 h 12"/>
                  <a:gd name="T10" fmla="*/ 12 w 12"/>
                  <a:gd name="T11" fmla="*/ 7 h 12"/>
                  <a:gd name="T12" fmla="*/ 11 w 12"/>
                  <a:gd name="T13" fmla="*/ 10 h 12"/>
                  <a:gd name="T14" fmla="*/ 10 w 12"/>
                  <a:gd name="T15" fmla="*/ 11 h 12"/>
                  <a:gd name="T16" fmla="*/ 7 w 12"/>
                  <a:gd name="T17" fmla="*/ 12 h 12"/>
                  <a:gd name="T18" fmla="*/ 5 w 12"/>
                  <a:gd name="T19" fmla="*/ 12 h 12"/>
                  <a:gd name="T20" fmla="*/ 2 w 12"/>
                  <a:gd name="T21" fmla="*/ 11 h 12"/>
                  <a:gd name="T22" fmla="*/ 1 w 12"/>
                  <a:gd name="T23" fmla="*/ 8 h 12"/>
                  <a:gd name="T24" fmla="*/ 0 w 12"/>
                  <a:gd name="T25" fmla="*/ 6 h 12"/>
                  <a:gd name="T26" fmla="*/ 0 w 12"/>
                  <a:gd name="T27" fmla="*/ 3 h 12"/>
                  <a:gd name="T28" fmla="*/ 1 w 12"/>
                  <a:gd name="T29" fmla="*/ 2 h 12"/>
                  <a:gd name="T30" fmla="*/ 3 w 12"/>
                  <a:gd name="T31" fmla="*/ 0 h 12"/>
                  <a:gd name="T32" fmla="*/ 6 w 12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2">
                    <a:moveTo>
                      <a:pt x="6" y="0"/>
                    </a:moveTo>
                    <a:lnTo>
                      <a:pt x="9" y="0"/>
                    </a:lnTo>
                    <a:lnTo>
                      <a:pt x="10" y="1"/>
                    </a:lnTo>
                    <a:lnTo>
                      <a:pt x="12" y="2"/>
                    </a:lnTo>
                    <a:lnTo>
                      <a:pt x="12" y="5"/>
                    </a:lnTo>
                    <a:lnTo>
                      <a:pt x="12" y="7"/>
                    </a:lnTo>
                    <a:lnTo>
                      <a:pt x="11" y="10"/>
                    </a:lnTo>
                    <a:lnTo>
                      <a:pt x="10" y="11"/>
                    </a:lnTo>
                    <a:lnTo>
                      <a:pt x="7" y="12"/>
                    </a:lnTo>
                    <a:lnTo>
                      <a:pt x="5" y="12"/>
                    </a:lnTo>
                    <a:lnTo>
                      <a:pt x="2" y="11"/>
                    </a:lnTo>
                    <a:lnTo>
                      <a:pt x="1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1" y="2"/>
                    </a:lnTo>
                    <a:lnTo>
                      <a:pt x="3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2" name="Freeform 133">
                <a:extLst>
                  <a:ext uri="{FF2B5EF4-FFF2-40B4-BE49-F238E27FC236}">
                    <a16:creationId xmlns:a16="http://schemas.microsoft.com/office/drawing/2014/main" id="{FE34C277-438D-4B14-8F62-8D28B22F39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42" y="118"/>
                <a:ext cx="3" cy="3"/>
              </a:xfrm>
              <a:custGeom>
                <a:avLst/>
                <a:gdLst>
                  <a:gd name="T0" fmla="*/ 6 w 12"/>
                  <a:gd name="T1" fmla="*/ 0 h 12"/>
                  <a:gd name="T2" fmla="*/ 9 w 12"/>
                  <a:gd name="T3" fmla="*/ 0 h 12"/>
                  <a:gd name="T4" fmla="*/ 11 w 12"/>
                  <a:gd name="T5" fmla="*/ 1 h 12"/>
                  <a:gd name="T6" fmla="*/ 12 w 12"/>
                  <a:gd name="T7" fmla="*/ 2 h 12"/>
                  <a:gd name="T8" fmla="*/ 12 w 12"/>
                  <a:gd name="T9" fmla="*/ 5 h 12"/>
                  <a:gd name="T10" fmla="*/ 12 w 12"/>
                  <a:gd name="T11" fmla="*/ 7 h 12"/>
                  <a:gd name="T12" fmla="*/ 11 w 12"/>
                  <a:gd name="T13" fmla="*/ 10 h 12"/>
                  <a:gd name="T14" fmla="*/ 10 w 12"/>
                  <a:gd name="T15" fmla="*/ 11 h 12"/>
                  <a:gd name="T16" fmla="*/ 7 w 12"/>
                  <a:gd name="T17" fmla="*/ 12 h 12"/>
                  <a:gd name="T18" fmla="*/ 5 w 12"/>
                  <a:gd name="T19" fmla="*/ 12 h 12"/>
                  <a:gd name="T20" fmla="*/ 2 w 12"/>
                  <a:gd name="T21" fmla="*/ 11 h 12"/>
                  <a:gd name="T22" fmla="*/ 1 w 12"/>
                  <a:gd name="T23" fmla="*/ 8 h 12"/>
                  <a:gd name="T24" fmla="*/ 0 w 12"/>
                  <a:gd name="T25" fmla="*/ 6 h 12"/>
                  <a:gd name="T26" fmla="*/ 0 w 12"/>
                  <a:gd name="T27" fmla="*/ 3 h 12"/>
                  <a:gd name="T28" fmla="*/ 1 w 12"/>
                  <a:gd name="T29" fmla="*/ 2 h 12"/>
                  <a:gd name="T30" fmla="*/ 4 w 12"/>
                  <a:gd name="T31" fmla="*/ 0 h 12"/>
                  <a:gd name="T32" fmla="*/ 6 w 12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2">
                    <a:moveTo>
                      <a:pt x="6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2" y="2"/>
                    </a:lnTo>
                    <a:lnTo>
                      <a:pt x="12" y="5"/>
                    </a:lnTo>
                    <a:lnTo>
                      <a:pt x="12" y="7"/>
                    </a:lnTo>
                    <a:lnTo>
                      <a:pt x="11" y="10"/>
                    </a:lnTo>
                    <a:lnTo>
                      <a:pt x="10" y="11"/>
                    </a:lnTo>
                    <a:lnTo>
                      <a:pt x="7" y="12"/>
                    </a:lnTo>
                    <a:lnTo>
                      <a:pt x="5" y="12"/>
                    </a:lnTo>
                    <a:lnTo>
                      <a:pt x="2" y="11"/>
                    </a:lnTo>
                    <a:lnTo>
                      <a:pt x="1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1" y="2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3" name="Freeform 134">
                <a:extLst>
                  <a:ext uri="{FF2B5EF4-FFF2-40B4-BE49-F238E27FC236}">
                    <a16:creationId xmlns:a16="http://schemas.microsoft.com/office/drawing/2014/main" id="{78E89D48-D595-4B37-898A-58DE0925971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3" y="122"/>
                <a:ext cx="4" cy="5"/>
              </a:xfrm>
              <a:custGeom>
                <a:avLst/>
                <a:gdLst>
                  <a:gd name="T0" fmla="*/ 8 w 16"/>
                  <a:gd name="T1" fmla="*/ 0 h 16"/>
                  <a:gd name="T2" fmla="*/ 12 w 16"/>
                  <a:gd name="T3" fmla="*/ 1 h 16"/>
                  <a:gd name="T4" fmla="*/ 15 w 16"/>
                  <a:gd name="T5" fmla="*/ 2 h 16"/>
                  <a:gd name="T6" fmla="*/ 16 w 16"/>
                  <a:gd name="T7" fmla="*/ 6 h 16"/>
                  <a:gd name="T8" fmla="*/ 16 w 16"/>
                  <a:gd name="T9" fmla="*/ 9 h 16"/>
                  <a:gd name="T10" fmla="*/ 15 w 16"/>
                  <a:gd name="T11" fmla="*/ 11 h 16"/>
                  <a:gd name="T12" fmla="*/ 14 w 16"/>
                  <a:gd name="T13" fmla="*/ 14 h 16"/>
                  <a:gd name="T14" fmla="*/ 11 w 16"/>
                  <a:gd name="T15" fmla="*/ 16 h 16"/>
                  <a:gd name="T16" fmla="*/ 7 w 16"/>
                  <a:gd name="T17" fmla="*/ 16 h 16"/>
                  <a:gd name="T18" fmla="*/ 5 w 16"/>
                  <a:gd name="T19" fmla="*/ 15 h 16"/>
                  <a:gd name="T20" fmla="*/ 2 w 16"/>
                  <a:gd name="T21" fmla="*/ 14 h 16"/>
                  <a:gd name="T22" fmla="*/ 0 w 16"/>
                  <a:gd name="T23" fmla="*/ 10 h 16"/>
                  <a:gd name="T24" fmla="*/ 0 w 16"/>
                  <a:gd name="T25" fmla="*/ 7 h 16"/>
                  <a:gd name="T26" fmla="*/ 1 w 16"/>
                  <a:gd name="T27" fmla="*/ 4 h 16"/>
                  <a:gd name="T28" fmla="*/ 2 w 16"/>
                  <a:gd name="T29" fmla="*/ 1 h 16"/>
                  <a:gd name="T30" fmla="*/ 6 w 16"/>
                  <a:gd name="T31" fmla="*/ 0 h 16"/>
                  <a:gd name="T32" fmla="*/ 8 w 16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6">
                    <a:moveTo>
                      <a:pt x="8" y="0"/>
                    </a:moveTo>
                    <a:lnTo>
                      <a:pt x="12" y="1"/>
                    </a:lnTo>
                    <a:lnTo>
                      <a:pt x="15" y="2"/>
                    </a:lnTo>
                    <a:lnTo>
                      <a:pt x="16" y="6"/>
                    </a:lnTo>
                    <a:lnTo>
                      <a:pt x="16" y="9"/>
                    </a:lnTo>
                    <a:lnTo>
                      <a:pt x="15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7" y="16"/>
                    </a:lnTo>
                    <a:lnTo>
                      <a:pt x="5" y="15"/>
                    </a:lnTo>
                    <a:lnTo>
                      <a:pt x="2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2" y="1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4" name="Freeform 135">
                <a:extLst>
                  <a:ext uri="{FF2B5EF4-FFF2-40B4-BE49-F238E27FC236}">
                    <a16:creationId xmlns:a16="http://schemas.microsoft.com/office/drawing/2014/main" id="{EF3ADB27-673F-4218-831B-77F5C2D4D6C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43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0 w 13"/>
                  <a:gd name="T5" fmla="*/ 2 h 13"/>
                  <a:gd name="T6" fmla="*/ 13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2 h 13"/>
                  <a:gd name="T20" fmla="*/ 3 w 13"/>
                  <a:gd name="T21" fmla="*/ 11 h 13"/>
                  <a:gd name="T22" fmla="*/ 0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2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3" y="11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5" name="Freeform 136">
                <a:extLst>
                  <a:ext uri="{FF2B5EF4-FFF2-40B4-BE49-F238E27FC236}">
                    <a16:creationId xmlns:a16="http://schemas.microsoft.com/office/drawing/2014/main" id="{8945CD43-1DBB-439B-9A6F-5A9D18EB3A5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4" y="118"/>
                <a:ext cx="4" cy="3"/>
              </a:xfrm>
              <a:custGeom>
                <a:avLst/>
                <a:gdLst>
                  <a:gd name="T0" fmla="*/ 7 w 14"/>
                  <a:gd name="T1" fmla="*/ 0 h 12"/>
                  <a:gd name="T2" fmla="*/ 10 w 14"/>
                  <a:gd name="T3" fmla="*/ 0 h 12"/>
                  <a:gd name="T4" fmla="*/ 11 w 14"/>
                  <a:gd name="T5" fmla="*/ 2 h 12"/>
                  <a:gd name="T6" fmla="*/ 12 w 14"/>
                  <a:gd name="T7" fmla="*/ 3 h 12"/>
                  <a:gd name="T8" fmla="*/ 14 w 14"/>
                  <a:gd name="T9" fmla="*/ 6 h 12"/>
                  <a:gd name="T10" fmla="*/ 12 w 14"/>
                  <a:gd name="T11" fmla="*/ 8 h 12"/>
                  <a:gd name="T12" fmla="*/ 11 w 14"/>
                  <a:gd name="T13" fmla="*/ 11 h 12"/>
                  <a:gd name="T14" fmla="*/ 9 w 14"/>
                  <a:gd name="T15" fmla="*/ 12 h 12"/>
                  <a:gd name="T16" fmla="*/ 6 w 14"/>
                  <a:gd name="T17" fmla="*/ 12 h 12"/>
                  <a:gd name="T18" fmla="*/ 3 w 14"/>
                  <a:gd name="T19" fmla="*/ 11 h 12"/>
                  <a:gd name="T20" fmla="*/ 2 w 14"/>
                  <a:gd name="T21" fmla="*/ 10 h 12"/>
                  <a:gd name="T22" fmla="*/ 1 w 14"/>
                  <a:gd name="T23" fmla="*/ 7 h 12"/>
                  <a:gd name="T24" fmla="*/ 0 w 14"/>
                  <a:gd name="T25" fmla="*/ 5 h 12"/>
                  <a:gd name="T26" fmla="*/ 1 w 14"/>
                  <a:gd name="T27" fmla="*/ 2 h 12"/>
                  <a:gd name="T28" fmla="*/ 2 w 14"/>
                  <a:gd name="T29" fmla="*/ 1 h 12"/>
                  <a:gd name="T30" fmla="*/ 5 w 14"/>
                  <a:gd name="T31" fmla="*/ 0 h 12"/>
                  <a:gd name="T32" fmla="*/ 7 w 14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2">
                    <a:moveTo>
                      <a:pt x="7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2" y="3"/>
                    </a:lnTo>
                    <a:lnTo>
                      <a:pt x="14" y="6"/>
                    </a:lnTo>
                    <a:lnTo>
                      <a:pt x="12" y="8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6" y="12"/>
                    </a:lnTo>
                    <a:lnTo>
                      <a:pt x="3" y="11"/>
                    </a:lnTo>
                    <a:lnTo>
                      <a:pt x="2" y="10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6" name="Freeform 137">
                <a:extLst>
                  <a:ext uri="{FF2B5EF4-FFF2-40B4-BE49-F238E27FC236}">
                    <a16:creationId xmlns:a16="http://schemas.microsoft.com/office/drawing/2014/main" id="{11014E55-AA8F-4E33-A2B2-60116185C2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19" y="128"/>
                <a:ext cx="6" cy="5"/>
              </a:xfrm>
              <a:custGeom>
                <a:avLst/>
                <a:gdLst>
                  <a:gd name="T0" fmla="*/ 13 w 22"/>
                  <a:gd name="T1" fmla="*/ 0 h 22"/>
                  <a:gd name="T2" fmla="*/ 17 w 22"/>
                  <a:gd name="T3" fmla="*/ 1 h 22"/>
                  <a:gd name="T4" fmla="*/ 20 w 22"/>
                  <a:gd name="T5" fmla="*/ 4 h 22"/>
                  <a:gd name="T6" fmla="*/ 22 w 22"/>
                  <a:gd name="T7" fmla="*/ 8 h 22"/>
                  <a:gd name="T8" fmla="*/ 22 w 22"/>
                  <a:gd name="T9" fmla="*/ 12 h 22"/>
                  <a:gd name="T10" fmla="*/ 21 w 22"/>
                  <a:gd name="T11" fmla="*/ 17 h 22"/>
                  <a:gd name="T12" fmla="*/ 18 w 22"/>
                  <a:gd name="T13" fmla="*/ 19 h 22"/>
                  <a:gd name="T14" fmla="*/ 15 w 22"/>
                  <a:gd name="T15" fmla="*/ 22 h 22"/>
                  <a:gd name="T16" fmla="*/ 11 w 22"/>
                  <a:gd name="T17" fmla="*/ 22 h 22"/>
                  <a:gd name="T18" fmla="*/ 7 w 22"/>
                  <a:gd name="T19" fmla="*/ 20 h 22"/>
                  <a:gd name="T20" fmla="*/ 3 w 22"/>
                  <a:gd name="T21" fmla="*/ 18 h 22"/>
                  <a:gd name="T22" fmla="*/ 2 w 22"/>
                  <a:gd name="T23" fmla="*/ 14 h 22"/>
                  <a:gd name="T24" fmla="*/ 0 w 22"/>
                  <a:gd name="T25" fmla="*/ 10 h 22"/>
                  <a:gd name="T26" fmla="*/ 2 w 22"/>
                  <a:gd name="T27" fmla="*/ 6 h 22"/>
                  <a:gd name="T28" fmla="*/ 4 w 22"/>
                  <a:gd name="T29" fmla="*/ 3 h 22"/>
                  <a:gd name="T30" fmla="*/ 8 w 22"/>
                  <a:gd name="T31" fmla="*/ 1 h 22"/>
                  <a:gd name="T32" fmla="*/ 13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3" y="0"/>
                    </a:moveTo>
                    <a:lnTo>
                      <a:pt x="17" y="1"/>
                    </a:lnTo>
                    <a:lnTo>
                      <a:pt x="20" y="4"/>
                    </a:lnTo>
                    <a:lnTo>
                      <a:pt x="22" y="8"/>
                    </a:lnTo>
                    <a:lnTo>
                      <a:pt x="22" y="12"/>
                    </a:lnTo>
                    <a:lnTo>
                      <a:pt x="21" y="17"/>
                    </a:lnTo>
                    <a:lnTo>
                      <a:pt x="18" y="19"/>
                    </a:lnTo>
                    <a:lnTo>
                      <a:pt x="15" y="22"/>
                    </a:lnTo>
                    <a:lnTo>
                      <a:pt x="11" y="22"/>
                    </a:lnTo>
                    <a:lnTo>
                      <a:pt x="7" y="20"/>
                    </a:lnTo>
                    <a:lnTo>
                      <a:pt x="3" y="18"/>
                    </a:lnTo>
                    <a:lnTo>
                      <a:pt x="2" y="14"/>
                    </a:lnTo>
                    <a:lnTo>
                      <a:pt x="0" y="10"/>
                    </a:lnTo>
                    <a:lnTo>
                      <a:pt x="2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7" name="Freeform 138">
                <a:extLst>
                  <a:ext uri="{FF2B5EF4-FFF2-40B4-BE49-F238E27FC236}">
                    <a16:creationId xmlns:a16="http://schemas.microsoft.com/office/drawing/2014/main" id="{8100CA85-B74D-4670-8C77-AD30EDA9D53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4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2 w 13"/>
                  <a:gd name="T11" fmla="*/ 9 h 13"/>
                  <a:gd name="T12" fmla="*/ 11 w 13"/>
                  <a:gd name="T13" fmla="*/ 11 h 13"/>
                  <a:gd name="T14" fmla="*/ 8 w 13"/>
                  <a:gd name="T15" fmla="*/ 12 h 13"/>
                  <a:gd name="T16" fmla="*/ 5 w 13"/>
                  <a:gd name="T17" fmla="*/ 13 h 13"/>
                  <a:gd name="T18" fmla="*/ 3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0 w 13"/>
                  <a:gd name="T27" fmla="*/ 3 h 13"/>
                  <a:gd name="T28" fmla="*/ 2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1" y="11"/>
                    </a:lnTo>
                    <a:lnTo>
                      <a:pt x="8" y="12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8" name="Freeform 139">
                <a:extLst>
                  <a:ext uri="{FF2B5EF4-FFF2-40B4-BE49-F238E27FC236}">
                    <a16:creationId xmlns:a16="http://schemas.microsoft.com/office/drawing/2014/main" id="{3169BC5D-1D51-4268-9FE3-658613517F9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1" y="118"/>
                <a:ext cx="3" cy="3"/>
              </a:xfrm>
              <a:custGeom>
                <a:avLst/>
                <a:gdLst>
                  <a:gd name="T0" fmla="*/ 7 w 12"/>
                  <a:gd name="T1" fmla="*/ 0 h 12"/>
                  <a:gd name="T2" fmla="*/ 10 w 12"/>
                  <a:gd name="T3" fmla="*/ 0 h 12"/>
                  <a:gd name="T4" fmla="*/ 11 w 12"/>
                  <a:gd name="T5" fmla="*/ 2 h 12"/>
                  <a:gd name="T6" fmla="*/ 12 w 12"/>
                  <a:gd name="T7" fmla="*/ 3 h 12"/>
                  <a:gd name="T8" fmla="*/ 12 w 12"/>
                  <a:gd name="T9" fmla="*/ 6 h 12"/>
                  <a:gd name="T10" fmla="*/ 12 w 12"/>
                  <a:gd name="T11" fmla="*/ 8 h 12"/>
                  <a:gd name="T12" fmla="*/ 11 w 12"/>
                  <a:gd name="T13" fmla="*/ 11 h 12"/>
                  <a:gd name="T14" fmla="*/ 8 w 12"/>
                  <a:gd name="T15" fmla="*/ 12 h 12"/>
                  <a:gd name="T16" fmla="*/ 6 w 12"/>
                  <a:gd name="T17" fmla="*/ 12 h 12"/>
                  <a:gd name="T18" fmla="*/ 3 w 12"/>
                  <a:gd name="T19" fmla="*/ 11 h 12"/>
                  <a:gd name="T20" fmla="*/ 1 w 12"/>
                  <a:gd name="T21" fmla="*/ 10 h 12"/>
                  <a:gd name="T22" fmla="*/ 0 w 12"/>
                  <a:gd name="T23" fmla="*/ 7 h 12"/>
                  <a:gd name="T24" fmla="*/ 0 w 12"/>
                  <a:gd name="T25" fmla="*/ 5 h 12"/>
                  <a:gd name="T26" fmla="*/ 1 w 12"/>
                  <a:gd name="T27" fmla="*/ 2 h 12"/>
                  <a:gd name="T28" fmla="*/ 2 w 12"/>
                  <a:gd name="T29" fmla="*/ 1 h 12"/>
                  <a:gd name="T30" fmla="*/ 5 w 12"/>
                  <a:gd name="T31" fmla="*/ 0 h 12"/>
                  <a:gd name="T32" fmla="*/ 7 w 12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2">
                    <a:moveTo>
                      <a:pt x="7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2" y="3"/>
                    </a:lnTo>
                    <a:lnTo>
                      <a:pt x="12" y="6"/>
                    </a:lnTo>
                    <a:lnTo>
                      <a:pt x="12" y="8"/>
                    </a:lnTo>
                    <a:lnTo>
                      <a:pt x="11" y="11"/>
                    </a:lnTo>
                    <a:lnTo>
                      <a:pt x="8" y="12"/>
                    </a:lnTo>
                    <a:lnTo>
                      <a:pt x="6" y="12"/>
                    </a:lnTo>
                    <a:lnTo>
                      <a:pt x="3" y="11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29" name="Freeform 140">
                <a:extLst>
                  <a:ext uri="{FF2B5EF4-FFF2-40B4-BE49-F238E27FC236}">
                    <a16:creationId xmlns:a16="http://schemas.microsoft.com/office/drawing/2014/main" id="{E2CA794F-26E2-4616-89E9-038A5FFC924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4" y="118"/>
                <a:ext cx="4" cy="3"/>
              </a:xfrm>
              <a:custGeom>
                <a:avLst/>
                <a:gdLst>
                  <a:gd name="T0" fmla="*/ 8 w 13"/>
                  <a:gd name="T1" fmla="*/ 0 h 12"/>
                  <a:gd name="T2" fmla="*/ 9 w 13"/>
                  <a:gd name="T3" fmla="*/ 0 h 12"/>
                  <a:gd name="T4" fmla="*/ 12 w 13"/>
                  <a:gd name="T5" fmla="*/ 2 h 12"/>
                  <a:gd name="T6" fmla="*/ 13 w 13"/>
                  <a:gd name="T7" fmla="*/ 3 h 12"/>
                  <a:gd name="T8" fmla="*/ 13 w 13"/>
                  <a:gd name="T9" fmla="*/ 6 h 12"/>
                  <a:gd name="T10" fmla="*/ 13 w 13"/>
                  <a:gd name="T11" fmla="*/ 8 h 12"/>
                  <a:gd name="T12" fmla="*/ 11 w 13"/>
                  <a:gd name="T13" fmla="*/ 11 h 12"/>
                  <a:gd name="T14" fmla="*/ 9 w 13"/>
                  <a:gd name="T15" fmla="*/ 12 h 12"/>
                  <a:gd name="T16" fmla="*/ 7 w 13"/>
                  <a:gd name="T17" fmla="*/ 12 h 12"/>
                  <a:gd name="T18" fmla="*/ 4 w 13"/>
                  <a:gd name="T19" fmla="*/ 11 h 12"/>
                  <a:gd name="T20" fmla="*/ 2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2 w 13"/>
                  <a:gd name="T27" fmla="*/ 2 h 12"/>
                  <a:gd name="T28" fmla="*/ 3 w 13"/>
                  <a:gd name="T29" fmla="*/ 1 h 12"/>
                  <a:gd name="T30" fmla="*/ 5 w 13"/>
                  <a:gd name="T31" fmla="*/ 0 h 12"/>
                  <a:gd name="T32" fmla="*/ 8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8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7" y="12"/>
                    </a:lnTo>
                    <a:lnTo>
                      <a:pt x="4" y="11"/>
                    </a:lnTo>
                    <a:lnTo>
                      <a:pt x="2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2" y="2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0" name="Freeform 141">
                <a:extLst>
                  <a:ext uri="{FF2B5EF4-FFF2-40B4-BE49-F238E27FC236}">
                    <a16:creationId xmlns:a16="http://schemas.microsoft.com/office/drawing/2014/main" id="{7E70D11D-3846-43DF-A1E4-BAB2E0EEE1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0" y="143"/>
                <a:ext cx="5" cy="5"/>
              </a:xfrm>
              <a:custGeom>
                <a:avLst/>
                <a:gdLst>
                  <a:gd name="T0" fmla="*/ 13 w 22"/>
                  <a:gd name="T1" fmla="*/ 0 h 22"/>
                  <a:gd name="T2" fmla="*/ 17 w 22"/>
                  <a:gd name="T3" fmla="*/ 2 h 22"/>
                  <a:gd name="T4" fmla="*/ 19 w 22"/>
                  <a:gd name="T5" fmla="*/ 4 h 22"/>
                  <a:gd name="T6" fmla="*/ 22 w 22"/>
                  <a:gd name="T7" fmla="*/ 8 h 22"/>
                  <a:gd name="T8" fmla="*/ 22 w 22"/>
                  <a:gd name="T9" fmla="*/ 13 h 22"/>
                  <a:gd name="T10" fmla="*/ 20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2 w 22"/>
                  <a:gd name="T17" fmla="*/ 22 h 22"/>
                  <a:gd name="T18" fmla="*/ 8 w 22"/>
                  <a:gd name="T19" fmla="*/ 22 h 22"/>
                  <a:gd name="T20" fmla="*/ 5 w 22"/>
                  <a:gd name="T21" fmla="*/ 19 h 22"/>
                  <a:gd name="T22" fmla="*/ 3 w 22"/>
                  <a:gd name="T23" fmla="*/ 18 h 22"/>
                  <a:gd name="T24" fmla="*/ 1 w 22"/>
                  <a:gd name="T25" fmla="*/ 14 h 22"/>
                  <a:gd name="T26" fmla="*/ 0 w 22"/>
                  <a:gd name="T27" fmla="*/ 10 h 22"/>
                  <a:gd name="T28" fmla="*/ 1 w 22"/>
                  <a:gd name="T29" fmla="*/ 7 h 22"/>
                  <a:gd name="T30" fmla="*/ 4 w 22"/>
                  <a:gd name="T31" fmla="*/ 3 h 22"/>
                  <a:gd name="T32" fmla="*/ 8 w 22"/>
                  <a:gd name="T33" fmla="*/ 2 h 22"/>
                  <a:gd name="T34" fmla="*/ 13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13" y="0"/>
                    </a:moveTo>
                    <a:lnTo>
                      <a:pt x="17" y="2"/>
                    </a:lnTo>
                    <a:lnTo>
                      <a:pt x="19" y="4"/>
                    </a:lnTo>
                    <a:lnTo>
                      <a:pt x="22" y="8"/>
                    </a:lnTo>
                    <a:lnTo>
                      <a:pt x="22" y="13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5" y="19"/>
                    </a:lnTo>
                    <a:lnTo>
                      <a:pt x="3" y="18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4" y="3"/>
                    </a:lnTo>
                    <a:lnTo>
                      <a:pt x="8" y="2"/>
                    </a:lnTo>
                    <a:lnTo>
                      <a:pt x="1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1" name="Freeform 142">
                <a:extLst>
                  <a:ext uri="{FF2B5EF4-FFF2-40B4-BE49-F238E27FC236}">
                    <a16:creationId xmlns:a16="http://schemas.microsoft.com/office/drawing/2014/main" id="{0B279DF7-6AA0-4556-815A-22DD440E8B7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4" y="143"/>
                <a:ext cx="6" cy="5"/>
              </a:xfrm>
              <a:custGeom>
                <a:avLst/>
                <a:gdLst>
                  <a:gd name="T0" fmla="*/ 10 w 21"/>
                  <a:gd name="T1" fmla="*/ 0 h 22"/>
                  <a:gd name="T2" fmla="*/ 14 w 21"/>
                  <a:gd name="T3" fmla="*/ 2 h 22"/>
                  <a:gd name="T4" fmla="*/ 18 w 21"/>
                  <a:gd name="T5" fmla="*/ 3 h 22"/>
                  <a:gd name="T6" fmla="*/ 20 w 21"/>
                  <a:gd name="T7" fmla="*/ 7 h 22"/>
                  <a:gd name="T8" fmla="*/ 21 w 21"/>
                  <a:gd name="T9" fmla="*/ 10 h 22"/>
                  <a:gd name="T10" fmla="*/ 20 w 21"/>
                  <a:gd name="T11" fmla="*/ 14 h 22"/>
                  <a:gd name="T12" fmla="*/ 19 w 21"/>
                  <a:gd name="T13" fmla="*/ 18 h 22"/>
                  <a:gd name="T14" fmla="*/ 16 w 21"/>
                  <a:gd name="T15" fmla="*/ 19 h 22"/>
                  <a:gd name="T16" fmla="*/ 14 w 21"/>
                  <a:gd name="T17" fmla="*/ 22 h 22"/>
                  <a:gd name="T18" fmla="*/ 10 w 21"/>
                  <a:gd name="T19" fmla="*/ 22 h 22"/>
                  <a:gd name="T20" fmla="*/ 7 w 21"/>
                  <a:gd name="T21" fmla="*/ 22 h 22"/>
                  <a:gd name="T22" fmla="*/ 3 w 21"/>
                  <a:gd name="T23" fmla="*/ 19 h 22"/>
                  <a:gd name="T24" fmla="*/ 1 w 21"/>
                  <a:gd name="T25" fmla="*/ 17 h 22"/>
                  <a:gd name="T26" fmla="*/ 0 w 21"/>
                  <a:gd name="T27" fmla="*/ 13 h 22"/>
                  <a:gd name="T28" fmla="*/ 0 w 21"/>
                  <a:gd name="T29" fmla="*/ 8 h 22"/>
                  <a:gd name="T30" fmla="*/ 2 w 21"/>
                  <a:gd name="T31" fmla="*/ 4 h 22"/>
                  <a:gd name="T32" fmla="*/ 5 w 21"/>
                  <a:gd name="T33" fmla="*/ 2 h 22"/>
                  <a:gd name="T34" fmla="*/ 10 w 21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1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0" y="7"/>
                    </a:lnTo>
                    <a:lnTo>
                      <a:pt x="21" y="10"/>
                    </a:lnTo>
                    <a:lnTo>
                      <a:pt x="20" y="14"/>
                    </a:lnTo>
                    <a:lnTo>
                      <a:pt x="19" y="18"/>
                    </a:lnTo>
                    <a:lnTo>
                      <a:pt x="16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0" y="8"/>
                    </a:lnTo>
                    <a:lnTo>
                      <a:pt x="2" y="4"/>
                    </a:lnTo>
                    <a:lnTo>
                      <a:pt x="5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2" name="Freeform 143">
                <a:extLst>
                  <a:ext uri="{FF2B5EF4-FFF2-40B4-BE49-F238E27FC236}">
                    <a16:creationId xmlns:a16="http://schemas.microsoft.com/office/drawing/2014/main" id="{016C8E4E-8E4D-45EB-BD71-956DD538B4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79" y="146"/>
                <a:ext cx="4" cy="4"/>
              </a:xfrm>
              <a:custGeom>
                <a:avLst/>
                <a:gdLst>
                  <a:gd name="T0" fmla="*/ 7 w 17"/>
                  <a:gd name="T1" fmla="*/ 0 h 17"/>
                  <a:gd name="T2" fmla="*/ 10 w 17"/>
                  <a:gd name="T3" fmla="*/ 0 h 17"/>
                  <a:gd name="T4" fmla="*/ 13 w 17"/>
                  <a:gd name="T5" fmla="*/ 3 h 17"/>
                  <a:gd name="T6" fmla="*/ 16 w 17"/>
                  <a:gd name="T7" fmla="*/ 5 h 17"/>
                  <a:gd name="T8" fmla="*/ 17 w 17"/>
                  <a:gd name="T9" fmla="*/ 8 h 17"/>
                  <a:gd name="T10" fmla="*/ 16 w 17"/>
                  <a:gd name="T11" fmla="*/ 12 h 17"/>
                  <a:gd name="T12" fmla="*/ 14 w 17"/>
                  <a:gd name="T13" fmla="*/ 14 h 17"/>
                  <a:gd name="T14" fmla="*/ 12 w 17"/>
                  <a:gd name="T15" fmla="*/ 16 h 17"/>
                  <a:gd name="T16" fmla="*/ 9 w 17"/>
                  <a:gd name="T17" fmla="*/ 17 h 17"/>
                  <a:gd name="T18" fmla="*/ 5 w 17"/>
                  <a:gd name="T19" fmla="*/ 17 h 17"/>
                  <a:gd name="T20" fmla="*/ 3 w 17"/>
                  <a:gd name="T21" fmla="*/ 16 h 17"/>
                  <a:gd name="T22" fmla="*/ 0 w 17"/>
                  <a:gd name="T23" fmla="*/ 13 h 17"/>
                  <a:gd name="T24" fmla="*/ 0 w 17"/>
                  <a:gd name="T25" fmla="*/ 9 h 17"/>
                  <a:gd name="T26" fmla="*/ 0 w 17"/>
                  <a:gd name="T27" fmla="*/ 7 h 17"/>
                  <a:gd name="T28" fmla="*/ 1 w 17"/>
                  <a:gd name="T29" fmla="*/ 3 h 17"/>
                  <a:gd name="T30" fmla="*/ 4 w 17"/>
                  <a:gd name="T31" fmla="*/ 2 h 17"/>
                  <a:gd name="T32" fmla="*/ 7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7" y="0"/>
                    </a:moveTo>
                    <a:lnTo>
                      <a:pt x="10" y="0"/>
                    </a:lnTo>
                    <a:lnTo>
                      <a:pt x="13" y="3"/>
                    </a:lnTo>
                    <a:lnTo>
                      <a:pt x="16" y="5"/>
                    </a:lnTo>
                    <a:lnTo>
                      <a:pt x="17" y="8"/>
                    </a:lnTo>
                    <a:lnTo>
                      <a:pt x="16" y="12"/>
                    </a:lnTo>
                    <a:lnTo>
                      <a:pt x="14" y="14"/>
                    </a:lnTo>
                    <a:lnTo>
                      <a:pt x="12" y="16"/>
                    </a:lnTo>
                    <a:lnTo>
                      <a:pt x="9" y="17"/>
                    </a:lnTo>
                    <a:lnTo>
                      <a:pt x="5" y="17"/>
                    </a:lnTo>
                    <a:lnTo>
                      <a:pt x="3" y="16"/>
                    </a:lnTo>
                    <a:lnTo>
                      <a:pt x="0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1" y="3"/>
                    </a:lnTo>
                    <a:lnTo>
                      <a:pt x="4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3" name="Freeform 144">
                <a:extLst>
                  <a:ext uri="{FF2B5EF4-FFF2-40B4-BE49-F238E27FC236}">
                    <a16:creationId xmlns:a16="http://schemas.microsoft.com/office/drawing/2014/main" id="{EF9E5508-C993-4FFD-8498-1999A44BDEE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74" y="148"/>
                <a:ext cx="3" cy="3"/>
              </a:xfrm>
              <a:custGeom>
                <a:avLst/>
                <a:gdLst>
                  <a:gd name="T0" fmla="*/ 6 w 12"/>
                  <a:gd name="T1" fmla="*/ 0 h 14"/>
                  <a:gd name="T2" fmla="*/ 9 w 12"/>
                  <a:gd name="T3" fmla="*/ 2 h 14"/>
                  <a:gd name="T4" fmla="*/ 11 w 12"/>
                  <a:gd name="T5" fmla="*/ 3 h 14"/>
                  <a:gd name="T6" fmla="*/ 12 w 12"/>
                  <a:gd name="T7" fmla="*/ 4 h 14"/>
                  <a:gd name="T8" fmla="*/ 12 w 12"/>
                  <a:gd name="T9" fmla="*/ 7 h 14"/>
                  <a:gd name="T10" fmla="*/ 12 w 12"/>
                  <a:gd name="T11" fmla="*/ 9 h 14"/>
                  <a:gd name="T12" fmla="*/ 11 w 12"/>
                  <a:gd name="T13" fmla="*/ 12 h 14"/>
                  <a:gd name="T14" fmla="*/ 10 w 12"/>
                  <a:gd name="T15" fmla="*/ 13 h 14"/>
                  <a:gd name="T16" fmla="*/ 7 w 12"/>
                  <a:gd name="T17" fmla="*/ 14 h 14"/>
                  <a:gd name="T18" fmla="*/ 5 w 12"/>
                  <a:gd name="T19" fmla="*/ 13 h 14"/>
                  <a:gd name="T20" fmla="*/ 2 w 12"/>
                  <a:gd name="T21" fmla="*/ 12 h 14"/>
                  <a:gd name="T22" fmla="*/ 1 w 12"/>
                  <a:gd name="T23" fmla="*/ 11 h 14"/>
                  <a:gd name="T24" fmla="*/ 0 w 12"/>
                  <a:gd name="T25" fmla="*/ 8 h 14"/>
                  <a:gd name="T26" fmla="*/ 1 w 12"/>
                  <a:gd name="T27" fmla="*/ 5 h 14"/>
                  <a:gd name="T28" fmla="*/ 2 w 12"/>
                  <a:gd name="T29" fmla="*/ 3 h 14"/>
                  <a:gd name="T30" fmla="*/ 4 w 12"/>
                  <a:gd name="T31" fmla="*/ 2 h 14"/>
                  <a:gd name="T32" fmla="*/ 6 w 12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4">
                    <a:moveTo>
                      <a:pt x="6" y="0"/>
                    </a:moveTo>
                    <a:lnTo>
                      <a:pt x="9" y="2"/>
                    </a:lnTo>
                    <a:lnTo>
                      <a:pt x="11" y="3"/>
                    </a:lnTo>
                    <a:lnTo>
                      <a:pt x="12" y="4"/>
                    </a:lnTo>
                    <a:lnTo>
                      <a:pt x="12" y="7"/>
                    </a:lnTo>
                    <a:lnTo>
                      <a:pt x="12" y="9"/>
                    </a:lnTo>
                    <a:lnTo>
                      <a:pt x="11" y="12"/>
                    </a:lnTo>
                    <a:lnTo>
                      <a:pt x="10" y="13"/>
                    </a:lnTo>
                    <a:lnTo>
                      <a:pt x="7" y="14"/>
                    </a:lnTo>
                    <a:lnTo>
                      <a:pt x="5" y="13"/>
                    </a:lnTo>
                    <a:lnTo>
                      <a:pt x="2" y="12"/>
                    </a:lnTo>
                    <a:lnTo>
                      <a:pt x="1" y="11"/>
                    </a:lnTo>
                    <a:lnTo>
                      <a:pt x="0" y="8"/>
                    </a:lnTo>
                    <a:lnTo>
                      <a:pt x="1" y="5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4" name="Freeform 145">
                <a:extLst>
                  <a:ext uri="{FF2B5EF4-FFF2-40B4-BE49-F238E27FC236}">
                    <a16:creationId xmlns:a16="http://schemas.microsoft.com/office/drawing/2014/main" id="{58F05174-5B0A-4F73-906D-86E6237EA5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6" y="146"/>
                <a:ext cx="5" cy="4"/>
              </a:xfrm>
              <a:custGeom>
                <a:avLst/>
                <a:gdLst>
                  <a:gd name="T0" fmla="*/ 10 w 16"/>
                  <a:gd name="T1" fmla="*/ 0 h 17"/>
                  <a:gd name="T2" fmla="*/ 12 w 16"/>
                  <a:gd name="T3" fmla="*/ 2 h 17"/>
                  <a:gd name="T4" fmla="*/ 15 w 16"/>
                  <a:gd name="T5" fmla="*/ 3 h 17"/>
                  <a:gd name="T6" fmla="*/ 16 w 16"/>
                  <a:gd name="T7" fmla="*/ 7 h 17"/>
                  <a:gd name="T8" fmla="*/ 16 w 16"/>
                  <a:gd name="T9" fmla="*/ 9 h 17"/>
                  <a:gd name="T10" fmla="*/ 16 w 16"/>
                  <a:gd name="T11" fmla="*/ 13 h 17"/>
                  <a:gd name="T12" fmla="*/ 14 w 16"/>
                  <a:gd name="T13" fmla="*/ 16 h 17"/>
                  <a:gd name="T14" fmla="*/ 11 w 16"/>
                  <a:gd name="T15" fmla="*/ 17 h 17"/>
                  <a:gd name="T16" fmla="*/ 7 w 16"/>
                  <a:gd name="T17" fmla="*/ 17 h 17"/>
                  <a:gd name="T18" fmla="*/ 5 w 16"/>
                  <a:gd name="T19" fmla="*/ 16 h 17"/>
                  <a:gd name="T20" fmla="*/ 2 w 16"/>
                  <a:gd name="T21" fmla="*/ 14 h 17"/>
                  <a:gd name="T22" fmla="*/ 1 w 16"/>
                  <a:gd name="T23" fmla="*/ 12 h 17"/>
                  <a:gd name="T24" fmla="*/ 0 w 16"/>
                  <a:gd name="T25" fmla="*/ 8 h 17"/>
                  <a:gd name="T26" fmla="*/ 1 w 16"/>
                  <a:gd name="T27" fmla="*/ 5 h 17"/>
                  <a:gd name="T28" fmla="*/ 3 w 16"/>
                  <a:gd name="T29" fmla="*/ 3 h 17"/>
                  <a:gd name="T30" fmla="*/ 6 w 16"/>
                  <a:gd name="T31" fmla="*/ 0 h 17"/>
                  <a:gd name="T32" fmla="*/ 10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10" y="0"/>
                    </a:moveTo>
                    <a:lnTo>
                      <a:pt x="12" y="2"/>
                    </a:lnTo>
                    <a:lnTo>
                      <a:pt x="15" y="3"/>
                    </a:lnTo>
                    <a:lnTo>
                      <a:pt x="16" y="7"/>
                    </a:lnTo>
                    <a:lnTo>
                      <a:pt x="16" y="9"/>
                    </a:lnTo>
                    <a:lnTo>
                      <a:pt x="16" y="13"/>
                    </a:lnTo>
                    <a:lnTo>
                      <a:pt x="14" y="16"/>
                    </a:lnTo>
                    <a:lnTo>
                      <a:pt x="11" y="17"/>
                    </a:lnTo>
                    <a:lnTo>
                      <a:pt x="7" y="17"/>
                    </a:lnTo>
                    <a:lnTo>
                      <a:pt x="5" y="16"/>
                    </a:lnTo>
                    <a:lnTo>
                      <a:pt x="2" y="14"/>
                    </a:lnTo>
                    <a:lnTo>
                      <a:pt x="1" y="12"/>
                    </a:lnTo>
                    <a:lnTo>
                      <a:pt x="0" y="8"/>
                    </a:lnTo>
                    <a:lnTo>
                      <a:pt x="1" y="5"/>
                    </a:lnTo>
                    <a:lnTo>
                      <a:pt x="3" y="3"/>
                    </a:lnTo>
                    <a:lnTo>
                      <a:pt x="6" y="0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5" name="Freeform 146">
                <a:extLst>
                  <a:ext uri="{FF2B5EF4-FFF2-40B4-BE49-F238E27FC236}">
                    <a16:creationId xmlns:a16="http://schemas.microsoft.com/office/drawing/2014/main" id="{616F8FB4-4121-48F4-87AE-7317D34E80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69" y="147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1 w 13"/>
                  <a:gd name="T5" fmla="*/ 1 h 13"/>
                  <a:gd name="T6" fmla="*/ 13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11 w 13"/>
                  <a:gd name="T15" fmla="*/ 12 h 13"/>
                  <a:gd name="T16" fmla="*/ 8 w 13"/>
                  <a:gd name="T17" fmla="*/ 13 h 13"/>
                  <a:gd name="T18" fmla="*/ 6 w 13"/>
                  <a:gd name="T19" fmla="*/ 13 h 13"/>
                  <a:gd name="T20" fmla="*/ 3 w 13"/>
                  <a:gd name="T21" fmla="*/ 12 h 13"/>
                  <a:gd name="T22" fmla="*/ 2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2 w 13"/>
                  <a:gd name="T29" fmla="*/ 1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3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11" y="12"/>
                    </a:lnTo>
                    <a:lnTo>
                      <a:pt x="8" y="13"/>
                    </a:lnTo>
                    <a:lnTo>
                      <a:pt x="6" y="13"/>
                    </a:lnTo>
                    <a:lnTo>
                      <a:pt x="3" y="12"/>
                    </a:lnTo>
                    <a:lnTo>
                      <a:pt x="2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2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6" name="Freeform 147">
                <a:extLst>
                  <a:ext uri="{FF2B5EF4-FFF2-40B4-BE49-F238E27FC236}">
                    <a16:creationId xmlns:a16="http://schemas.microsoft.com/office/drawing/2014/main" id="{E5B0FDF1-6EEA-45D6-B60C-62D12130AAC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57" y="147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2 w 13"/>
                  <a:gd name="T11" fmla="*/ 9 h 13"/>
                  <a:gd name="T12" fmla="*/ 10 w 13"/>
                  <a:gd name="T13" fmla="*/ 12 h 13"/>
                  <a:gd name="T14" fmla="*/ 8 w 13"/>
                  <a:gd name="T15" fmla="*/ 13 h 13"/>
                  <a:gd name="T16" fmla="*/ 5 w 13"/>
                  <a:gd name="T17" fmla="*/ 13 h 13"/>
                  <a:gd name="T18" fmla="*/ 3 w 13"/>
                  <a:gd name="T19" fmla="*/ 12 h 13"/>
                  <a:gd name="T20" fmla="*/ 1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0 w 13"/>
                  <a:gd name="T27" fmla="*/ 3 h 13"/>
                  <a:gd name="T28" fmla="*/ 3 w 13"/>
                  <a:gd name="T29" fmla="*/ 1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2" y="9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1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0" y="3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7" name="Freeform 148">
                <a:extLst>
                  <a:ext uri="{FF2B5EF4-FFF2-40B4-BE49-F238E27FC236}">
                    <a16:creationId xmlns:a16="http://schemas.microsoft.com/office/drawing/2014/main" id="{76EB78D8-BE01-42BB-8A37-9DC12BF1242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52" y="148"/>
                <a:ext cx="4" cy="3"/>
              </a:xfrm>
              <a:custGeom>
                <a:avLst/>
                <a:gdLst>
                  <a:gd name="T0" fmla="*/ 6 w 13"/>
                  <a:gd name="T1" fmla="*/ 0 h 14"/>
                  <a:gd name="T2" fmla="*/ 9 w 13"/>
                  <a:gd name="T3" fmla="*/ 2 h 14"/>
                  <a:gd name="T4" fmla="*/ 10 w 13"/>
                  <a:gd name="T5" fmla="*/ 3 h 14"/>
                  <a:gd name="T6" fmla="*/ 11 w 13"/>
                  <a:gd name="T7" fmla="*/ 5 h 14"/>
                  <a:gd name="T8" fmla="*/ 13 w 13"/>
                  <a:gd name="T9" fmla="*/ 8 h 14"/>
                  <a:gd name="T10" fmla="*/ 11 w 13"/>
                  <a:gd name="T11" fmla="*/ 11 h 14"/>
                  <a:gd name="T12" fmla="*/ 10 w 13"/>
                  <a:gd name="T13" fmla="*/ 12 h 14"/>
                  <a:gd name="T14" fmla="*/ 8 w 13"/>
                  <a:gd name="T15" fmla="*/ 13 h 14"/>
                  <a:gd name="T16" fmla="*/ 5 w 13"/>
                  <a:gd name="T17" fmla="*/ 14 h 14"/>
                  <a:gd name="T18" fmla="*/ 2 w 13"/>
                  <a:gd name="T19" fmla="*/ 13 h 14"/>
                  <a:gd name="T20" fmla="*/ 1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0 w 13"/>
                  <a:gd name="T27" fmla="*/ 4 h 14"/>
                  <a:gd name="T28" fmla="*/ 1 w 13"/>
                  <a:gd name="T29" fmla="*/ 3 h 14"/>
                  <a:gd name="T30" fmla="*/ 4 w 13"/>
                  <a:gd name="T31" fmla="*/ 2 h 14"/>
                  <a:gd name="T32" fmla="*/ 6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6" y="0"/>
                    </a:moveTo>
                    <a:lnTo>
                      <a:pt x="9" y="2"/>
                    </a:lnTo>
                    <a:lnTo>
                      <a:pt x="10" y="3"/>
                    </a:lnTo>
                    <a:lnTo>
                      <a:pt x="11" y="5"/>
                    </a:lnTo>
                    <a:lnTo>
                      <a:pt x="13" y="8"/>
                    </a:lnTo>
                    <a:lnTo>
                      <a:pt x="11" y="11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4"/>
                    </a:lnTo>
                    <a:lnTo>
                      <a:pt x="2" y="13"/>
                    </a:lnTo>
                    <a:lnTo>
                      <a:pt x="1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3"/>
                    </a:lnTo>
                    <a:lnTo>
                      <a:pt x="4" y="2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8" name="Freeform 149">
                <a:extLst>
                  <a:ext uri="{FF2B5EF4-FFF2-40B4-BE49-F238E27FC236}">
                    <a16:creationId xmlns:a16="http://schemas.microsoft.com/office/drawing/2014/main" id="{AFA221CE-3493-418A-ACC7-B12816AA941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2" y="147"/>
                <a:ext cx="4" cy="3"/>
              </a:xfrm>
              <a:custGeom>
                <a:avLst/>
                <a:gdLst>
                  <a:gd name="T0" fmla="*/ 6 w 12"/>
                  <a:gd name="T1" fmla="*/ 0 h 13"/>
                  <a:gd name="T2" fmla="*/ 9 w 12"/>
                  <a:gd name="T3" fmla="*/ 0 h 13"/>
                  <a:gd name="T4" fmla="*/ 11 w 12"/>
                  <a:gd name="T5" fmla="*/ 1 h 13"/>
                  <a:gd name="T6" fmla="*/ 12 w 12"/>
                  <a:gd name="T7" fmla="*/ 3 h 13"/>
                  <a:gd name="T8" fmla="*/ 12 w 12"/>
                  <a:gd name="T9" fmla="*/ 5 h 13"/>
                  <a:gd name="T10" fmla="*/ 12 w 12"/>
                  <a:gd name="T11" fmla="*/ 8 h 13"/>
                  <a:gd name="T12" fmla="*/ 11 w 12"/>
                  <a:gd name="T13" fmla="*/ 10 h 13"/>
                  <a:gd name="T14" fmla="*/ 10 w 12"/>
                  <a:gd name="T15" fmla="*/ 12 h 13"/>
                  <a:gd name="T16" fmla="*/ 7 w 12"/>
                  <a:gd name="T17" fmla="*/ 13 h 13"/>
                  <a:gd name="T18" fmla="*/ 5 w 12"/>
                  <a:gd name="T19" fmla="*/ 13 h 13"/>
                  <a:gd name="T20" fmla="*/ 2 w 12"/>
                  <a:gd name="T21" fmla="*/ 12 h 13"/>
                  <a:gd name="T22" fmla="*/ 1 w 12"/>
                  <a:gd name="T23" fmla="*/ 9 h 13"/>
                  <a:gd name="T24" fmla="*/ 0 w 12"/>
                  <a:gd name="T25" fmla="*/ 6 h 13"/>
                  <a:gd name="T26" fmla="*/ 0 w 12"/>
                  <a:gd name="T27" fmla="*/ 4 h 13"/>
                  <a:gd name="T28" fmla="*/ 1 w 12"/>
                  <a:gd name="T29" fmla="*/ 1 h 13"/>
                  <a:gd name="T30" fmla="*/ 3 w 12"/>
                  <a:gd name="T31" fmla="*/ 0 h 13"/>
                  <a:gd name="T32" fmla="*/ 6 w 12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3">
                    <a:moveTo>
                      <a:pt x="6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2" y="3"/>
                    </a:lnTo>
                    <a:lnTo>
                      <a:pt x="12" y="5"/>
                    </a:lnTo>
                    <a:lnTo>
                      <a:pt x="12" y="8"/>
                    </a:lnTo>
                    <a:lnTo>
                      <a:pt x="11" y="10"/>
                    </a:lnTo>
                    <a:lnTo>
                      <a:pt x="10" y="12"/>
                    </a:lnTo>
                    <a:lnTo>
                      <a:pt x="7" y="13"/>
                    </a:lnTo>
                    <a:lnTo>
                      <a:pt x="5" y="13"/>
                    </a:lnTo>
                    <a:lnTo>
                      <a:pt x="2" y="12"/>
                    </a:lnTo>
                    <a:lnTo>
                      <a:pt x="1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1" y="1"/>
                    </a:lnTo>
                    <a:lnTo>
                      <a:pt x="3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39" name="Freeform 150">
                <a:extLst>
                  <a:ext uri="{FF2B5EF4-FFF2-40B4-BE49-F238E27FC236}">
                    <a16:creationId xmlns:a16="http://schemas.microsoft.com/office/drawing/2014/main" id="{314D7A6F-F311-4A10-BF53-C64EA40C8A8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8" y="148"/>
                <a:ext cx="3" cy="3"/>
              </a:xfrm>
              <a:custGeom>
                <a:avLst/>
                <a:gdLst>
                  <a:gd name="T0" fmla="*/ 5 w 13"/>
                  <a:gd name="T1" fmla="*/ 0 h 14"/>
                  <a:gd name="T2" fmla="*/ 8 w 13"/>
                  <a:gd name="T3" fmla="*/ 2 h 14"/>
                  <a:gd name="T4" fmla="*/ 10 w 13"/>
                  <a:gd name="T5" fmla="*/ 3 h 14"/>
                  <a:gd name="T6" fmla="*/ 12 w 13"/>
                  <a:gd name="T7" fmla="*/ 4 h 14"/>
                  <a:gd name="T8" fmla="*/ 13 w 13"/>
                  <a:gd name="T9" fmla="*/ 7 h 14"/>
                  <a:gd name="T10" fmla="*/ 12 w 13"/>
                  <a:gd name="T11" fmla="*/ 9 h 14"/>
                  <a:gd name="T12" fmla="*/ 10 w 13"/>
                  <a:gd name="T13" fmla="*/ 12 h 14"/>
                  <a:gd name="T14" fmla="*/ 9 w 13"/>
                  <a:gd name="T15" fmla="*/ 13 h 14"/>
                  <a:gd name="T16" fmla="*/ 6 w 13"/>
                  <a:gd name="T17" fmla="*/ 14 h 14"/>
                  <a:gd name="T18" fmla="*/ 4 w 13"/>
                  <a:gd name="T19" fmla="*/ 13 h 14"/>
                  <a:gd name="T20" fmla="*/ 1 w 13"/>
                  <a:gd name="T21" fmla="*/ 12 h 14"/>
                  <a:gd name="T22" fmla="*/ 0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1 w 13"/>
                  <a:gd name="T29" fmla="*/ 3 h 14"/>
                  <a:gd name="T30" fmla="*/ 3 w 13"/>
                  <a:gd name="T31" fmla="*/ 2 h 14"/>
                  <a:gd name="T32" fmla="*/ 5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5" y="0"/>
                    </a:moveTo>
                    <a:lnTo>
                      <a:pt x="8" y="2"/>
                    </a:lnTo>
                    <a:lnTo>
                      <a:pt x="10" y="3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0" y="12"/>
                    </a:lnTo>
                    <a:lnTo>
                      <a:pt x="9" y="13"/>
                    </a:lnTo>
                    <a:lnTo>
                      <a:pt x="6" y="14"/>
                    </a:lnTo>
                    <a:lnTo>
                      <a:pt x="4" y="13"/>
                    </a:lnTo>
                    <a:lnTo>
                      <a:pt x="1" y="12"/>
                    </a:lnTo>
                    <a:lnTo>
                      <a:pt x="0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0" name="Freeform 151">
                <a:extLst>
                  <a:ext uri="{FF2B5EF4-FFF2-40B4-BE49-F238E27FC236}">
                    <a16:creationId xmlns:a16="http://schemas.microsoft.com/office/drawing/2014/main" id="{CDE6FADD-2949-4683-B57E-DAFA63140FD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31" y="147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2 w 13"/>
                  <a:gd name="T11" fmla="*/ 9 h 13"/>
                  <a:gd name="T12" fmla="*/ 10 w 13"/>
                  <a:gd name="T13" fmla="*/ 12 h 13"/>
                  <a:gd name="T14" fmla="*/ 8 w 13"/>
                  <a:gd name="T15" fmla="*/ 13 h 13"/>
                  <a:gd name="T16" fmla="*/ 5 w 13"/>
                  <a:gd name="T17" fmla="*/ 13 h 13"/>
                  <a:gd name="T18" fmla="*/ 4 w 13"/>
                  <a:gd name="T19" fmla="*/ 12 h 13"/>
                  <a:gd name="T20" fmla="*/ 2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0 w 13"/>
                  <a:gd name="T27" fmla="*/ 3 h 13"/>
                  <a:gd name="T28" fmla="*/ 3 w 13"/>
                  <a:gd name="T29" fmla="*/ 1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2" y="9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3"/>
                    </a:lnTo>
                    <a:lnTo>
                      <a:pt x="4" y="12"/>
                    </a:lnTo>
                    <a:lnTo>
                      <a:pt x="2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0" y="3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1" name="Freeform 152">
                <a:extLst>
                  <a:ext uri="{FF2B5EF4-FFF2-40B4-BE49-F238E27FC236}">
                    <a16:creationId xmlns:a16="http://schemas.microsoft.com/office/drawing/2014/main" id="{47D481DC-CC2B-47CE-AFEE-417760C2F6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6" y="148"/>
                <a:ext cx="3" cy="3"/>
              </a:xfrm>
              <a:custGeom>
                <a:avLst/>
                <a:gdLst>
                  <a:gd name="T0" fmla="*/ 6 w 13"/>
                  <a:gd name="T1" fmla="*/ 0 h 14"/>
                  <a:gd name="T2" fmla="*/ 9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2 w 13"/>
                  <a:gd name="T11" fmla="*/ 11 h 14"/>
                  <a:gd name="T12" fmla="*/ 10 w 13"/>
                  <a:gd name="T13" fmla="*/ 12 h 14"/>
                  <a:gd name="T14" fmla="*/ 8 w 13"/>
                  <a:gd name="T15" fmla="*/ 13 h 14"/>
                  <a:gd name="T16" fmla="*/ 5 w 13"/>
                  <a:gd name="T17" fmla="*/ 14 h 14"/>
                  <a:gd name="T18" fmla="*/ 3 w 13"/>
                  <a:gd name="T19" fmla="*/ 13 h 14"/>
                  <a:gd name="T20" fmla="*/ 1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0 w 13"/>
                  <a:gd name="T27" fmla="*/ 4 h 14"/>
                  <a:gd name="T28" fmla="*/ 1 w 13"/>
                  <a:gd name="T29" fmla="*/ 3 h 14"/>
                  <a:gd name="T30" fmla="*/ 4 w 13"/>
                  <a:gd name="T31" fmla="*/ 2 h 14"/>
                  <a:gd name="T32" fmla="*/ 6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6" y="0"/>
                    </a:moveTo>
                    <a:lnTo>
                      <a:pt x="9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4"/>
                    </a:lnTo>
                    <a:lnTo>
                      <a:pt x="3" y="13"/>
                    </a:lnTo>
                    <a:lnTo>
                      <a:pt x="1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3"/>
                    </a:lnTo>
                    <a:lnTo>
                      <a:pt x="4" y="2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2" name="Freeform 153">
                <a:extLst>
                  <a:ext uri="{FF2B5EF4-FFF2-40B4-BE49-F238E27FC236}">
                    <a16:creationId xmlns:a16="http://schemas.microsoft.com/office/drawing/2014/main" id="{EFA5BD01-8189-4704-B973-537107B5D5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2" y="146"/>
                <a:ext cx="4" cy="4"/>
              </a:xfrm>
              <a:custGeom>
                <a:avLst/>
                <a:gdLst>
                  <a:gd name="T0" fmla="*/ 8 w 17"/>
                  <a:gd name="T1" fmla="*/ 0 h 17"/>
                  <a:gd name="T2" fmla="*/ 11 w 17"/>
                  <a:gd name="T3" fmla="*/ 0 h 17"/>
                  <a:gd name="T4" fmla="*/ 13 w 17"/>
                  <a:gd name="T5" fmla="*/ 3 h 17"/>
                  <a:gd name="T6" fmla="*/ 16 w 17"/>
                  <a:gd name="T7" fmla="*/ 5 h 17"/>
                  <a:gd name="T8" fmla="*/ 17 w 17"/>
                  <a:gd name="T9" fmla="*/ 8 h 17"/>
                  <a:gd name="T10" fmla="*/ 16 w 17"/>
                  <a:gd name="T11" fmla="*/ 12 h 17"/>
                  <a:gd name="T12" fmla="*/ 14 w 17"/>
                  <a:gd name="T13" fmla="*/ 14 h 17"/>
                  <a:gd name="T14" fmla="*/ 12 w 17"/>
                  <a:gd name="T15" fmla="*/ 16 h 17"/>
                  <a:gd name="T16" fmla="*/ 9 w 17"/>
                  <a:gd name="T17" fmla="*/ 17 h 17"/>
                  <a:gd name="T18" fmla="*/ 5 w 17"/>
                  <a:gd name="T19" fmla="*/ 17 h 17"/>
                  <a:gd name="T20" fmla="*/ 3 w 17"/>
                  <a:gd name="T21" fmla="*/ 16 h 17"/>
                  <a:gd name="T22" fmla="*/ 0 w 17"/>
                  <a:gd name="T23" fmla="*/ 13 h 17"/>
                  <a:gd name="T24" fmla="*/ 0 w 17"/>
                  <a:gd name="T25" fmla="*/ 9 h 17"/>
                  <a:gd name="T26" fmla="*/ 0 w 17"/>
                  <a:gd name="T27" fmla="*/ 7 h 17"/>
                  <a:gd name="T28" fmla="*/ 2 w 17"/>
                  <a:gd name="T29" fmla="*/ 3 h 17"/>
                  <a:gd name="T30" fmla="*/ 4 w 17"/>
                  <a:gd name="T31" fmla="*/ 2 h 17"/>
                  <a:gd name="T32" fmla="*/ 8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8" y="0"/>
                    </a:moveTo>
                    <a:lnTo>
                      <a:pt x="11" y="0"/>
                    </a:lnTo>
                    <a:lnTo>
                      <a:pt x="13" y="3"/>
                    </a:lnTo>
                    <a:lnTo>
                      <a:pt x="16" y="5"/>
                    </a:lnTo>
                    <a:lnTo>
                      <a:pt x="17" y="8"/>
                    </a:lnTo>
                    <a:lnTo>
                      <a:pt x="16" y="12"/>
                    </a:lnTo>
                    <a:lnTo>
                      <a:pt x="14" y="14"/>
                    </a:lnTo>
                    <a:lnTo>
                      <a:pt x="12" y="16"/>
                    </a:lnTo>
                    <a:lnTo>
                      <a:pt x="9" y="17"/>
                    </a:lnTo>
                    <a:lnTo>
                      <a:pt x="5" y="17"/>
                    </a:lnTo>
                    <a:lnTo>
                      <a:pt x="3" y="16"/>
                    </a:lnTo>
                    <a:lnTo>
                      <a:pt x="0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3" name="Freeform 154">
                <a:extLst>
                  <a:ext uri="{FF2B5EF4-FFF2-40B4-BE49-F238E27FC236}">
                    <a16:creationId xmlns:a16="http://schemas.microsoft.com/office/drawing/2014/main" id="{6328716F-C530-4051-9563-5093189F687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3" y="143"/>
                <a:ext cx="6" cy="5"/>
              </a:xfrm>
              <a:custGeom>
                <a:avLst/>
                <a:gdLst>
                  <a:gd name="T0" fmla="*/ 13 w 22"/>
                  <a:gd name="T1" fmla="*/ 0 h 22"/>
                  <a:gd name="T2" fmla="*/ 17 w 22"/>
                  <a:gd name="T3" fmla="*/ 2 h 22"/>
                  <a:gd name="T4" fmla="*/ 19 w 22"/>
                  <a:gd name="T5" fmla="*/ 4 h 22"/>
                  <a:gd name="T6" fmla="*/ 22 w 22"/>
                  <a:gd name="T7" fmla="*/ 8 h 22"/>
                  <a:gd name="T8" fmla="*/ 22 w 22"/>
                  <a:gd name="T9" fmla="*/ 13 h 22"/>
                  <a:gd name="T10" fmla="*/ 21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2 w 22"/>
                  <a:gd name="T17" fmla="*/ 22 h 22"/>
                  <a:gd name="T18" fmla="*/ 8 w 22"/>
                  <a:gd name="T19" fmla="*/ 22 h 22"/>
                  <a:gd name="T20" fmla="*/ 5 w 22"/>
                  <a:gd name="T21" fmla="*/ 19 h 22"/>
                  <a:gd name="T22" fmla="*/ 3 w 22"/>
                  <a:gd name="T23" fmla="*/ 18 h 22"/>
                  <a:gd name="T24" fmla="*/ 1 w 22"/>
                  <a:gd name="T25" fmla="*/ 14 h 22"/>
                  <a:gd name="T26" fmla="*/ 0 w 22"/>
                  <a:gd name="T27" fmla="*/ 10 h 22"/>
                  <a:gd name="T28" fmla="*/ 1 w 22"/>
                  <a:gd name="T29" fmla="*/ 7 h 22"/>
                  <a:gd name="T30" fmla="*/ 4 w 22"/>
                  <a:gd name="T31" fmla="*/ 3 h 22"/>
                  <a:gd name="T32" fmla="*/ 8 w 22"/>
                  <a:gd name="T33" fmla="*/ 2 h 22"/>
                  <a:gd name="T34" fmla="*/ 13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13" y="0"/>
                    </a:moveTo>
                    <a:lnTo>
                      <a:pt x="17" y="2"/>
                    </a:lnTo>
                    <a:lnTo>
                      <a:pt x="19" y="4"/>
                    </a:lnTo>
                    <a:lnTo>
                      <a:pt x="22" y="8"/>
                    </a:lnTo>
                    <a:lnTo>
                      <a:pt x="22" y="13"/>
                    </a:lnTo>
                    <a:lnTo>
                      <a:pt x="21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5" y="19"/>
                    </a:lnTo>
                    <a:lnTo>
                      <a:pt x="3" y="18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4" y="3"/>
                    </a:lnTo>
                    <a:lnTo>
                      <a:pt x="8" y="2"/>
                    </a:lnTo>
                    <a:lnTo>
                      <a:pt x="1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4" name="Freeform 155">
                <a:extLst>
                  <a:ext uri="{FF2B5EF4-FFF2-40B4-BE49-F238E27FC236}">
                    <a16:creationId xmlns:a16="http://schemas.microsoft.com/office/drawing/2014/main" id="{5533F455-FB05-41E1-B698-15818E0368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7" y="143"/>
                <a:ext cx="6" cy="5"/>
              </a:xfrm>
              <a:custGeom>
                <a:avLst/>
                <a:gdLst>
                  <a:gd name="T0" fmla="*/ 10 w 22"/>
                  <a:gd name="T1" fmla="*/ 0 h 22"/>
                  <a:gd name="T2" fmla="*/ 14 w 22"/>
                  <a:gd name="T3" fmla="*/ 2 h 22"/>
                  <a:gd name="T4" fmla="*/ 18 w 22"/>
                  <a:gd name="T5" fmla="*/ 3 h 22"/>
                  <a:gd name="T6" fmla="*/ 20 w 22"/>
                  <a:gd name="T7" fmla="*/ 7 h 22"/>
                  <a:gd name="T8" fmla="*/ 22 w 22"/>
                  <a:gd name="T9" fmla="*/ 10 h 22"/>
                  <a:gd name="T10" fmla="*/ 20 w 22"/>
                  <a:gd name="T11" fmla="*/ 14 h 22"/>
                  <a:gd name="T12" fmla="*/ 19 w 22"/>
                  <a:gd name="T13" fmla="*/ 18 h 22"/>
                  <a:gd name="T14" fmla="*/ 15 w 22"/>
                  <a:gd name="T15" fmla="*/ 21 h 22"/>
                  <a:gd name="T16" fmla="*/ 11 w 22"/>
                  <a:gd name="T17" fmla="*/ 22 h 22"/>
                  <a:gd name="T18" fmla="*/ 7 w 22"/>
                  <a:gd name="T19" fmla="*/ 22 h 22"/>
                  <a:gd name="T20" fmla="*/ 4 w 22"/>
                  <a:gd name="T21" fmla="*/ 19 h 22"/>
                  <a:gd name="T22" fmla="*/ 1 w 22"/>
                  <a:gd name="T23" fmla="*/ 17 h 22"/>
                  <a:gd name="T24" fmla="*/ 0 w 22"/>
                  <a:gd name="T25" fmla="*/ 13 h 22"/>
                  <a:gd name="T26" fmla="*/ 0 w 22"/>
                  <a:gd name="T27" fmla="*/ 8 h 22"/>
                  <a:gd name="T28" fmla="*/ 2 w 22"/>
                  <a:gd name="T29" fmla="*/ 4 h 22"/>
                  <a:gd name="T30" fmla="*/ 6 w 22"/>
                  <a:gd name="T31" fmla="*/ 2 h 22"/>
                  <a:gd name="T32" fmla="*/ 10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0" y="7"/>
                    </a:lnTo>
                    <a:lnTo>
                      <a:pt x="22" y="10"/>
                    </a:lnTo>
                    <a:lnTo>
                      <a:pt x="20" y="14"/>
                    </a:lnTo>
                    <a:lnTo>
                      <a:pt x="19" y="18"/>
                    </a:lnTo>
                    <a:lnTo>
                      <a:pt x="15" y="21"/>
                    </a:lnTo>
                    <a:lnTo>
                      <a:pt x="11" y="22"/>
                    </a:lnTo>
                    <a:lnTo>
                      <a:pt x="7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0" y="8"/>
                    </a:lnTo>
                    <a:lnTo>
                      <a:pt x="2" y="4"/>
                    </a:lnTo>
                    <a:lnTo>
                      <a:pt x="6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5" name="Freeform 156">
                <a:extLst>
                  <a:ext uri="{FF2B5EF4-FFF2-40B4-BE49-F238E27FC236}">
                    <a16:creationId xmlns:a16="http://schemas.microsoft.com/office/drawing/2014/main" id="{7D19A689-4651-4631-B3D9-B73EACC11CF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0" y="146"/>
                <a:ext cx="4" cy="4"/>
              </a:xfrm>
              <a:custGeom>
                <a:avLst/>
                <a:gdLst>
                  <a:gd name="T0" fmla="*/ 10 w 18"/>
                  <a:gd name="T1" fmla="*/ 0 h 17"/>
                  <a:gd name="T2" fmla="*/ 13 w 18"/>
                  <a:gd name="T3" fmla="*/ 2 h 17"/>
                  <a:gd name="T4" fmla="*/ 15 w 18"/>
                  <a:gd name="T5" fmla="*/ 3 h 17"/>
                  <a:gd name="T6" fmla="*/ 16 w 18"/>
                  <a:gd name="T7" fmla="*/ 7 h 17"/>
                  <a:gd name="T8" fmla="*/ 18 w 18"/>
                  <a:gd name="T9" fmla="*/ 9 h 17"/>
                  <a:gd name="T10" fmla="*/ 16 w 18"/>
                  <a:gd name="T11" fmla="*/ 13 h 17"/>
                  <a:gd name="T12" fmla="*/ 14 w 18"/>
                  <a:gd name="T13" fmla="*/ 16 h 17"/>
                  <a:gd name="T14" fmla="*/ 11 w 18"/>
                  <a:gd name="T15" fmla="*/ 17 h 17"/>
                  <a:gd name="T16" fmla="*/ 7 w 18"/>
                  <a:gd name="T17" fmla="*/ 17 h 17"/>
                  <a:gd name="T18" fmla="*/ 5 w 18"/>
                  <a:gd name="T19" fmla="*/ 16 h 17"/>
                  <a:gd name="T20" fmla="*/ 2 w 18"/>
                  <a:gd name="T21" fmla="*/ 14 h 17"/>
                  <a:gd name="T22" fmla="*/ 1 w 18"/>
                  <a:gd name="T23" fmla="*/ 12 h 17"/>
                  <a:gd name="T24" fmla="*/ 0 w 18"/>
                  <a:gd name="T25" fmla="*/ 8 h 17"/>
                  <a:gd name="T26" fmla="*/ 1 w 18"/>
                  <a:gd name="T27" fmla="*/ 5 h 17"/>
                  <a:gd name="T28" fmla="*/ 4 w 18"/>
                  <a:gd name="T29" fmla="*/ 3 h 17"/>
                  <a:gd name="T30" fmla="*/ 6 w 18"/>
                  <a:gd name="T31" fmla="*/ 0 h 17"/>
                  <a:gd name="T32" fmla="*/ 10 w 18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8" h="17">
                    <a:moveTo>
                      <a:pt x="10" y="0"/>
                    </a:moveTo>
                    <a:lnTo>
                      <a:pt x="13" y="2"/>
                    </a:lnTo>
                    <a:lnTo>
                      <a:pt x="15" y="3"/>
                    </a:lnTo>
                    <a:lnTo>
                      <a:pt x="16" y="7"/>
                    </a:lnTo>
                    <a:lnTo>
                      <a:pt x="18" y="9"/>
                    </a:lnTo>
                    <a:lnTo>
                      <a:pt x="16" y="13"/>
                    </a:lnTo>
                    <a:lnTo>
                      <a:pt x="14" y="16"/>
                    </a:lnTo>
                    <a:lnTo>
                      <a:pt x="11" y="17"/>
                    </a:lnTo>
                    <a:lnTo>
                      <a:pt x="7" y="17"/>
                    </a:lnTo>
                    <a:lnTo>
                      <a:pt x="5" y="16"/>
                    </a:lnTo>
                    <a:lnTo>
                      <a:pt x="2" y="14"/>
                    </a:lnTo>
                    <a:lnTo>
                      <a:pt x="1" y="12"/>
                    </a:lnTo>
                    <a:lnTo>
                      <a:pt x="0" y="8"/>
                    </a:lnTo>
                    <a:lnTo>
                      <a:pt x="1" y="5"/>
                    </a:lnTo>
                    <a:lnTo>
                      <a:pt x="4" y="3"/>
                    </a:lnTo>
                    <a:lnTo>
                      <a:pt x="6" y="0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6" name="Freeform 157">
                <a:extLst>
                  <a:ext uri="{FF2B5EF4-FFF2-40B4-BE49-F238E27FC236}">
                    <a16:creationId xmlns:a16="http://schemas.microsoft.com/office/drawing/2014/main" id="{1DB17C7F-394B-49FD-8008-1828A5B943B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8" y="118"/>
                <a:ext cx="3" cy="3"/>
              </a:xfrm>
              <a:custGeom>
                <a:avLst/>
                <a:gdLst>
                  <a:gd name="T0" fmla="*/ 8 w 13"/>
                  <a:gd name="T1" fmla="*/ 0 h 12"/>
                  <a:gd name="T2" fmla="*/ 11 w 13"/>
                  <a:gd name="T3" fmla="*/ 0 h 12"/>
                  <a:gd name="T4" fmla="*/ 12 w 13"/>
                  <a:gd name="T5" fmla="*/ 2 h 12"/>
                  <a:gd name="T6" fmla="*/ 13 w 13"/>
                  <a:gd name="T7" fmla="*/ 3 h 12"/>
                  <a:gd name="T8" fmla="*/ 13 w 13"/>
                  <a:gd name="T9" fmla="*/ 6 h 12"/>
                  <a:gd name="T10" fmla="*/ 13 w 13"/>
                  <a:gd name="T11" fmla="*/ 8 h 12"/>
                  <a:gd name="T12" fmla="*/ 11 w 13"/>
                  <a:gd name="T13" fmla="*/ 11 h 12"/>
                  <a:gd name="T14" fmla="*/ 9 w 13"/>
                  <a:gd name="T15" fmla="*/ 12 h 12"/>
                  <a:gd name="T16" fmla="*/ 7 w 13"/>
                  <a:gd name="T17" fmla="*/ 12 h 12"/>
                  <a:gd name="T18" fmla="*/ 4 w 13"/>
                  <a:gd name="T19" fmla="*/ 11 h 12"/>
                  <a:gd name="T20" fmla="*/ 2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2 w 13"/>
                  <a:gd name="T27" fmla="*/ 2 h 12"/>
                  <a:gd name="T28" fmla="*/ 3 w 13"/>
                  <a:gd name="T29" fmla="*/ 1 h 12"/>
                  <a:gd name="T30" fmla="*/ 6 w 13"/>
                  <a:gd name="T31" fmla="*/ 0 h 12"/>
                  <a:gd name="T32" fmla="*/ 8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8" y="0"/>
                    </a:moveTo>
                    <a:lnTo>
                      <a:pt x="11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7" y="12"/>
                    </a:lnTo>
                    <a:lnTo>
                      <a:pt x="4" y="11"/>
                    </a:lnTo>
                    <a:lnTo>
                      <a:pt x="2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2" y="2"/>
                    </a:lnTo>
                    <a:lnTo>
                      <a:pt x="3" y="1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7" name="Freeform 158">
                <a:extLst>
                  <a:ext uri="{FF2B5EF4-FFF2-40B4-BE49-F238E27FC236}">
                    <a16:creationId xmlns:a16="http://schemas.microsoft.com/office/drawing/2014/main" id="{52A4360D-0536-4606-8525-553E8EDF2C5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3" y="113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2 h 13"/>
                  <a:gd name="T6" fmla="*/ 11 w 13"/>
                  <a:gd name="T7" fmla="*/ 3 h 13"/>
                  <a:gd name="T8" fmla="*/ 13 w 13"/>
                  <a:gd name="T9" fmla="*/ 6 h 13"/>
                  <a:gd name="T10" fmla="*/ 11 w 13"/>
                  <a:gd name="T11" fmla="*/ 8 h 13"/>
                  <a:gd name="T12" fmla="*/ 11 w 13"/>
                  <a:gd name="T13" fmla="*/ 11 h 13"/>
                  <a:gd name="T14" fmla="*/ 9 w 13"/>
                  <a:gd name="T15" fmla="*/ 12 h 13"/>
                  <a:gd name="T16" fmla="*/ 6 w 13"/>
                  <a:gd name="T17" fmla="*/ 13 h 13"/>
                  <a:gd name="T18" fmla="*/ 4 w 13"/>
                  <a:gd name="T19" fmla="*/ 12 h 13"/>
                  <a:gd name="T20" fmla="*/ 1 w 13"/>
                  <a:gd name="T21" fmla="*/ 11 h 13"/>
                  <a:gd name="T22" fmla="*/ 0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1 w 13"/>
                  <a:gd name="T29" fmla="*/ 2 h 13"/>
                  <a:gd name="T30" fmla="*/ 2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2"/>
                    </a:lnTo>
                    <a:lnTo>
                      <a:pt x="11" y="3"/>
                    </a:lnTo>
                    <a:lnTo>
                      <a:pt x="13" y="6"/>
                    </a:lnTo>
                    <a:lnTo>
                      <a:pt x="11" y="8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4" y="12"/>
                    </a:lnTo>
                    <a:lnTo>
                      <a:pt x="1" y="11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2"/>
                    </a:lnTo>
                    <a:lnTo>
                      <a:pt x="2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8" name="Freeform 159">
                <a:extLst>
                  <a:ext uri="{FF2B5EF4-FFF2-40B4-BE49-F238E27FC236}">
                    <a16:creationId xmlns:a16="http://schemas.microsoft.com/office/drawing/2014/main" id="{3156EE7C-1355-4608-8743-03BCF3F851C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2" y="118"/>
                <a:ext cx="3" cy="3"/>
              </a:xfrm>
              <a:custGeom>
                <a:avLst/>
                <a:gdLst>
                  <a:gd name="T0" fmla="*/ 5 w 13"/>
                  <a:gd name="T1" fmla="*/ 0 h 12"/>
                  <a:gd name="T2" fmla="*/ 8 w 13"/>
                  <a:gd name="T3" fmla="*/ 0 h 12"/>
                  <a:gd name="T4" fmla="*/ 11 w 13"/>
                  <a:gd name="T5" fmla="*/ 1 h 12"/>
                  <a:gd name="T6" fmla="*/ 12 w 13"/>
                  <a:gd name="T7" fmla="*/ 2 h 12"/>
                  <a:gd name="T8" fmla="*/ 13 w 13"/>
                  <a:gd name="T9" fmla="*/ 5 h 12"/>
                  <a:gd name="T10" fmla="*/ 13 w 13"/>
                  <a:gd name="T11" fmla="*/ 7 h 12"/>
                  <a:gd name="T12" fmla="*/ 12 w 13"/>
                  <a:gd name="T13" fmla="*/ 10 h 12"/>
                  <a:gd name="T14" fmla="*/ 9 w 13"/>
                  <a:gd name="T15" fmla="*/ 11 h 12"/>
                  <a:gd name="T16" fmla="*/ 7 w 13"/>
                  <a:gd name="T17" fmla="*/ 12 h 12"/>
                  <a:gd name="T18" fmla="*/ 4 w 13"/>
                  <a:gd name="T19" fmla="*/ 12 h 12"/>
                  <a:gd name="T20" fmla="*/ 3 w 13"/>
                  <a:gd name="T21" fmla="*/ 11 h 12"/>
                  <a:gd name="T22" fmla="*/ 0 w 13"/>
                  <a:gd name="T23" fmla="*/ 8 h 12"/>
                  <a:gd name="T24" fmla="*/ 0 w 13"/>
                  <a:gd name="T25" fmla="*/ 6 h 12"/>
                  <a:gd name="T26" fmla="*/ 0 w 13"/>
                  <a:gd name="T27" fmla="*/ 3 h 12"/>
                  <a:gd name="T28" fmla="*/ 2 w 13"/>
                  <a:gd name="T29" fmla="*/ 2 h 12"/>
                  <a:gd name="T30" fmla="*/ 4 w 13"/>
                  <a:gd name="T31" fmla="*/ 0 h 12"/>
                  <a:gd name="T32" fmla="*/ 5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5" y="0"/>
                    </a:moveTo>
                    <a:lnTo>
                      <a:pt x="8" y="0"/>
                    </a:lnTo>
                    <a:lnTo>
                      <a:pt x="11" y="1"/>
                    </a:lnTo>
                    <a:lnTo>
                      <a:pt x="12" y="2"/>
                    </a:lnTo>
                    <a:lnTo>
                      <a:pt x="13" y="5"/>
                    </a:lnTo>
                    <a:lnTo>
                      <a:pt x="13" y="7"/>
                    </a:lnTo>
                    <a:lnTo>
                      <a:pt x="12" y="10"/>
                    </a:lnTo>
                    <a:lnTo>
                      <a:pt x="9" y="11"/>
                    </a:lnTo>
                    <a:lnTo>
                      <a:pt x="7" y="12"/>
                    </a:lnTo>
                    <a:lnTo>
                      <a:pt x="4" y="12"/>
                    </a:lnTo>
                    <a:lnTo>
                      <a:pt x="3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49" name="Freeform 160">
                <a:extLst>
                  <a:ext uri="{FF2B5EF4-FFF2-40B4-BE49-F238E27FC236}">
                    <a16:creationId xmlns:a16="http://schemas.microsoft.com/office/drawing/2014/main" id="{130E88B0-EFDB-4ADA-8C21-25BD2BFF1DF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5" y="128"/>
                <a:ext cx="5" cy="5"/>
              </a:xfrm>
              <a:custGeom>
                <a:avLst/>
                <a:gdLst>
                  <a:gd name="T0" fmla="*/ 10 w 21"/>
                  <a:gd name="T1" fmla="*/ 0 h 22"/>
                  <a:gd name="T2" fmla="*/ 14 w 21"/>
                  <a:gd name="T3" fmla="*/ 1 h 22"/>
                  <a:gd name="T4" fmla="*/ 17 w 21"/>
                  <a:gd name="T5" fmla="*/ 3 h 22"/>
                  <a:gd name="T6" fmla="*/ 20 w 21"/>
                  <a:gd name="T7" fmla="*/ 6 h 22"/>
                  <a:gd name="T8" fmla="*/ 21 w 21"/>
                  <a:gd name="T9" fmla="*/ 10 h 22"/>
                  <a:gd name="T10" fmla="*/ 21 w 21"/>
                  <a:gd name="T11" fmla="*/ 14 h 22"/>
                  <a:gd name="T12" fmla="*/ 19 w 21"/>
                  <a:gd name="T13" fmla="*/ 18 h 22"/>
                  <a:gd name="T14" fmla="*/ 16 w 21"/>
                  <a:gd name="T15" fmla="*/ 20 h 22"/>
                  <a:gd name="T16" fmla="*/ 11 w 21"/>
                  <a:gd name="T17" fmla="*/ 22 h 22"/>
                  <a:gd name="T18" fmla="*/ 7 w 21"/>
                  <a:gd name="T19" fmla="*/ 22 h 22"/>
                  <a:gd name="T20" fmla="*/ 3 w 21"/>
                  <a:gd name="T21" fmla="*/ 19 h 22"/>
                  <a:gd name="T22" fmla="*/ 1 w 21"/>
                  <a:gd name="T23" fmla="*/ 17 h 22"/>
                  <a:gd name="T24" fmla="*/ 0 w 21"/>
                  <a:gd name="T25" fmla="*/ 12 h 22"/>
                  <a:gd name="T26" fmla="*/ 1 w 21"/>
                  <a:gd name="T27" fmla="*/ 8 h 22"/>
                  <a:gd name="T28" fmla="*/ 2 w 21"/>
                  <a:gd name="T29" fmla="*/ 4 h 22"/>
                  <a:gd name="T30" fmla="*/ 6 w 21"/>
                  <a:gd name="T31" fmla="*/ 1 h 22"/>
                  <a:gd name="T32" fmla="*/ 10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10" y="0"/>
                    </a:moveTo>
                    <a:lnTo>
                      <a:pt x="14" y="1"/>
                    </a:lnTo>
                    <a:lnTo>
                      <a:pt x="17" y="3"/>
                    </a:lnTo>
                    <a:lnTo>
                      <a:pt x="20" y="6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9" y="18"/>
                    </a:lnTo>
                    <a:lnTo>
                      <a:pt x="16" y="20"/>
                    </a:lnTo>
                    <a:lnTo>
                      <a:pt x="11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1" y="17"/>
                    </a:lnTo>
                    <a:lnTo>
                      <a:pt x="0" y="12"/>
                    </a:lnTo>
                    <a:lnTo>
                      <a:pt x="1" y="8"/>
                    </a:lnTo>
                    <a:lnTo>
                      <a:pt x="2" y="4"/>
                    </a:lnTo>
                    <a:lnTo>
                      <a:pt x="6" y="1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0" name="Freeform 161">
                <a:extLst>
                  <a:ext uri="{FF2B5EF4-FFF2-40B4-BE49-F238E27FC236}">
                    <a16:creationId xmlns:a16="http://schemas.microsoft.com/office/drawing/2014/main" id="{BFBCBC0D-6002-46D6-B237-6C109B961DC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4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10 w 13"/>
                  <a:gd name="T3" fmla="*/ 0 h 13"/>
                  <a:gd name="T4" fmla="*/ 11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3 w 13"/>
                  <a:gd name="T11" fmla="*/ 9 h 13"/>
                  <a:gd name="T12" fmla="*/ 11 w 13"/>
                  <a:gd name="T13" fmla="*/ 11 h 13"/>
                  <a:gd name="T14" fmla="*/ 9 w 13"/>
                  <a:gd name="T15" fmla="*/ 12 h 13"/>
                  <a:gd name="T16" fmla="*/ 6 w 13"/>
                  <a:gd name="T17" fmla="*/ 13 h 13"/>
                  <a:gd name="T18" fmla="*/ 4 w 13"/>
                  <a:gd name="T19" fmla="*/ 12 h 13"/>
                  <a:gd name="T20" fmla="*/ 1 w 13"/>
                  <a:gd name="T21" fmla="*/ 11 h 13"/>
                  <a:gd name="T22" fmla="*/ 1 w 13"/>
                  <a:gd name="T23" fmla="*/ 8 h 13"/>
                  <a:gd name="T24" fmla="*/ 0 w 13"/>
                  <a:gd name="T25" fmla="*/ 6 h 13"/>
                  <a:gd name="T26" fmla="*/ 1 w 13"/>
                  <a:gd name="T27" fmla="*/ 3 h 13"/>
                  <a:gd name="T28" fmla="*/ 2 w 13"/>
                  <a:gd name="T29" fmla="*/ 2 h 13"/>
                  <a:gd name="T30" fmla="*/ 5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4" y="12"/>
                    </a:lnTo>
                    <a:lnTo>
                      <a:pt x="1" y="11"/>
                    </a:lnTo>
                    <a:lnTo>
                      <a:pt x="1" y="8"/>
                    </a:lnTo>
                    <a:lnTo>
                      <a:pt x="0" y="6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1" name="Freeform 162">
                <a:extLst>
                  <a:ext uri="{FF2B5EF4-FFF2-40B4-BE49-F238E27FC236}">
                    <a16:creationId xmlns:a16="http://schemas.microsoft.com/office/drawing/2014/main" id="{00A4873D-71CA-4CB4-A8DA-617AF7625B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3" y="122"/>
                <a:ext cx="4" cy="5"/>
              </a:xfrm>
              <a:custGeom>
                <a:avLst/>
                <a:gdLst>
                  <a:gd name="T0" fmla="*/ 9 w 17"/>
                  <a:gd name="T1" fmla="*/ 0 h 16"/>
                  <a:gd name="T2" fmla="*/ 12 w 17"/>
                  <a:gd name="T3" fmla="*/ 1 h 16"/>
                  <a:gd name="T4" fmla="*/ 14 w 17"/>
                  <a:gd name="T5" fmla="*/ 2 h 16"/>
                  <a:gd name="T6" fmla="*/ 16 w 17"/>
                  <a:gd name="T7" fmla="*/ 6 h 16"/>
                  <a:gd name="T8" fmla="*/ 17 w 17"/>
                  <a:gd name="T9" fmla="*/ 9 h 16"/>
                  <a:gd name="T10" fmla="*/ 16 w 17"/>
                  <a:gd name="T11" fmla="*/ 11 h 16"/>
                  <a:gd name="T12" fmla="*/ 13 w 17"/>
                  <a:gd name="T13" fmla="*/ 14 h 16"/>
                  <a:gd name="T14" fmla="*/ 10 w 17"/>
                  <a:gd name="T15" fmla="*/ 16 h 16"/>
                  <a:gd name="T16" fmla="*/ 8 w 17"/>
                  <a:gd name="T17" fmla="*/ 16 h 16"/>
                  <a:gd name="T18" fmla="*/ 4 w 17"/>
                  <a:gd name="T19" fmla="*/ 15 h 16"/>
                  <a:gd name="T20" fmla="*/ 1 w 17"/>
                  <a:gd name="T21" fmla="*/ 14 h 16"/>
                  <a:gd name="T22" fmla="*/ 0 w 17"/>
                  <a:gd name="T23" fmla="*/ 10 h 16"/>
                  <a:gd name="T24" fmla="*/ 0 w 17"/>
                  <a:gd name="T25" fmla="*/ 7 h 16"/>
                  <a:gd name="T26" fmla="*/ 0 w 17"/>
                  <a:gd name="T27" fmla="*/ 4 h 16"/>
                  <a:gd name="T28" fmla="*/ 3 w 17"/>
                  <a:gd name="T29" fmla="*/ 1 h 16"/>
                  <a:gd name="T30" fmla="*/ 5 w 17"/>
                  <a:gd name="T31" fmla="*/ 0 h 16"/>
                  <a:gd name="T32" fmla="*/ 9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9" y="0"/>
                    </a:moveTo>
                    <a:lnTo>
                      <a:pt x="12" y="1"/>
                    </a:lnTo>
                    <a:lnTo>
                      <a:pt x="14" y="2"/>
                    </a:lnTo>
                    <a:lnTo>
                      <a:pt x="16" y="6"/>
                    </a:lnTo>
                    <a:lnTo>
                      <a:pt x="17" y="9"/>
                    </a:lnTo>
                    <a:lnTo>
                      <a:pt x="16" y="11"/>
                    </a:lnTo>
                    <a:lnTo>
                      <a:pt x="13" y="14"/>
                    </a:lnTo>
                    <a:lnTo>
                      <a:pt x="10" y="16"/>
                    </a:lnTo>
                    <a:lnTo>
                      <a:pt x="8" y="16"/>
                    </a:lnTo>
                    <a:lnTo>
                      <a:pt x="4" y="15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2" name="Freeform 163">
                <a:extLst>
                  <a:ext uri="{FF2B5EF4-FFF2-40B4-BE49-F238E27FC236}">
                    <a16:creationId xmlns:a16="http://schemas.microsoft.com/office/drawing/2014/main" id="{937575CD-1830-4096-ACF7-195C241214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0" y="128"/>
                <a:ext cx="5" cy="5"/>
              </a:xfrm>
              <a:custGeom>
                <a:avLst/>
                <a:gdLst>
                  <a:gd name="T0" fmla="*/ 12 w 22"/>
                  <a:gd name="T1" fmla="*/ 0 h 22"/>
                  <a:gd name="T2" fmla="*/ 15 w 22"/>
                  <a:gd name="T3" fmla="*/ 1 h 22"/>
                  <a:gd name="T4" fmla="*/ 19 w 22"/>
                  <a:gd name="T5" fmla="*/ 4 h 22"/>
                  <a:gd name="T6" fmla="*/ 21 w 22"/>
                  <a:gd name="T7" fmla="*/ 8 h 22"/>
                  <a:gd name="T8" fmla="*/ 22 w 22"/>
                  <a:gd name="T9" fmla="*/ 12 h 22"/>
                  <a:gd name="T10" fmla="*/ 21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0 w 22"/>
                  <a:gd name="T17" fmla="*/ 22 h 22"/>
                  <a:gd name="T18" fmla="*/ 5 w 22"/>
                  <a:gd name="T19" fmla="*/ 20 h 22"/>
                  <a:gd name="T20" fmla="*/ 3 w 22"/>
                  <a:gd name="T21" fmla="*/ 18 h 22"/>
                  <a:gd name="T22" fmla="*/ 0 w 22"/>
                  <a:gd name="T23" fmla="*/ 14 h 22"/>
                  <a:gd name="T24" fmla="*/ 0 w 22"/>
                  <a:gd name="T25" fmla="*/ 10 h 22"/>
                  <a:gd name="T26" fmla="*/ 1 w 22"/>
                  <a:gd name="T27" fmla="*/ 6 h 22"/>
                  <a:gd name="T28" fmla="*/ 4 w 22"/>
                  <a:gd name="T29" fmla="*/ 3 h 22"/>
                  <a:gd name="T30" fmla="*/ 8 w 22"/>
                  <a:gd name="T31" fmla="*/ 1 h 22"/>
                  <a:gd name="T32" fmla="*/ 12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2" y="0"/>
                    </a:moveTo>
                    <a:lnTo>
                      <a:pt x="15" y="1"/>
                    </a:lnTo>
                    <a:lnTo>
                      <a:pt x="19" y="4"/>
                    </a:lnTo>
                    <a:lnTo>
                      <a:pt x="21" y="8"/>
                    </a:lnTo>
                    <a:lnTo>
                      <a:pt x="22" y="12"/>
                    </a:lnTo>
                    <a:lnTo>
                      <a:pt x="21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5" y="20"/>
                    </a:lnTo>
                    <a:lnTo>
                      <a:pt x="3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3" name="Freeform 164">
                <a:extLst>
                  <a:ext uri="{FF2B5EF4-FFF2-40B4-BE49-F238E27FC236}">
                    <a16:creationId xmlns:a16="http://schemas.microsoft.com/office/drawing/2014/main" id="{B3F904C2-4D60-422F-92B8-ECEFA50986B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5" y="118"/>
                <a:ext cx="4" cy="3"/>
              </a:xfrm>
              <a:custGeom>
                <a:avLst/>
                <a:gdLst>
                  <a:gd name="T0" fmla="*/ 7 w 13"/>
                  <a:gd name="T1" fmla="*/ 0 h 12"/>
                  <a:gd name="T2" fmla="*/ 9 w 13"/>
                  <a:gd name="T3" fmla="*/ 0 h 12"/>
                  <a:gd name="T4" fmla="*/ 11 w 13"/>
                  <a:gd name="T5" fmla="*/ 1 h 12"/>
                  <a:gd name="T6" fmla="*/ 13 w 13"/>
                  <a:gd name="T7" fmla="*/ 2 h 12"/>
                  <a:gd name="T8" fmla="*/ 13 w 13"/>
                  <a:gd name="T9" fmla="*/ 5 h 12"/>
                  <a:gd name="T10" fmla="*/ 13 w 13"/>
                  <a:gd name="T11" fmla="*/ 7 h 12"/>
                  <a:gd name="T12" fmla="*/ 12 w 13"/>
                  <a:gd name="T13" fmla="*/ 10 h 12"/>
                  <a:gd name="T14" fmla="*/ 9 w 13"/>
                  <a:gd name="T15" fmla="*/ 11 h 12"/>
                  <a:gd name="T16" fmla="*/ 8 w 13"/>
                  <a:gd name="T17" fmla="*/ 12 h 12"/>
                  <a:gd name="T18" fmla="*/ 6 w 13"/>
                  <a:gd name="T19" fmla="*/ 12 h 12"/>
                  <a:gd name="T20" fmla="*/ 3 w 13"/>
                  <a:gd name="T21" fmla="*/ 11 h 12"/>
                  <a:gd name="T22" fmla="*/ 2 w 13"/>
                  <a:gd name="T23" fmla="*/ 8 h 12"/>
                  <a:gd name="T24" fmla="*/ 0 w 13"/>
                  <a:gd name="T25" fmla="*/ 6 h 12"/>
                  <a:gd name="T26" fmla="*/ 0 w 13"/>
                  <a:gd name="T27" fmla="*/ 3 h 12"/>
                  <a:gd name="T28" fmla="*/ 2 w 13"/>
                  <a:gd name="T29" fmla="*/ 2 h 12"/>
                  <a:gd name="T30" fmla="*/ 4 w 13"/>
                  <a:gd name="T31" fmla="*/ 0 h 12"/>
                  <a:gd name="T32" fmla="*/ 7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7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3" y="2"/>
                    </a:lnTo>
                    <a:lnTo>
                      <a:pt x="13" y="5"/>
                    </a:lnTo>
                    <a:lnTo>
                      <a:pt x="13" y="7"/>
                    </a:lnTo>
                    <a:lnTo>
                      <a:pt x="12" y="10"/>
                    </a:lnTo>
                    <a:lnTo>
                      <a:pt x="9" y="11"/>
                    </a:lnTo>
                    <a:lnTo>
                      <a:pt x="8" y="12"/>
                    </a:lnTo>
                    <a:lnTo>
                      <a:pt x="6" y="12"/>
                    </a:lnTo>
                    <a:lnTo>
                      <a:pt x="3" y="11"/>
                    </a:lnTo>
                    <a:lnTo>
                      <a:pt x="2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4" name="Freeform 165">
                <a:extLst>
                  <a:ext uri="{FF2B5EF4-FFF2-40B4-BE49-F238E27FC236}">
                    <a16:creationId xmlns:a16="http://schemas.microsoft.com/office/drawing/2014/main" id="{1C8E3CDB-DB86-425B-8C4D-E120BC47E5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6" y="113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2 h 13"/>
                  <a:gd name="T6" fmla="*/ 12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9 w 13"/>
                  <a:gd name="T15" fmla="*/ 12 h 13"/>
                  <a:gd name="T16" fmla="*/ 6 w 13"/>
                  <a:gd name="T17" fmla="*/ 13 h 13"/>
                  <a:gd name="T18" fmla="*/ 4 w 13"/>
                  <a:gd name="T19" fmla="*/ 12 h 13"/>
                  <a:gd name="T20" fmla="*/ 1 w 13"/>
                  <a:gd name="T21" fmla="*/ 11 h 13"/>
                  <a:gd name="T22" fmla="*/ 0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1 w 13"/>
                  <a:gd name="T29" fmla="*/ 2 h 13"/>
                  <a:gd name="T30" fmla="*/ 3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2"/>
                    </a:lnTo>
                    <a:lnTo>
                      <a:pt x="12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4" y="12"/>
                    </a:lnTo>
                    <a:lnTo>
                      <a:pt x="1" y="11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2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5" name="Freeform 166">
                <a:extLst>
                  <a:ext uri="{FF2B5EF4-FFF2-40B4-BE49-F238E27FC236}">
                    <a16:creationId xmlns:a16="http://schemas.microsoft.com/office/drawing/2014/main" id="{5526A8F0-3CCA-4E11-AF75-4BB040680AE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8" y="128"/>
                <a:ext cx="5" cy="5"/>
              </a:xfrm>
              <a:custGeom>
                <a:avLst/>
                <a:gdLst>
                  <a:gd name="T0" fmla="*/ 10 w 21"/>
                  <a:gd name="T1" fmla="*/ 0 h 22"/>
                  <a:gd name="T2" fmla="*/ 14 w 21"/>
                  <a:gd name="T3" fmla="*/ 1 h 22"/>
                  <a:gd name="T4" fmla="*/ 18 w 21"/>
                  <a:gd name="T5" fmla="*/ 3 h 22"/>
                  <a:gd name="T6" fmla="*/ 20 w 21"/>
                  <a:gd name="T7" fmla="*/ 6 h 22"/>
                  <a:gd name="T8" fmla="*/ 21 w 21"/>
                  <a:gd name="T9" fmla="*/ 10 h 22"/>
                  <a:gd name="T10" fmla="*/ 21 w 21"/>
                  <a:gd name="T11" fmla="*/ 14 h 22"/>
                  <a:gd name="T12" fmla="*/ 19 w 21"/>
                  <a:gd name="T13" fmla="*/ 18 h 22"/>
                  <a:gd name="T14" fmla="*/ 16 w 21"/>
                  <a:gd name="T15" fmla="*/ 20 h 22"/>
                  <a:gd name="T16" fmla="*/ 12 w 21"/>
                  <a:gd name="T17" fmla="*/ 22 h 22"/>
                  <a:gd name="T18" fmla="*/ 7 w 21"/>
                  <a:gd name="T19" fmla="*/ 22 h 22"/>
                  <a:gd name="T20" fmla="*/ 4 w 21"/>
                  <a:gd name="T21" fmla="*/ 19 h 22"/>
                  <a:gd name="T22" fmla="*/ 1 w 21"/>
                  <a:gd name="T23" fmla="*/ 17 h 22"/>
                  <a:gd name="T24" fmla="*/ 0 w 21"/>
                  <a:gd name="T25" fmla="*/ 12 h 22"/>
                  <a:gd name="T26" fmla="*/ 1 w 21"/>
                  <a:gd name="T27" fmla="*/ 8 h 22"/>
                  <a:gd name="T28" fmla="*/ 2 w 21"/>
                  <a:gd name="T29" fmla="*/ 4 h 22"/>
                  <a:gd name="T30" fmla="*/ 6 w 21"/>
                  <a:gd name="T31" fmla="*/ 1 h 22"/>
                  <a:gd name="T32" fmla="*/ 10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10" y="0"/>
                    </a:moveTo>
                    <a:lnTo>
                      <a:pt x="14" y="1"/>
                    </a:lnTo>
                    <a:lnTo>
                      <a:pt x="18" y="3"/>
                    </a:lnTo>
                    <a:lnTo>
                      <a:pt x="20" y="6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9" y="18"/>
                    </a:lnTo>
                    <a:lnTo>
                      <a:pt x="16" y="20"/>
                    </a:lnTo>
                    <a:lnTo>
                      <a:pt x="12" y="22"/>
                    </a:lnTo>
                    <a:lnTo>
                      <a:pt x="7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2"/>
                    </a:lnTo>
                    <a:lnTo>
                      <a:pt x="1" y="8"/>
                    </a:lnTo>
                    <a:lnTo>
                      <a:pt x="2" y="4"/>
                    </a:lnTo>
                    <a:lnTo>
                      <a:pt x="6" y="1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6" name="Freeform 167">
                <a:extLst>
                  <a:ext uri="{FF2B5EF4-FFF2-40B4-BE49-F238E27FC236}">
                    <a16:creationId xmlns:a16="http://schemas.microsoft.com/office/drawing/2014/main" id="{79BB818E-AA55-493F-8A21-88F2DF29D6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3" y="128"/>
                <a:ext cx="5" cy="5"/>
              </a:xfrm>
              <a:custGeom>
                <a:avLst/>
                <a:gdLst>
                  <a:gd name="T0" fmla="*/ 12 w 22"/>
                  <a:gd name="T1" fmla="*/ 0 h 22"/>
                  <a:gd name="T2" fmla="*/ 16 w 22"/>
                  <a:gd name="T3" fmla="*/ 1 h 22"/>
                  <a:gd name="T4" fmla="*/ 19 w 22"/>
                  <a:gd name="T5" fmla="*/ 4 h 22"/>
                  <a:gd name="T6" fmla="*/ 21 w 22"/>
                  <a:gd name="T7" fmla="*/ 8 h 22"/>
                  <a:gd name="T8" fmla="*/ 22 w 22"/>
                  <a:gd name="T9" fmla="*/ 12 h 22"/>
                  <a:gd name="T10" fmla="*/ 21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0 w 22"/>
                  <a:gd name="T17" fmla="*/ 22 h 22"/>
                  <a:gd name="T18" fmla="*/ 7 w 22"/>
                  <a:gd name="T19" fmla="*/ 20 h 22"/>
                  <a:gd name="T20" fmla="*/ 3 w 22"/>
                  <a:gd name="T21" fmla="*/ 18 h 22"/>
                  <a:gd name="T22" fmla="*/ 0 w 22"/>
                  <a:gd name="T23" fmla="*/ 14 h 22"/>
                  <a:gd name="T24" fmla="*/ 0 w 22"/>
                  <a:gd name="T25" fmla="*/ 10 h 22"/>
                  <a:gd name="T26" fmla="*/ 1 w 22"/>
                  <a:gd name="T27" fmla="*/ 6 h 22"/>
                  <a:gd name="T28" fmla="*/ 4 w 22"/>
                  <a:gd name="T29" fmla="*/ 3 h 22"/>
                  <a:gd name="T30" fmla="*/ 8 w 22"/>
                  <a:gd name="T31" fmla="*/ 1 h 22"/>
                  <a:gd name="T32" fmla="*/ 12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2" y="0"/>
                    </a:moveTo>
                    <a:lnTo>
                      <a:pt x="16" y="1"/>
                    </a:lnTo>
                    <a:lnTo>
                      <a:pt x="19" y="4"/>
                    </a:lnTo>
                    <a:lnTo>
                      <a:pt x="21" y="8"/>
                    </a:lnTo>
                    <a:lnTo>
                      <a:pt x="22" y="12"/>
                    </a:lnTo>
                    <a:lnTo>
                      <a:pt x="21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0"/>
                    </a:lnTo>
                    <a:lnTo>
                      <a:pt x="3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7" name="Freeform 168">
                <a:extLst>
                  <a:ext uri="{FF2B5EF4-FFF2-40B4-BE49-F238E27FC236}">
                    <a16:creationId xmlns:a16="http://schemas.microsoft.com/office/drawing/2014/main" id="{C9BFDF86-67FE-4FAC-A62F-DD6B2E8BD16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7" y="113"/>
                <a:ext cx="3" cy="3"/>
              </a:xfrm>
              <a:custGeom>
                <a:avLst/>
                <a:gdLst>
                  <a:gd name="T0" fmla="*/ 8 w 14"/>
                  <a:gd name="T1" fmla="*/ 0 h 13"/>
                  <a:gd name="T2" fmla="*/ 10 w 14"/>
                  <a:gd name="T3" fmla="*/ 0 h 13"/>
                  <a:gd name="T4" fmla="*/ 11 w 14"/>
                  <a:gd name="T5" fmla="*/ 2 h 13"/>
                  <a:gd name="T6" fmla="*/ 13 w 14"/>
                  <a:gd name="T7" fmla="*/ 4 h 13"/>
                  <a:gd name="T8" fmla="*/ 14 w 14"/>
                  <a:gd name="T9" fmla="*/ 7 h 13"/>
                  <a:gd name="T10" fmla="*/ 13 w 14"/>
                  <a:gd name="T11" fmla="*/ 9 h 13"/>
                  <a:gd name="T12" fmla="*/ 11 w 14"/>
                  <a:gd name="T13" fmla="*/ 11 h 13"/>
                  <a:gd name="T14" fmla="*/ 9 w 14"/>
                  <a:gd name="T15" fmla="*/ 12 h 13"/>
                  <a:gd name="T16" fmla="*/ 6 w 14"/>
                  <a:gd name="T17" fmla="*/ 13 h 13"/>
                  <a:gd name="T18" fmla="*/ 4 w 14"/>
                  <a:gd name="T19" fmla="*/ 12 h 13"/>
                  <a:gd name="T20" fmla="*/ 2 w 14"/>
                  <a:gd name="T21" fmla="*/ 11 h 13"/>
                  <a:gd name="T22" fmla="*/ 1 w 14"/>
                  <a:gd name="T23" fmla="*/ 8 h 13"/>
                  <a:gd name="T24" fmla="*/ 0 w 14"/>
                  <a:gd name="T25" fmla="*/ 6 h 13"/>
                  <a:gd name="T26" fmla="*/ 1 w 14"/>
                  <a:gd name="T27" fmla="*/ 3 h 13"/>
                  <a:gd name="T28" fmla="*/ 2 w 14"/>
                  <a:gd name="T29" fmla="*/ 2 h 13"/>
                  <a:gd name="T30" fmla="*/ 5 w 14"/>
                  <a:gd name="T31" fmla="*/ 0 h 13"/>
                  <a:gd name="T32" fmla="*/ 8 w 14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3">
                    <a:moveTo>
                      <a:pt x="8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3" y="4"/>
                    </a:lnTo>
                    <a:lnTo>
                      <a:pt x="14" y="7"/>
                    </a:lnTo>
                    <a:lnTo>
                      <a:pt x="13" y="9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4" y="12"/>
                    </a:lnTo>
                    <a:lnTo>
                      <a:pt x="2" y="11"/>
                    </a:lnTo>
                    <a:lnTo>
                      <a:pt x="1" y="8"/>
                    </a:lnTo>
                    <a:lnTo>
                      <a:pt x="0" y="6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5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8" name="Freeform 169">
                <a:extLst>
                  <a:ext uri="{FF2B5EF4-FFF2-40B4-BE49-F238E27FC236}">
                    <a16:creationId xmlns:a16="http://schemas.microsoft.com/office/drawing/2014/main" id="{B8CEF9F7-21A6-4C58-AAFC-F05696CD36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6" y="122"/>
                <a:ext cx="4" cy="5"/>
              </a:xfrm>
              <a:custGeom>
                <a:avLst/>
                <a:gdLst>
                  <a:gd name="T0" fmla="*/ 7 w 16"/>
                  <a:gd name="T1" fmla="*/ 0 h 16"/>
                  <a:gd name="T2" fmla="*/ 11 w 16"/>
                  <a:gd name="T3" fmla="*/ 0 h 16"/>
                  <a:gd name="T4" fmla="*/ 14 w 16"/>
                  <a:gd name="T5" fmla="*/ 1 h 16"/>
                  <a:gd name="T6" fmla="*/ 16 w 16"/>
                  <a:gd name="T7" fmla="*/ 4 h 16"/>
                  <a:gd name="T8" fmla="*/ 16 w 16"/>
                  <a:gd name="T9" fmla="*/ 7 h 16"/>
                  <a:gd name="T10" fmla="*/ 16 w 16"/>
                  <a:gd name="T11" fmla="*/ 10 h 16"/>
                  <a:gd name="T12" fmla="*/ 15 w 16"/>
                  <a:gd name="T13" fmla="*/ 14 h 16"/>
                  <a:gd name="T14" fmla="*/ 13 w 16"/>
                  <a:gd name="T15" fmla="*/ 15 h 16"/>
                  <a:gd name="T16" fmla="*/ 9 w 16"/>
                  <a:gd name="T17" fmla="*/ 16 h 16"/>
                  <a:gd name="T18" fmla="*/ 6 w 16"/>
                  <a:gd name="T19" fmla="*/ 16 h 16"/>
                  <a:gd name="T20" fmla="*/ 4 w 16"/>
                  <a:gd name="T21" fmla="*/ 14 h 16"/>
                  <a:gd name="T22" fmla="*/ 1 w 16"/>
                  <a:gd name="T23" fmla="*/ 11 h 16"/>
                  <a:gd name="T24" fmla="*/ 0 w 16"/>
                  <a:gd name="T25" fmla="*/ 9 h 16"/>
                  <a:gd name="T26" fmla="*/ 1 w 16"/>
                  <a:gd name="T27" fmla="*/ 6 h 16"/>
                  <a:gd name="T28" fmla="*/ 2 w 16"/>
                  <a:gd name="T29" fmla="*/ 2 h 16"/>
                  <a:gd name="T30" fmla="*/ 5 w 16"/>
                  <a:gd name="T31" fmla="*/ 1 h 16"/>
                  <a:gd name="T32" fmla="*/ 7 w 16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6">
                    <a:moveTo>
                      <a:pt x="7" y="0"/>
                    </a:moveTo>
                    <a:lnTo>
                      <a:pt x="11" y="0"/>
                    </a:lnTo>
                    <a:lnTo>
                      <a:pt x="14" y="1"/>
                    </a:lnTo>
                    <a:lnTo>
                      <a:pt x="16" y="4"/>
                    </a:lnTo>
                    <a:lnTo>
                      <a:pt x="16" y="7"/>
                    </a:lnTo>
                    <a:lnTo>
                      <a:pt x="16" y="10"/>
                    </a:lnTo>
                    <a:lnTo>
                      <a:pt x="15" y="14"/>
                    </a:lnTo>
                    <a:lnTo>
                      <a:pt x="13" y="15"/>
                    </a:lnTo>
                    <a:lnTo>
                      <a:pt x="9" y="16"/>
                    </a:lnTo>
                    <a:lnTo>
                      <a:pt x="6" y="16"/>
                    </a:lnTo>
                    <a:lnTo>
                      <a:pt x="4" y="14"/>
                    </a:lnTo>
                    <a:lnTo>
                      <a:pt x="1" y="11"/>
                    </a:lnTo>
                    <a:lnTo>
                      <a:pt x="0" y="9"/>
                    </a:lnTo>
                    <a:lnTo>
                      <a:pt x="1" y="6"/>
                    </a:lnTo>
                    <a:lnTo>
                      <a:pt x="2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59" name="Freeform 170">
                <a:extLst>
                  <a:ext uri="{FF2B5EF4-FFF2-40B4-BE49-F238E27FC236}">
                    <a16:creationId xmlns:a16="http://schemas.microsoft.com/office/drawing/2014/main" id="{E93E5944-5FCB-4CBA-B293-B4288BA3C03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6" y="122"/>
                <a:ext cx="4" cy="5"/>
              </a:xfrm>
              <a:custGeom>
                <a:avLst/>
                <a:gdLst>
                  <a:gd name="T0" fmla="*/ 9 w 17"/>
                  <a:gd name="T1" fmla="*/ 0 h 16"/>
                  <a:gd name="T2" fmla="*/ 12 w 17"/>
                  <a:gd name="T3" fmla="*/ 1 h 16"/>
                  <a:gd name="T4" fmla="*/ 14 w 17"/>
                  <a:gd name="T5" fmla="*/ 2 h 16"/>
                  <a:gd name="T6" fmla="*/ 17 w 17"/>
                  <a:gd name="T7" fmla="*/ 6 h 16"/>
                  <a:gd name="T8" fmla="*/ 17 w 17"/>
                  <a:gd name="T9" fmla="*/ 9 h 16"/>
                  <a:gd name="T10" fmla="*/ 16 w 17"/>
                  <a:gd name="T11" fmla="*/ 11 h 16"/>
                  <a:gd name="T12" fmla="*/ 14 w 17"/>
                  <a:gd name="T13" fmla="*/ 14 h 16"/>
                  <a:gd name="T14" fmla="*/ 11 w 17"/>
                  <a:gd name="T15" fmla="*/ 16 h 16"/>
                  <a:gd name="T16" fmla="*/ 8 w 17"/>
                  <a:gd name="T17" fmla="*/ 16 h 16"/>
                  <a:gd name="T18" fmla="*/ 4 w 17"/>
                  <a:gd name="T19" fmla="*/ 15 h 16"/>
                  <a:gd name="T20" fmla="*/ 2 w 17"/>
                  <a:gd name="T21" fmla="*/ 14 h 16"/>
                  <a:gd name="T22" fmla="*/ 0 w 17"/>
                  <a:gd name="T23" fmla="*/ 10 h 16"/>
                  <a:gd name="T24" fmla="*/ 0 w 17"/>
                  <a:gd name="T25" fmla="*/ 7 h 16"/>
                  <a:gd name="T26" fmla="*/ 2 w 17"/>
                  <a:gd name="T27" fmla="*/ 4 h 16"/>
                  <a:gd name="T28" fmla="*/ 3 w 17"/>
                  <a:gd name="T29" fmla="*/ 1 h 16"/>
                  <a:gd name="T30" fmla="*/ 5 w 17"/>
                  <a:gd name="T31" fmla="*/ 0 h 16"/>
                  <a:gd name="T32" fmla="*/ 9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9" y="0"/>
                    </a:moveTo>
                    <a:lnTo>
                      <a:pt x="12" y="1"/>
                    </a:lnTo>
                    <a:lnTo>
                      <a:pt x="14" y="2"/>
                    </a:lnTo>
                    <a:lnTo>
                      <a:pt x="17" y="6"/>
                    </a:lnTo>
                    <a:lnTo>
                      <a:pt x="17" y="9"/>
                    </a:lnTo>
                    <a:lnTo>
                      <a:pt x="16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8" y="16"/>
                    </a:lnTo>
                    <a:lnTo>
                      <a:pt x="4" y="15"/>
                    </a:lnTo>
                    <a:lnTo>
                      <a:pt x="2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0" name="Freeform 171">
                <a:extLst>
                  <a:ext uri="{FF2B5EF4-FFF2-40B4-BE49-F238E27FC236}">
                    <a16:creationId xmlns:a16="http://schemas.microsoft.com/office/drawing/2014/main" id="{3659992A-1DD2-4F0A-9F8C-87F5DD23F6C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2" y="122"/>
                <a:ext cx="5" cy="5"/>
              </a:xfrm>
              <a:custGeom>
                <a:avLst/>
                <a:gdLst>
                  <a:gd name="T0" fmla="*/ 7 w 16"/>
                  <a:gd name="T1" fmla="*/ 0 h 16"/>
                  <a:gd name="T2" fmla="*/ 11 w 16"/>
                  <a:gd name="T3" fmla="*/ 0 h 16"/>
                  <a:gd name="T4" fmla="*/ 14 w 16"/>
                  <a:gd name="T5" fmla="*/ 1 h 16"/>
                  <a:gd name="T6" fmla="*/ 16 w 16"/>
                  <a:gd name="T7" fmla="*/ 4 h 16"/>
                  <a:gd name="T8" fmla="*/ 16 w 16"/>
                  <a:gd name="T9" fmla="*/ 7 h 16"/>
                  <a:gd name="T10" fmla="*/ 16 w 16"/>
                  <a:gd name="T11" fmla="*/ 10 h 16"/>
                  <a:gd name="T12" fmla="*/ 15 w 16"/>
                  <a:gd name="T13" fmla="*/ 14 h 16"/>
                  <a:gd name="T14" fmla="*/ 12 w 16"/>
                  <a:gd name="T15" fmla="*/ 15 h 16"/>
                  <a:gd name="T16" fmla="*/ 9 w 16"/>
                  <a:gd name="T17" fmla="*/ 16 h 16"/>
                  <a:gd name="T18" fmla="*/ 6 w 16"/>
                  <a:gd name="T19" fmla="*/ 16 h 16"/>
                  <a:gd name="T20" fmla="*/ 3 w 16"/>
                  <a:gd name="T21" fmla="*/ 14 h 16"/>
                  <a:gd name="T22" fmla="*/ 1 w 16"/>
                  <a:gd name="T23" fmla="*/ 11 h 16"/>
                  <a:gd name="T24" fmla="*/ 0 w 16"/>
                  <a:gd name="T25" fmla="*/ 9 h 16"/>
                  <a:gd name="T26" fmla="*/ 1 w 16"/>
                  <a:gd name="T27" fmla="*/ 6 h 16"/>
                  <a:gd name="T28" fmla="*/ 2 w 16"/>
                  <a:gd name="T29" fmla="*/ 2 h 16"/>
                  <a:gd name="T30" fmla="*/ 5 w 16"/>
                  <a:gd name="T31" fmla="*/ 1 h 16"/>
                  <a:gd name="T32" fmla="*/ 7 w 16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6">
                    <a:moveTo>
                      <a:pt x="7" y="0"/>
                    </a:moveTo>
                    <a:lnTo>
                      <a:pt x="11" y="0"/>
                    </a:lnTo>
                    <a:lnTo>
                      <a:pt x="14" y="1"/>
                    </a:lnTo>
                    <a:lnTo>
                      <a:pt x="16" y="4"/>
                    </a:lnTo>
                    <a:lnTo>
                      <a:pt x="16" y="7"/>
                    </a:lnTo>
                    <a:lnTo>
                      <a:pt x="16" y="10"/>
                    </a:lnTo>
                    <a:lnTo>
                      <a:pt x="15" y="14"/>
                    </a:lnTo>
                    <a:lnTo>
                      <a:pt x="12" y="15"/>
                    </a:lnTo>
                    <a:lnTo>
                      <a:pt x="9" y="16"/>
                    </a:lnTo>
                    <a:lnTo>
                      <a:pt x="6" y="16"/>
                    </a:lnTo>
                    <a:lnTo>
                      <a:pt x="3" y="14"/>
                    </a:lnTo>
                    <a:lnTo>
                      <a:pt x="1" y="11"/>
                    </a:lnTo>
                    <a:lnTo>
                      <a:pt x="0" y="9"/>
                    </a:lnTo>
                    <a:lnTo>
                      <a:pt x="1" y="6"/>
                    </a:lnTo>
                    <a:lnTo>
                      <a:pt x="2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1" name="Freeform 172">
                <a:extLst>
                  <a:ext uri="{FF2B5EF4-FFF2-40B4-BE49-F238E27FC236}">
                    <a16:creationId xmlns:a16="http://schemas.microsoft.com/office/drawing/2014/main" id="{C0454F90-BC60-44E7-B526-96A681A1FA1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7" y="143"/>
                <a:ext cx="5" cy="5"/>
              </a:xfrm>
              <a:custGeom>
                <a:avLst/>
                <a:gdLst>
                  <a:gd name="T0" fmla="*/ 11 w 22"/>
                  <a:gd name="T1" fmla="*/ 0 h 22"/>
                  <a:gd name="T2" fmla="*/ 15 w 22"/>
                  <a:gd name="T3" fmla="*/ 2 h 22"/>
                  <a:gd name="T4" fmla="*/ 19 w 22"/>
                  <a:gd name="T5" fmla="*/ 4 h 22"/>
                  <a:gd name="T6" fmla="*/ 22 w 22"/>
                  <a:gd name="T7" fmla="*/ 8 h 22"/>
                  <a:gd name="T8" fmla="*/ 22 w 22"/>
                  <a:gd name="T9" fmla="*/ 13 h 22"/>
                  <a:gd name="T10" fmla="*/ 20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0 w 22"/>
                  <a:gd name="T17" fmla="*/ 22 h 22"/>
                  <a:gd name="T18" fmla="*/ 8 w 22"/>
                  <a:gd name="T19" fmla="*/ 22 h 22"/>
                  <a:gd name="T20" fmla="*/ 5 w 22"/>
                  <a:gd name="T21" fmla="*/ 19 h 22"/>
                  <a:gd name="T22" fmla="*/ 2 w 22"/>
                  <a:gd name="T23" fmla="*/ 18 h 22"/>
                  <a:gd name="T24" fmla="*/ 1 w 22"/>
                  <a:gd name="T25" fmla="*/ 14 h 22"/>
                  <a:gd name="T26" fmla="*/ 0 w 22"/>
                  <a:gd name="T27" fmla="*/ 10 h 22"/>
                  <a:gd name="T28" fmla="*/ 1 w 22"/>
                  <a:gd name="T29" fmla="*/ 7 h 22"/>
                  <a:gd name="T30" fmla="*/ 4 w 22"/>
                  <a:gd name="T31" fmla="*/ 3 h 22"/>
                  <a:gd name="T32" fmla="*/ 8 w 22"/>
                  <a:gd name="T33" fmla="*/ 2 h 22"/>
                  <a:gd name="T34" fmla="*/ 11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11" y="0"/>
                    </a:moveTo>
                    <a:lnTo>
                      <a:pt x="15" y="2"/>
                    </a:lnTo>
                    <a:lnTo>
                      <a:pt x="19" y="4"/>
                    </a:lnTo>
                    <a:lnTo>
                      <a:pt x="22" y="8"/>
                    </a:lnTo>
                    <a:lnTo>
                      <a:pt x="22" y="13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8" y="22"/>
                    </a:lnTo>
                    <a:lnTo>
                      <a:pt x="5" y="19"/>
                    </a:lnTo>
                    <a:lnTo>
                      <a:pt x="2" y="18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4" y="3"/>
                    </a:lnTo>
                    <a:lnTo>
                      <a:pt x="8" y="2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2" name="Freeform 173">
                <a:extLst>
                  <a:ext uri="{FF2B5EF4-FFF2-40B4-BE49-F238E27FC236}">
                    <a16:creationId xmlns:a16="http://schemas.microsoft.com/office/drawing/2014/main" id="{B9860741-DFB5-4F5E-A5F3-3D5B0D15C89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84" y="147"/>
                <a:ext cx="3" cy="3"/>
              </a:xfrm>
              <a:custGeom>
                <a:avLst/>
                <a:gdLst>
                  <a:gd name="T0" fmla="*/ 6 w 13"/>
                  <a:gd name="T1" fmla="*/ 0 h 13"/>
                  <a:gd name="T2" fmla="*/ 9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2 w 13"/>
                  <a:gd name="T11" fmla="*/ 9 h 13"/>
                  <a:gd name="T12" fmla="*/ 10 w 13"/>
                  <a:gd name="T13" fmla="*/ 12 h 13"/>
                  <a:gd name="T14" fmla="*/ 8 w 13"/>
                  <a:gd name="T15" fmla="*/ 13 h 13"/>
                  <a:gd name="T16" fmla="*/ 5 w 13"/>
                  <a:gd name="T17" fmla="*/ 13 h 13"/>
                  <a:gd name="T18" fmla="*/ 3 w 13"/>
                  <a:gd name="T19" fmla="*/ 12 h 13"/>
                  <a:gd name="T20" fmla="*/ 1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0 w 13"/>
                  <a:gd name="T27" fmla="*/ 3 h 13"/>
                  <a:gd name="T28" fmla="*/ 1 w 13"/>
                  <a:gd name="T29" fmla="*/ 1 h 13"/>
                  <a:gd name="T30" fmla="*/ 4 w 13"/>
                  <a:gd name="T31" fmla="*/ 0 h 13"/>
                  <a:gd name="T32" fmla="*/ 6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6" y="0"/>
                    </a:moveTo>
                    <a:lnTo>
                      <a:pt x="9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2" y="9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1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0" y="3"/>
                    </a:lnTo>
                    <a:lnTo>
                      <a:pt x="1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3" name="Freeform 174">
                <a:extLst>
                  <a:ext uri="{FF2B5EF4-FFF2-40B4-BE49-F238E27FC236}">
                    <a16:creationId xmlns:a16="http://schemas.microsoft.com/office/drawing/2014/main" id="{65FC41DB-3366-4F20-99E3-84558918C71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9" y="148"/>
                <a:ext cx="3" cy="3"/>
              </a:xfrm>
              <a:custGeom>
                <a:avLst/>
                <a:gdLst>
                  <a:gd name="T0" fmla="*/ 7 w 14"/>
                  <a:gd name="T1" fmla="*/ 0 h 14"/>
                  <a:gd name="T2" fmla="*/ 10 w 14"/>
                  <a:gd name="T3" fmla="*/ 2 h 14"/>
                  <a:gd name="T4" fmla="*/ 11 w 14"/>
                  <a:gd name="T5" fmla="*/ 3 h 14"/>
                  <a:gd name="T6" fmla="*/ 12 w 14"/>
                  <a:gd name="T7" fmla="*/ 5 h 14"/>
                  <a:gd name="T8" fmla="*/ 14 w 14"/>
                  <a:gd name="T9" fmla="*/ 8 h 14"/>
                  <a:gd name="T10" fmla="*/ 12 w 14"/>
                  <a:gd name="T11" fmla="*/ 11 h 14"/>
                  <a:gd name="T12" fmla="*/ 11 w 14"/>
                  <a:gd name="T13" fmla="*/ 12 h 14"/>
                  <a:gd name="T14" fmla="*/ 8 w 14"/>
                  <a:gd name="T15" fmla="*/ 13 h 14"/>
                  <a:gd name="T16" fmla="*/ 6 w 14"/>
                  <a:gd name="T17" fmla="*/ 14 h 14"/>
                  <a:gd name="T18" fmla="*/ 3 w 14"/>
                  <a:gd name="T19" fmla="*/ 13 h 14"/>
                  <a:gd name="T20" fmla="*/ 2 w 14"/>
                  <a:gd name="T21" fmla="*/ 12 h 14"/>
                  <a:gd name="T22" fmla="*/ 1 w 14"/>
                  <a:gd name="T23" fmla="*/ 9 h 14"/>
                  <a:gd name="T24" fmla="*/ 0 w 14"/>
                  <a:gd name="T25" fmla="*/ 7 h 14"/>
                  <a:gd name="T26" fmla="*/ 1 w 14"/>
                  <a:gd name="T27" fmla="*/ 4 h 14"/>
                  <a:gd name="T28" fmla="*/ 2 w 14"/>
                  <a:gd name="T29" fmla="*/ 3 h 14"/>
                  <a:gd name="T30" fmla="*/ 5 w 14"/>
                  <a:gd name="T31" fmla="*/ 2 h 14"/>
                  <a:gd name="T32" fmla="*/ 7 w 14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4">
                    <a:moveTo>
                      <a:pt x="7" y="0"/>
                    </a:moveTo>
                    <a:lnTo>
                      <a:pt x="10" y="2"/>
                    </a:lnTo>
                    <a:lnTo>
                      <a:pt x="11" y="3"/>
                    </a:lnTo>
                    <a:lnTo>
                      <a:pt x="12" y="5"/>
                    </a:lnTo>
                    <a:lnTo>
                      <a:pt x="14" y="8"/>
                    </a:lnTo>
                    <a:lnTo>
                      <a:pt x="12" y="11"/>
                    </a:lnTo>
                    <a:lnTo>
                      <a:pt x="11" y="12"/>
                    </a:lnTo>
                    <a:lnTo>
                      <a:pt x="8" y="13"/>
                    </a:lnTo>
                    <a:lnTo>
                      <a:pt x="6" y="14"/>
                    </a:lnTo>
                    <a:lnTo>
                      <a:pt x="3" y="13"/>
                    </a:lnTo>
                    <a:lnTo>
                      <a:pt x="2" y="12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2" y="3"/>
                    </a:lnTo>
                    <a:lnTo>
                      <a:pt x="5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4" name="Freeform 175">
                <a:extLst>
                  <a:ext uri="{FF2B5EF4-FFF2-40B4-BE49-F238E27FC236}">
                    <a16:creationId xmlns:a16="http://schemas.microsoft.com/office/drawing/2014/main" id="{D71F98E4-AF72-4949-BBC3-386BE81998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3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3 w 17"/>
                  <a:gd name="T3" fmla="*/ 2 h 17"/>
                  <a:gd name="T4" fmla="*/ 16 w 17"/>
                  <a:gd name="T5" fmla="*/ 3 h 17"/>
                  <a:gd name="T6" fmla="*/ 17 w 17"/>
                  <a:gd name="T7" fmla="*/ 7 h 17"/>
                  <a:gd name="T8" fmla="*/ 17 w 17"/>
                  <a:gd name="T9" fmla="*/ 9 h 17"/>
                  <a:gd name="T10" fmla="*/ 17 w 17"/>
                  <a:gd name="T11" fmla="*/ 13 h 17"/>
                  <a:gd name="T12" fmla="*/ 15 w 17"/>
                  <a:gd name="T13" fmla="*/ 16 h 17"/>
                  <a:gd name="T14" fmla="*/ 12 w 17"/>
                  <a:gd name="T15" fmla="*/ 17 h 17"/>
                  <a:gd name="T16" fmla="*/ 8 w 17"/>
                  <a:gd name="T17" fmla="*/ 17 h 17"/>
                  <a:gd name="T18" fmla="*/ 6 w 17"/>
                  <a:gd name="T19" fmla="*/ 16 h 17"/>
                  <a:gd name="T20" fmla="*/ 3 w 17"/>
                  <a:gd name="T21" fmla="*/ 14 h 17"/>
                  <a:gd name="T22" fmla="*/ 2 w 17"/>
                  <a:gd name="T23" fmla="*/ 12 h 17"/>
                  <a:gd name="T24" fmla="*/ 0 w 17"/>
                  <a:gd name="T25" fmla="*/ 8 h 17"/>
                  <a:gd name="T26" fmla="*/ 2 w 17"/>
                  <a:gd name="T27" fmla="*/ 5 h 17"/>
                  <a:gd name="T28" fmla="*/ 4 w 17"/>
                  <a:gd name="T29" fmla="*/ 3 h 17"/>
                  <a:gd name="T30" fmla="*/ 7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3" y="2"/>
                    </a:lnTo>
                    <a:lnTo>
                      <a:pt x="16" y="3"/>
                    </a:lnTo>
                    <a:lnTo>
                      <a:pt x="17" y="7"/>
                    </a:lnTo>
                    <a:lnTo>
                      <a:pt x="17" y="9"/>
                    </a:lnTo>
                    <a:lnTo>
                      <a:pt x="17" y="13"/>
                    </a:lnTo>
                    <a:lnTo>
                      <a:pt x="15" y="16"/>
                    </a:lnTo>
                    <a:lnTo>
                      <a:pt x="12" y="17"/>
                    </a:lnTo>
                    <a:lnTo>
                      <a:pt x="8" y="17"/>
                    </a:lnTo>
                    <a:lnTo>
                      <a:pt x="6" y="16"/>
                    </a:lnTo>
                    <a:lnTo>
                      <a:pt x="3" y="14"/>
                    </a:lnTo>
                    <a:lnTo>
                      <a:pt x="2" y="12"/>
                    </a:lnTo>
                    <a:lnTo>
                      <a:pt x="0" y="8"/>
                    </a:lnTo>
                    <a:lnTo>
                      <a:pt x="2" y="5"/>
                    </a:lnTo>
                    <a:lnTo>
                      <a:pt x="4" y="3"/>
                    </a:lnTo>
                    <a:lnTo>
                      <a:pt x="7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5" name="Freeform 176">
                <a:extLst>
                  <a:ext uri="{FF2B5EF4-FFF2-40B4-BE49-F238E27FC236}">
                    <a16:creationId xmlns:a16="http://schemas.microsoft.com/office/drawing/2014/main" id="{AA629283-E2B7-4514-8360-698AAB0F855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9" y="113"/>
                <a:ext cx="4" cy="3"/>
              </a:xfrm>
              <a:custGeom>
                <a:avLst/>
                <a:gdLst>
                  <a:gd name="T0" fmla="*/ 7 w 15"/>
                  <a:gd name="T1" fmla="*/ 0 h 13"/>
                  <a:gd name="T2" fmla="*/ 9 w 15"/>
                  <a:gd name="T3" fmla="*/ 0 h 13"/>
                  <a:gd name="T4" fmla="*/ 12 w 15"/>
                  <a:gd name="T5" fmla="*/ 2 h 13"/>
                  <a:gd name="T6" fmla="*/ 13 w 15"/>
                  <a:gd name="T7" fmla="*/ 3 h 13"/>
                  <a:gd name="T8" fmla="*/ 15 w 15"/>
                  <a:gd name="T9" fmla="*/ 6 h 13"/>
                  <a:gd name="T10" fmla="*/ 13 w 15"/>
                  <a:gd name="T11" fmla="*/ 8 h 13"/>
                  <a:gd name="T12" fmla="*/ 12 w 15"/>
                  <a:gd name="T13" fmla="*/ 11 h 13"/>
                  <a:gd name="T14" fmla="*/ 11 w 15"/>
                  <a:gd name="T15" fmla="*/ 12 h 13"/>
                  <a:gd name="T16" fmla="*/ 8 w 15"/>
                  <a:gd name="T17" fmla="*/ 13 h 13"/>
                  <a:gd name="T18" fmla="*/ 6 w 15"/>
                  <a:gd name="T19" fmla="*/ 12 h 13"/>
                  <a:gd name="T20" fmla="*/ 3 w 15"/>
                  <a:gd name="T21" fmla="*/ 11 h 13"/>
                  <a:gd name="T22" fmla="*/ 2 w 15"/>
                  <a:gd name="T23" fmla="*/ 9 h 13"/>
                  <a:gd name="T24" fmla="*/ 0 w 15"/>
                  <a:gd name="T25" fmla="*/ 7 h 13"/>
                  <a:gd name="T26" fmla="*/ 2 w 15"/>
                  <a:gd name="T27" fmla="*/ 4 h 13"/>
                  <a:gd name="T28" fmla="*/ 3 w 15"/>
                  <a:gd name="T29" fmla="*/ 2 h 13"/>
                  <a:gd name="T30" fmla="*/ 4 w 15"/>
                  <a:gd name="T31" fmla="*/ 0 h 13"/>
                  <a:gd name="T32" fmla="*/ 7 w 15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5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5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1" y="12"/>
                    </a:lnTo>
                    <a:lnTo>
                      <a:pt x="8" y="13"/>
                    </a:lnTo>
                    <a:lnTo>
                      <a:pt x="6" y="12"/>
                    </a:lnTo>
                    <a:lnTo>
                      <a:pt x="3" y="11"/>
                    </a:lnTo>
                    <a:lnTo>
                      <a:pt x="2" y="9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3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6" name="Freeform 177">
                <a:extLst>
                  <a:ext uri="{FF2B5EF4-FFF2-40B4-BE49-F238E27FC236}">
                    <a16:creationId xmlns:a16="http://schemas.microsoft.com/office/drawing/2014/main" id="{6CD6B4D8-9091-41BD-9829-A9C0D0D5C1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51" y="128"/>
                <a:ext cx="6" cy="5"/>
              </a:xfrm>
              <a:custGeom>
                <a:avLst/>
                <a:gdLst>
                  <a:gd name="T0" fmla="*/ 11 w 22"/>
                  <a:gd name="T1" fmla="*/ 0 h 22"/>
                  <a:gd name="T2" fmla="*/ 15 w 22"/>
                  <a:gd name="T3" fmla="*/ 1 h 22"/>
                  <a:gd name="T4" fmla="*/ 18 w 22"/>
                  <a:gd name="T5" fmla="*/ 3 h 22"/>
                  <a:gd name="T6" fmla="*/ 21 w 22"/>
                  <a:gd name="T7" fmla="*/ 6 h 22"/>
                  <a:gd name="T8" fmla="*/ 22 w 22"/>
                  <a:gd name="T9" fmla="*/ 10 h 22"/>
                  <a:gd name="T10" fmla="*/ 22 w 22"/>
                  <a:gd name="T11" fmla="*/ 14 h 22"/>
                  <a:gd name="T12" fmla="*/ 20 w 22"/>
                  <a:gd name="T13" fmla="*/ 18 h 22"/>
                  <a:gd name="T14" fmla="*/ 16 w 22"/>
                  <a:gd name="T15" fmla="*/ 20 h 22"/>
                  <a:gd name="T16" fmla="*/ 12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2 w 22"/>
                  <a:gd name="T23" fmla="*/ 17 h 22"/>
                  <a:gd name="T24" fmla="*/ 0 w 22"/>
                  <a:gd name="T25" fmla="*/ 12 h 22"/>
                  <a:gd name="T26" fmla="*/ 2 w 22"/>
                  <a:gd name="T27" fmla="*/ 8 h 22"/>
                  <a:gd name="T28" fmla="*/ 3 w 22"/>
                  <a:gd name="T29" fmla="*/ 4 h 22"/>
                  <a:gd name="T30" fmla="*/ 7 w 22"/>
                  <a:gd name="T31" fmla="*/ 1 h 22"/>
                  <a:gd name="T32" fmla="*/ 11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1" y="0"/>
                    </a:moveTo>
                    <a:lnTo>
                      <a:pt x="15" y="1"/>
                    </a:lnTo>
                    <a:lnTo>
                      <a:pt x="18" y="3"/>
                    </a:lnTo>
                    <a:lnTo>
                      <a:pt x="21" y="6"/>
                    </a:lnTo>
                    <a:lnTo>
                      <a:pt x="22" y="10"/>
                    </a:lnTo>
                    <a:lnTo>
                      <a:pt x="22" y="14"/>
                    </a:lnTo>
                    <a:lnTo>
                      <a:pt x="20" y="18"/>
                    </a:lnTo>
                    <a:lnTo>
                      <a:pt x="16" y="20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2" y="17"/>
                    </a:lnTo>
                    <a:lnTo>
                      <a:pt x="0" y="12"/>
                    </a:lnTo>
                    <a:lnTo>
                      <a:pt x="2" y="8"/>
                    </a:lnTo>
                    <a:lnTo>
                      <a:pt x="3" y="4"/>
                    </a:lnTo>
                    <a:lnTo>
                      <a:pt x="7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7" name="Freeform 178">
                <a:extLst>
                  <a:ext uri="{FF2B5EF4-FFF2-40B4-BE49-F238E27FC236}">
                    <a16:creationId xmlns:a16="http://schemas.microsoft.com/office/drawing/2014/main" id="{DAAE10EB-4F65-4D37-9BA6-7B3D7FD474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9" y="118"/>
                <a:ext cx="3" cy="3"/>
              </a:xfrm>
              <a:custGeom>
                <a:avLst/>
                <a:gdLst>
                  <a:gd name="T0" fmla="*/ 5 w 13"/>
                  <a:gd name="T1" fmla="*/ 0 h 12"/>
                  <a:gd name="T2" fmla="*/ 8 w 13"/>
                  <a:gd name="T3" fmla="*/ 0 h 12"/>
                  <a:gd name="T4" fmla="*/ 10 w 13"/>
                  <a:gd name="T5" fmla="*/ 1 h 12"/>
                  <a:gd name="T6" fmla="*/ 12 w 13"/>
                  <a:gd name="T7" fmla="*/ 2 h 12"/>
                  <a:gd name="T8" fmla="*/ 13 w 13"/>
                  <a:gd name="T9" fmla="*/ 5 h 12"/>
                  <a:gd name="T10" fmla="*/ 13 w 13"/>
                  <a:gd name="T11" fmla="*/ 7 h 12"/>
                  <a:gd name="T12" fmla="*/ 12 w 13"/>
                  <a:gd name="T13" fmla="*/ 10 h 12"/>
                  <a:gd name="T14" fmla="*/ 9 w 13"/>
                  <a:gd name="T15" fmla="*/ 11 h 12"/>
                  <a:gd name="T16" fmla="*/ 7 w 13"/>
                  <a:gd name="T17" fmla="*/ 12 h 12"/>
                  <a:gd name="T18" fmla="*/ 4 w 13"/>
                  <a:gd name="T19" fmla="*/ 12 h 12"/>
                  <a:gd name="T20" fmla="*/ 3 w 13"/>
                  <a:gd name="T21" fmla="*/ 11 h 12"/>
                  <a:gd name="T22" fmla="*/ 0 w 13"/>
                  <a:gd name="T23" fmla="*/ 8 h 12"/>
                  <a:gd name="T24" fmla="*/ 0 w 13"/>
                  <a:gd name="T25" fmla="*/ 6 h 12"/>
                  <a:gd name="T26" fmla="*/ 0 w 13"/>
                  <a:gd name="T27" fmla="*/ 3 h 12"/>
                  <a:gd name="T28" fmla="*/ 1 w 13"/>
                  <a:gd name="T29" fmla="*/ 2 h 12"/>
                  <a:gd name="T30" fmla="*/ 3 w 13"/>
                  <a:gd name="T31" fmla="*/ 0 h 12"/>
                  <a:gd name="T32" fmla="*/ 5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2"/>
                    </a:lnTo>
                    <a:lnTo>
                      <a:pt x="13" y="5"/>
                    </a:lnTo>
                    <a:lnTo>
                      <a:pt x="13" y="7"/>
                    </a:lnTo>
                    <a:lnTo>
                      <a:pt x="12" y="10"/>
                    </a:lnTo>
                    <a:lnTo>
                      <a:pt x="9" y="11"/>
                    </a:lnTo>
                    <a:lnTo>
                      <a:pt x="7" y="12"/>
                    </a:lnTo>
                    <a:lnTo>
                      <a:pt x="4" y="12"/>
                    </a:lnTo>
                    <a:lnTo>
                      <a:pt x="3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1" y="2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8" name="Freeform 179">
                <a:extLst>
                  <a:ext uri="{FF2B5EF4-FFF2-40B4-BE49-F238E27FC236}">
                    <a16:creationId xmlns:a16="http://schemas.microsoft.com/office/drawing/2014/main" id="{73731246-0B6D-480D-97B6-6BB8D48FBE3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9" y="122"/>
                <a:ext cx="4" cy="5"/>
              </a:xfrm>
              <a:custGeom>
                <a:avLst/>
                <a:gdLst>
                  <a:gd name="T0" fmla="*/ 8 w 17"/>
                  <a:gd name="T1" fmla="*/ 0 h 16"/>
                  <a:gd name="T2" fmla="*/ 12 w 17"/>
                  <a:gd name="T3" fmla="*/ 0 h 16"/>
                  <a:gd name="T4" fmla="*/ 15 w 17"/>
                  <a:gd name="T5" fmla="*/ 1 h 16"/>
                  <a:gd name="T6" fmla="*/ 16 w 17"/>
                  <a:gd name="T7" fmla="*/ 4 h 16"/>
                  <a:gd name="T8" fmla="*/ 17 w 17"/>
                  <a:gd name="T9" fmla="*/ 7 h 16"/>
                  <a:gd name="T10" fmla="*/ 17 w 17"/>
                  <a:gd name="T11" fmla="*/ 10 h 16"/>
                  <a:gd name="T12" fmla="*/ 16 w 17"/>
                  <a:gd name="T13" fmla="*/ 14 h 16"/>
                  <a:gd name="T14" fmla="*/ 13 w 17"/>
                  <a:gd name="T15" fmla="*/ 15 h 16"/>
                  <a:gd name="T16" fmla="*/ 9 w 17"/>
                  <a:gd name="T17" fmla="*/ 16 h 16"/>
                  <a:gd name="T18" fmla="*/ 7 w 17"/>
                  <a:gd name="T19" fmla="*/ 16 h 16"/>
                  <a:gd name="T20" fmla="*/ 3 w 17"/>
                  <a:gd name="T21" fmla="*/ 14 h 16"/>
                  <a:gd name="T22" fmla="*/ 2 w 17"/>
                  <a:gd name="T23" fmla="*/ 11 h 16"/>
                  <a:gd name="T24" fmla="*/ 0 w 17"/>
                  <a:gd name="T25" fmla="*/ 9 h 16"/>
                  <a:gd name="T26" fmla="*/ 0 w 17"/>
                  <a:gd name="T27" fmla="*/ 6 h 16"/>
                  <a:gd name="T28" fmla="*/ 3 w 17"/>
                  <a:gd name="T29" fmla="*/ 2 h 16"/>
                  <a:gd name="T30" fmla="*/ 6 w 17"/>
                  <a:gd name="T31" fmla="*/ 1 h 16"/>
                  <a:gd name="T32" fmla="*/ 8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8" y="0"/>
                    </a:moveTo>
                    <a:lnTo>
                      <a:pt x="12" y="0"/>
                    </a:lnTo>
                    <a:lnTo>
                      <a:pt x="15" y="1"/>
                    </a:lnTo>
                    <a:lnTo>
                      <a:pt x="16" y="4"/>
                    </a:lnTo>
                    <a:lnTo>
                      <a:pt x="17" y="7"/>
                    </a:lnTo>
                    <a:lnTo>
                      <a:pt x="17" y="10"/>
                    </a:lnTo>
                    <a:lnTo>
                      <a:pt x="16" y="14"/>
                    </a:lnTo>
                    <a:lnTo>
                      <a:pt x="13" y="15"/>
                    </a:lnTo>
                    <a:lnTo>
                      <a:pt x="9" y="16"/>
                    </a:lnTo>
                    <a:lnTo>
                      <a:pt x="7" y="16"/>
                    </a:lnTo>
                    <a:lnTo>
                      <a:pt x="3" y="14"/>
                    </a:lnTo>
                    <a:lnTo>
                      <a:pt x="2" y="11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69" name="Freeform 180">
                <a:extLst>
                  <a:ext uri="{FF2B5EF4-FFF2-40B4-BE49-F238E27FC236}">
                    <a16:creationId xmlns:a16="http://schemas.microsoft.com/office/drawing/2014/main" id="{933A7F44-3CEF-4921-B790-C7E70A2612A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1" y="121"/>
                <a:ext cx="0" cy="0"/>
              </a:xfrm>
              <a:custGeom>
                <a:avLst/>
                <a:gdLst>
                  <a:gd name="T0" fmla="*/ 0 h 3"/>
                  <a:gd name="T1" fmla="*/ 1 h 3"/>
                  <a:gd name="T2" fmla="*/ 3 h 3"/>
                  <a:gd name="T3" fmla="*/ 3 h 3"/>
                  <a:gd name="T4" fmla="*/ 1 h 3"/>
                  <a:gd name="T5" fmla="*/ 0 h 3"/>
                  <a:gd name="T6" fmla="*/ 0 h 3"/>
                  <a:gd name="T7" fmla="*/ 0 h 3"/>
                </a:gdLst>
                <a:ahLst/>
                <a:cxnLst>
                  <a:cxn ang="0">
                    <a:pos x="0" y="T0"/>
                  </a:cxn>
                  <a:cxn ang="0">
                    <a:pos x="0" y="T1"/>
                  </a:cxn>
                  <a:cxn ang="0">
                    <a:pos x="0" y="T2"/>
                  </a:cxn>
                  <a:cxn ang="0">
                    <a:pos x="0" y="T3"/>
                  </a:cxn>
                  <a:cxn ang="0">
                    <a:pos x="0" y="T4"/>
                  </a:cxn>
                  <a:cxn ang="0">
                    <a:pos x="0" y="T5"/>
                  </a:cxn>
                  <a:cxn ang="0">
                    <a:pos x="0" y="T6"/>
                  </a:cxn>
                  <a:cxn ang="0">
                    <a:pos x="0" y="T7"/>
                  </a:cxn>
                </a:cxnLst>
                <a:rect l="0" t="0" r="r" b="b"/>
                <a:pathLst>
                  <a:path h="3">
                    <a:moveTo>
                      <a:pt x="0" y="0"/>
                    </a:moveTo>
                    <a:lnTo>
                      <a:pt x="0" y="1"/>
                    </a:lnTo>
                    <a:lnTo>
                      <a:pt x="0" y="3"/>
                    </a:lnTo>
                    <a:lnTo>
                      <a:pt x="0" y="3"/>
                    </a:lnTo>
                    <a:lnTo>
                      <a:pt x="0" y="1"/>
                    </a:lnTo>
                    <a:lnTo>
                      <a:pt x="0" y="0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0" name="Freeform 181">
                <a:extLst>
                  <a:ext uri="{FF2B5EF4-FFF2-40B4-BE49-F238E27FC236}">
                    <a16:creationId xmlns:a16="http://schemas.microsoft.com/office/drawing/2014/main" id="{889C87A5-BD66-40C1-9B95-D062E1D0638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80" y="110"/>
                <a:ext cx="24" cy="11"/>
              </a:xfrm>
              <a:custGeom>
                <a:avLst/>
                <a:gdLst>
                  <a:gd name="T0" fmla="*/ 33 w 97"/>
                  <a:gd name="T1" fmla="*/ 0 h 43"/>
                  <a:gd name="T2" fmla="*/ 31 w 97"/>
                  <a:gd name="T3" fmla="*/ 6 h 43"/>
                  <a:gd name="T4" fmla="*/ 40 w 97"/>
                  <a:gd name="T5" fmla="*/ 4 h 43"/>
                  <a:gd name="T6" fmla="*/ 44 w 97"/>
                  <a:gd name="T7" fmla="*/ 2 h 43"/>
                  <a:gd name="T8" fmla="*/ 41 w 97"/>
                  <a:gd name="T9" fmla="*/ 2 h 43"/>
                  <a:gd name="T10" fmla="*/ 41 w 97"/>
                  <a:gd name="T11" fmla="*/ 2 h 43"/>
                  <a:gd name="T12" fmla="*/ 42 w 97"/>
                  <a:gd name="T13" fmla="*/ 2 h 43"/>
                  <a:gd name="T14" fmla="*/ 51 w 97"/>
                  <a:gd name="T15" fmla="*/ 4 h 43"/>
                  <a:gd name="T16" fmla="*/ 54 w 97"/>
                  <a:gd name="T17" fmla="*/ 2 h 43"/>
                  <a:gd name="T18" fmla="*/ 62 w 97"/>
                  <a:gd name="T19" fmla="*/ 0 h 43"/>
                  <a:gd name="T20" fmla="*/ 64 w 97"/>
                  <a:gd name="T21" fmla="*/ 6 h 43"/>
                  <a:gd name="T22" fmla="*/ 70 w 97"/>
                  <a:gd name="T23" fmla="*/ 9 h 43"/>
                  <a:gd name="T24" fmla="*/ 78 w 97"/>
                  <a:gd name="T25" fmla="*/ 7 h 43"/>
                  <a:gd name="T26" fmla="*/ 85 w 97"/>
                  <a:gd name="T27" fmla="*/ 4 h 43"/>
                  <a:gd name="T28" fmla="*/ 97 w 97"/>
                  <a:gd name="T29" fmla="*/ 0 h 43"/>
                  <a:gd name="T30" fmla="*/ 94 w 97"/>
                  <a:gd name="T31" fmla="*/ 9 h 43"/>
                  <a:gd name="T32" fmla="*/ 86 w 97"/>
                  <a:gd name="T33" fmla="*/ 14 h 43"/>
                  <a:gd name="T34" fmla="*/ 77 w 97"/>
                  <a:gd name="T35" fmla="*/ 15 h 43"/>
                  <a:gd name="T36" fmla="*/ 65 w 97"/>
                  <a:gd name="T37" fmla="*/ 11 h 43"/>
                  <a:gd name="T38" fmla="*/ 69 w 97"/>
                  <a:gd name="T39" fmla="*/ 23 h 43"/>
                  <a:gd name="T40" fmla="*/ 59 w 97"/>
                  <a:gd name="T41" fmla="*/ 40 h 43"/>
                  <a:gd name="T42" fmla="*/ 47 w 97"/>
                  <a:gd name="T43" fmla="*/ 43 h 43"/>
                  <a:gd name="T44" fmla="*/ 49 w 97"/>
                  <a:gd name="T45" fmla="*/ 40 h 43"/>
                  <a:gd name="T46" fmla="*/ 55 w 97"/>
                  <a:gd name="T47" fmla="*/ 38 h 43"/>
                  <a:gd name="T48" fmla="*/ 59 w 97"/>
                  <a:gd name="T49" fmla="*/ 33 h 43"/>
                  <a:gd name="T50" fmla="*/ 60 w 97"/>
                  <a:gd name="T51" fmla="*/ 25 h 43"/>
                  <a:gd name="T52" fmla="*/ 56 w 97"/>
                  <a:gd name="T53" fmla="*/ 16 h 43"/>
                  <a:gd name="T54" fmla="*/ 49 w 97"/>
                  <a:gd name="T55" fmla="*/ 10 h 43"/>
                  <a:gd name="T56" fmla="*/ 44 w 97"/>
                  <a:gd name="T57" fmla="*/ 9 h 43"/>
                  <a:gd name="T58" fmla="*/ 41 w 97"/>
                  <a:gd name="T59" fmla="*/ 9 h 43"/>
                  <a:gd name="T60" fmla="*/ 42 w 97"/>
                  <a:gd name="T61" fmla="*/ 10 h 43"/>
                  <a:gd name="T62" fmla="*/ 44 w 97"/>
                  <a:gd name="T63" fmla="*/ 10 h 43"/>
                  <a:gd name="T64" fmla="*/ 38 w 97"/>
                  <a:gd name="T65" fmla="*/ 12 h 43"/>
                  <a:gd name="T66" fmla="*/ 35 w 97"/>
                  <a:gd name="T67" fmla="*/ 18 h 43"/>
                  <a:gd name="T68" fmla="*/ 33 w 97"/>
                  <a:gd name="T69" fmla="*/ 25 h 43"/>
                  <a:gd name="T70" fmla="*/ 36 w 97"/>
                  <a:gd name="T71" fmla="*/ 34 h 43"/>
                  <a:gd name="T72" fmla="*/ 44 w 97"/>
                  <a:gd name="T73" fmla="*/ 40 h 43"/>
                  <a:gd name="T74" fmla="*/ 47 w 97"/>
                  <a:gd name="T75" fmla="*/ 42 h 43"/>
                  <a:gd name="T76" fmla="*/ 47 w 97"/>
                  <a:gd name="T77" fmla="*/ 43 h 43"/>
                  <a:gd name="T78" fmla="*/ 30 w 97"/>
                  <a:gd name="T79" fmla="*/ 34 h 43"/>
                  <a:gd name="T80" fmla="*/ 28 w 97"/>
                  <a:gd name="T81" fmla="*/ 20 h 43"/>
                  <a:gd name="T82" fmla="*/ 31 w 97"/>
                  <a:gd name="T83" fmla="*/ 12 h 43"/>
                  <a:gd name="T84" fmla="*/ 23 w 97"/>
                  <a:gd name="T85" fmla="*/ 16 h 43"/>
                  <a:gd name="T86" fmla="*/ 14 w 97"/>
                  <a:gd name="T87" fmla="*/ 16 h 43"/>
                  <a:gd name="T88" fmla="*/ 5 w 97"/>
                  <a:gd name="T89" fmla="*/ 11 h 43"/>
                  <a:gd name="T90" fmla="*/ 0 w 97"/>
                  <a:gd name="T91" fmla="*/ 4 h 43"/>
                  <a:gd name="T92" fmla="*/ 6 w 97"/>
                  <a:gd name="T93" fmla="*/ 9 h 43"/>
                  <a:gd name="T94" fmla="*/ 14 w 97"/>
                  <a:gd name="T95" fmla="*/ 10 h 43"/>
                  <a:gd name="T96" fmla="*/ 23 w 97"/>
                  <a:gd name="T97" fmla="*/ 9 h 43"/>
                  <a:gd name="T98" fmla="*/ 31 w 97"/>
                  <a:gd name="T99" fmla="*/ 4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</a:cxnLst>
                <a:rect l="0" t="0" r="r" b="b"/>
                <a:pathLst>
                  <a:path w="97" h="43">
                    <a:moveTo>
                      <a:pt x="32" y="0"/>
                    </a:moveTo>
                    <a:lnTo>
                      <a:pt x="33" y="0"/>
                    </a:lnTo>
                    <a:lnTo>
                      <a:pt x="32" y="4"/>
                    </a:lnTo>
                    <a:lnTo>
                      <a:pt x="31" y="6"/>
                    </a:lnTo>
                    <a:lnTo>
                      <a:pt x="35" y="4"/>
                    </a:lnTo>
                    <a:lnTo>
                      <a:pt x="40" y="4"/>
                    </a:lnTo>
                    <a:lnTo>
                      <a:pt x="44" y="2"/>
                    </a:lnTo>
                    <a:lnTo>
                      <a:pt x="44" y="2"/>
                    </a:lnTo>
                    <a:lnTo>
                      <a:pt x="41" y="2"/>
                    </a:lnTo>
                    <a:lnTo>
                      <a:pt x="41" y="2"/>
                    </a:lnTo>
                    <a:lnTo>
                      <a:pt x="41" y="2"/>
                    </a:lnTo>
                    <a:lnTo>
                      <a:pt x="41" y="2"/>
                    </a:lnTo>
                    <a:lnTo>
                      <a:pt x="42" y="2"/>
                    </a:lnTo>
                    <a:lnTo>
                      <a:pt x="42" y="2"/>
                    </a:lnTo>
                    <a:lnTo>
                      <a:pt x="47" y="2"/>
                    </a:lnTo>
                    <a:lnTo>
                      <a:pt x="51" y="4"/>
                    </a:lnTo>
                    <a:lnTo>
                      <a:pt x="55" y="6"/>
                    </a:lnTo>
                    <a:lnTo>
                      <a:pt x="54" y="2"/>
                    </a:lnTo>
                    <a:lnTo>
                      <a:pt x="51" y="0"/>
                    </a:lnTo>
                    <a:lnTo>
                      <a:pt x="62" y="0"/>
                    </a:lnTo>
                    <a:lnTo>
                      <a:pt x="63" y="4"/>
                    </a:lnTo>
                    <a:lnTo>
                      <a:pt x="64" y="6"/>
                    </a:lnTo>
                    <a:lnTo>
                      <a:pt x="67" y="7"/>
                    </a:lnTo>
                    <a:lnTo>
                      <a:pt x="70" y="9"/>
                    </a:lnTo>
                    <a:lnTo>
                      <a:pt x="74" y="9"/>
                    </a:lnTo>
                    <a:lnTo>
                      <a:pt x="78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7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0" y="11"/>
                    </a:lnTo>
                    <a:lnTo>
                      <a:pt x="86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0" y="14"/>
                    </a:lnTo>
                    <a:lnTo>
                      <a:pt x="65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5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7" y="43"/>
                    </a:lnTo>
                    <a:lnTo>
                      <a:pt x="49" y="42"/>
                    </a:lnTo>
                    <a:lnTo>
                      <a:pt x="49" y="40"/>
                    </a:lnTo>
                    <a:lnTo>
                      <a:pt x="51" y="40"/>
                    </a:lnTo>
                    <a:lnTo>
                      <a:pt x="55" y="38"/>
                    </a:lnTo>
                    <a:lnTo>
                      <a:pt x="58" y="35"/>
                    </a:lnTo>
                    <a:lnTo>
                      <a:pt x="59" y="33"/>
                    </a:lnTo>
                    <a:lnTo>
                      <a:pt x="60" y="29"/>
                    </a:lnTo>
                    <a:lnTo>
                      <a:pt x="60" y="25"/>
                    </a:lnTo>
                    <a:lnTo>
                      <a:pt x="59" y="20"/>
                    </a:lnTo>
                    <a:lnTo>
                      <a:pt x="56" y="16"/>
                    </a:lnTo>
                    <a:lnTo>
                      <a:pt x="54" y="12"/>
                    </a:lnTo>
                    <a:lnTo>
                      <a:pt x="49" y="10"/>
                    </a:lnTo>
                    <a:lnTo>
                      <a:pt x="45" y="9"/>
                    </a:lnTo>
                    <a:lnTo>
                      <a:pt x="44" y="9"/>
                    </a:lnTo>
                    <a:lnTo>
                      <a:pt x="42" y="9"/>
                    </a:lnTo>
                    <a:lnTo>
                      <a:pt x="41" y="9"/>
                    </a:lnTo>
                    <a:lnTo>
                      <a:pt x="41" y="9"/>
                    </a:lnTo>
                    <a:lnTo>
                      <a:pt x="42" y="10"/>
                    </a:lnTo>
                    <a:lnTo>
                      <a:pt x="44" y="10"/>
                    </a:lnTo>
                    <a:lnTo>
                      <a:pt x="44" y="10"/>
                    </a:lnTo>
                    <a:lnTo>
                      <a:pt x="41" y="11"/>
                    </a:lnTo>
                    <a:lnTo>
                      <a:pt x="38" y="12"/>
                    </a:lnTo>
                    <a:lnTo>
                      <a:pt x="36" y="15"/>
                    </a:lnTo>
                    <a:lnTo>
                      <a:pt x="35" y="18"/>
                    </a:lnTo>
                    <a:lnTo>
                      <a:pt x="35" y="21"/>
                    </a:lnTo>
                    <a:lnTo>
                      <a:pt x="33" y="25"/>
                    </a:lnTo>
                    <a:lnTo>
                      <a:pt x="35" y="29"/>
                    </a:lnTo>
                    <a:lnTo>
                      <a:pt x="36" y="34"/>
                    </a:lnTo>
                    <a:lnTo>
                      <a:pt x="40" y="38"/>
                    </a:lnTo>
                    <a:lnTo>
                      <a:pt x="44" y="40"/>
                    </a:lnTo>
                    <a:lnTo>
                      <a:pt x="47" y="40"/>
                    </a:lnTo>
                    <a:lnTo>
                      <a:pt x="47" y="42"/>
                    </a:lnTo>
                    <a:lnTo>
                      <a:pt x="47" y="43"/>
                    </a:lnTo>
                    <a:lnTo>
                      <a:pt x="47" y="43"/>
                    </a:lnTo>
                    <a:lnTo>
                      <a:pt x="37" y="40"/>
                    </a:lnTo>
                    <a:lnTo>
                      <a:pt x="30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28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19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1" y="7"/>
                    </a:lnTo>
                    <a:lnTo>
                      <a:pt x="0" y="4"/>
                    </a:lnTo>
                    <a:lnTo>
                      <a:pt x="3" y="6"/>
                    </a:lnTo>
                    <a:lnTo>
                      <a:pt x="6" y="9"/>
                    </a:lnTo>
                    <a:lnTo>
                      <a:pt x="10" y="10"/>
                    </a:lnTo>
                    <a:lnTo>
                      <a:pt x="14" y="10"/>
                    </a:lnTo>
                    <a:lnTo>
                      <a:pt x="19" y="10"/>
                    </a:lnTo>
                    <a:lnTo>
                      <a:pt x="23" y="9"/>
                    </a:lnTo>
                    <a:lnTo>
                      <a:pt x="27" y="6"/>
                    </a:lnTo>
                    <a:lnTo>
                      <a:pt x="31" y="4"/>
                    </a:lnTo>
                    <a:lnTo>
                      <a:pt x="3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1" name="Freeform 182">
                <a:extLst>
                  <a:ext uri="{FF2B5EF4-FFF2-40B4-BE49-F238E27FC236}">
                    <a16:creationId xmlns:a16="http://schemas.microsoft.com/office/drawing/2014/main" id="{3C2A27B9-12D3-43F8-BF1E-CD150AFB93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9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2" name="Freeform 183">
                <a:extLst>
                  <a:ext uri="{FF2B5EF4-FFF2-40B4-BE49-F238E27FC236}">
                    <a16:creationId xmlns:a16="http://schemas.microsoft.com/office/drawing/2014/main" id="{7F4FB903-377C-4477-86D8-E05796B465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2" y="122"/>
                <a:ext cx="3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9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9 w 10"/>
                  <a:gd name="T13" fmla="*/ 9 h 10"/>
                  <a:gd name="T14" fmla="*/ 9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1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9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9" y="9"/>
                    </a:lnTo>
                    <a:lnTo>
                      <a:pt x="9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3" name="Freeform 184">
                <a:extLst>
                  <a:ext uri="{FF2B5EF4-FFF2-40B4-BE49-F238E27FC236}">
                    <a16:creationId xmlns:a16="http://schemas.microsoft.com/office/drawing/2014/main" id="{F76DB1B4-7AF5-4870-AD9F-16EC08313BA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0"/>
                <a:ext cx="10" cy="10"/>
              </a:xfrm>
              <a:custGeom>
                <a:avLst/>
                <a:gdLst>
                  <a:gd name="T0" fmla="*/ 0 w 41"/>
                  <a:gd name="T1" fmla="*/ 0 h 40"/>
                  <a:gd name="T2" fmla="*/ 6 w 41"/>
                  <a:gd name="T3" fmla="*/ 0 h 40"/>
                  <a:gd name="T4" fmla="*/ 8 w 41"/>
                  <a:gd name="T5" fmla="*/ 4 h 40"/>
                  <a:gd name="T6" fmla="*/ 9 w 41"/>
                  <a:gd name="T7" fmla="*/ 6 h 40"/>
                  <a:gd name="T8" fmla="*/ 12 w 41"/>
                  <a:gd name="T9" fmla="*/ 7 h 40"/>
                  <a:gd name="T10" fmla="*/ 15 w 41"/>
                  <a:gd name="T11" fmla="*/ 9 h 40"/>
                  <a:gd name="T12" fmla="*/ 19 w 41"/>
                  <a:gd name="T13" fmla="*/ 9 h 40"/>
                  <a:gd name="T14" fmla="*/ 23 w 41"/>
                  <a:gd name="T15" fmla="*/ 7 h 40"/>
                  <a:gd name="T16" fmla="*/ 26 w 41"/>
                  <a:gd name="T17" fmla="*/ 6 h 40"/>
                  <a:gd name="T18" fmla="*/ 28 w 41"/>
                  <a:gd name="T19" fmla="*/ 4 h 40"/>
                  <a:gd name="T20" fmla="*/ 29 w 41"/>
                  <a:gd name="T21" fmla="*/ 0 h 40"/>
                  <a:gd name="T22" fmla="*/ 41 w 41"/>
                  <a:gd name="T23" fmla="*/ 0 h 40"/>
                  <a:gd name="T24" fmla="*/ 40 w 41"/>
                  <a:gd name="T25" fmla="*/ 5 h 40"/>
                  <a:gd name="T26" fmla="*/ 37 w 41"/>
                  <a:gd name="T27" fmla="*/ 9 h 40"/>
                  <a:gd name="T28" fmla="*/ 35 w 41"/>
                  <a:gd name="T29" fmla="*/ 11 h 40"/>
                  <a:gd name="T30" fmla="*/ 31 w 41"/>
                  <a:gd name="T31" fmla="*/ 14 h 40"/>
                  <a:gd name="T32" fmla="*/ 26 w 41"/>
                  <a:gd name="T33" fmla="*/ 15 h 40"/>
                  <a:gd name="T34" fmla="*/ 20 w 41"/>
                  <a:gd name="T35" fmla="*/ 15 h 40"/>
                  <a:gd name="T36" fmla="*/ 17 w 41"/>
                  <a:gd name="T37" fmla="*/ 15 h 40"/>
                  <a:gd name="T38" fmla="*/ 13 w 41"/>
                  <a:gd name="T39" fmla="*/ 14 h 40"/>
                  <a:gd name="T40" fmla="*/ 9 w 41"/>
                  <a:gd name="T41" fmla="*/ 11 h 40"/>
                  <a:gd name="T42" fmla="*/ 10 w 41"/>
                  <a:gd name="T43" fmla="*/ 15 h 40"/>
                  <a:gd name="T44" fmla="*/ 12 w 41"/>
                  <a:gd name="T45" fmla="*/ 19 h 40"/>
                  <a:gd name="T46" fmla="*/ 12 w 41"/>
                  <a:gd name="T47" fmla="*/ 23 h 40"/>
                  <a:gd name="T48" fmla="*/ 10 w 41"/>
                  <a:gd name="T49" fmla="*/ 28 h 40"/>
                  <a:gd name="T50" fmla="*/ 8 w 41"/>
                  <a:gd name="T51" fmla="*/ 33 h 40"/>
                  <a:gd name="T52" fmla="*/ 4 w 41"/>
                  <a:gd name="T53" fmla="*/ 37 h 40"/>
                  <a:gd name="T54" fmla="*/ 0 w 41"/>
                  <a:gd name="T55" fmla="*/ 40 h 40"/>
                  <a:gd name="T56" fmla="*/ 0 w 41"/>
                  <a:gd name="T57" fmla="*/ 32 h 40"/>
                  <a:gd name="T58" fmla="*/ 3 w 41"/>
                  <a:gd name="T59" fmla="*/ 29 h 40"/>
                  <a:gd name="T60" fmla="*/ 4 w 41"/>
                  <a:gd name="T61" fmla="*/ 26 h 40"/>
                  <a:gd name="T62" fmla="*/ 5 w 41"/>
                  <a:gd name="T63" fmla="*/ 23 h 40"/>
                  <a:gd name="T64" fmla="*/ 4 w 41"/>
                  <a:gd name="T65" fmla="*/ 19 h 40"/>
                  <a:gd name="T66" fmla="*/ 3 w 41"/>
                  <a:gd name="T67" fmla="*/ 16 h 40"/>
                  <a:gd name="T68" fmla="*/ 0 w 41"/>
                  <a:gd name="T69" fmla="*/ 14 h 40"/>
                  <a:gd name="T70" fmla="*/ 0 w 41"/>
                  <a:gd name="T71" fmla="*/ 0 h 4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</a:cxnLst>
                <a:rect l="0" t="0" r="r" b="b"/>
                <a:pathLst>
                  <a:path w="41" h="40"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9" y="6"/>
                    </a:lnTo>
                    <a:lnTo>
                      <a:pt x="12" y="7"/>
                    </a:lnTo>
                    <a:lnTo>
                      <a:pt x="15" y="9"/>
                    </a:lnTo>
                    <a:lnTo>
                      <a:pt x="19" y="9"/>
                    </a:lnTo>
                    <a:lnTo>
                      <a:pt x="23" y="7"/>
                    </a:lnTo>
                    <a:lnTo>
                      <a:pt x="26" y="6"/>
                    </a:lnTo>
                    <a:lnTo>
                      <a:pt x="28" y="4"/>
                    </a:lnTo>
                    <a:lnTo>
                      <a:pt x="29" y="0"/>
                    </a:lnTo>
                    <a:lnTo>
                      <a:pt x="41" y="0"/>
                    </a:lnTo>
                    <a:lnTo>
                      <a:pt x="40" y="5"/>
                    </a:lnTo>
                    <a:lnTo>
                      <a:pt x="37" y="9"/>
                    </a:lnTo>
                    <a:lnTo>
                      <a:pt x="35" y="11"/>
                    </a:lnTo>
                    <a:lnTo>
                      <a:pt x="31" y="14"/>
                    </a:lnTo>
                    <a:lnTo>
                      <a:pt x="26" y="15"/>
                    </a:lnTo>
                    <a:lnTo>
                      <a:pt x="20" y="15"/>
                    </a:lnTo>
                    <a:lnTo>
                      <a:pt x="17" y="15"/>
                    </a:lnTo>
                    <a:lnTo>
                      <a:pt x="13" y="14"/>
                    </a:lnTo>
                    <a:lnTo>
                      <a:pt x="9" y="11"/>
                    </a:lnTo>
                    <a:lnTo>
                      <a:pt x="10" y="15"/>
                    </a:lnTo>
                    <a:lnTo>
                      <a:pt x="12" y="19"/>
                    </a:lnTo>
                    <a:lnTo>
                      <a:pt x="12" y="23"/>
                    </a:lnTo>
                    <a:lnTo>
                      <a:pt x="10" y="28"/>
                    </a:lnTo>
                    <a:lnTo>
                      <a:pt x="8" y="33"/>
                    </a:lnTo>
                    <a:lnTo>
                      <a:pt x="4" y="37"/>
                    </a:lnTo>
                    <a:lnTo>
                      <a:pt x="0" y="40"/>
                    </a:lnTo>
                    <a:lnTo>
                      <a:pt x="0" y="32"/>
                    </a:lnTo>
                    <a:lnTo>
                      <a:pt x="3" y="29"/>
                    </a:lnTo>
                    <a:lnTo>
                      <a:pt x="4" y="26"/>
                    </a:lnTo>
                    <a:lnTo>
                      <a:pt x="5" y="23"/>
                    </a:lnTo>
                    <a:lnTo>
                      <a:pt x="4" y="19"/>
                    </a:lnTo>
                    <a:lnTo>
                      <a:pt x="3" y="16"/>
                    </a:lnTo>
                    <a:lnTo>
                      <a:pt x="0" y="1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4" name="Freeform 185">
                <a:extLst>
                  <a:ext uri="{FF2B5EF4-FFF2-40B4-BE49-F238E27FC236}">
                    <a16:creationId xmlns:a16="http://schemas.microsoft.com/office/drawing/2014/main" id="{96714776-8908-47E8-AF3C-C13444EF36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9" y="127"/>
                <a:ext cx="4" cy="10"/>
              </a:xfrm>
              <a:custGeom>
                <a:avLst/>
                <a:gdLst>
                  <a:gd name="T0" fmla="*/ 8 w 17"/>
                  <a:gd name="T1" fmla="*/ 0 h 41"/>
                  <a:gd name="T2" fmla="*/ 12 w 17"/>
                  <a:gd name="T3" fmla="*/ 3 h 41"/>
                  <a:gd name="T4" fmla="*/ 14 w 17"/>
                  <a:gd name="T5" fmla="*/ 7 h 41"/>
                  <a:gd name="T6" fmla="*/ 16 w 17"/>
                  <a:gd name="T7" fmla="*/ 10 h 41"/>
                  <a:gd name="T8" fmla="*/ 17 w 17"/>
                  <a:gd name="T9" fmla="*/ 16 h 41"/>
                  <a:gd name="T10" fmla="*/ 17 w 17"/>
                  <a:gd name="T11" fmla="*/ 21 h 41"/>
                  <a:gd name="T12" fmla="*/ 17 w 17"/>
                  <a:gd name="T13" fmla="*/ 26 h 41"/>
                  <a:gd name="T14" fmla="*/ 16 w 17"/>
                  <a:gd name="T15" fmla="*/ 31 h 41"/>
                  <a:gd name="T16" fmla="*/ 14 w 17"/>
                  <a:gd name="T17" fmla="*/ 35 h 41"/>
                  <a:gd name="T18" fmla="*/ 12 w 17"/>
                  <a:gd name="T19" fmla="*/ 38 h 41"/>
                  <a:gd name="T20" fmla="*/ 8 w 17"/>
                  <a:gd name="T21" fmla="*/ 41 h 41"/>
                  <a:gd name="T22" fmla="*/ 8 w 17"/>
                  <a:gd name="T23" fmla="*/ 38 h 41"/>
                  <a:gd name="T24" fmla="*/ 7 w 17"/>
                  <a:gd name="T25" fmla="*/ 36 h 41"/>
                  <a:gd name="T26" fmla="*/ 4 w 17"/>
                  <a:gd name="T27" fmla="*/ 32 h 41"/>
                  <a:gd name="T28" fmla="*/ 2 w 17"/>
                  <a:gd name="T29" fmla="*/ 28 h 41"/>
                  <a:gd name="T30" fmla="*/ 0 w 17"/>
                  <a:gd name="T31" fmla="*/ 24 h 41"/>
                  <a:gd name="T32" fmla="*/ 0 w 17"/>
                  <a:gd name="T33" fmla="*/ 21 h 41"/>
                  <a:gd name="T34" fmla="*/ 0 w 17"/>
                  <a:gd name="T35" fmla="*/ 17 h 41"/>
                  <a:gd name="T36" fmla="*/ 2 w 17"/>
                  <a:gd name="T37" fmla="*/ 13 h 41"/>
                  <a:gd name="T38" fmla="*/ 4 w 17"/>
                  <a:gd name="T39" fmla="*/ 9 h 41"/>
                  <a:gd name="T40" fmla="*/ 7 w 17"/>
                  <a:gd name="T41" fmla="*/ 5 h 41"/>
                  <a:gd name="T42" fmla="*/ 8 w 17"/>
                  <a:gd name="T43" fmla="*/ 3 h 41"/>
                  <a:gd name="T44" fmla="*/ 8 w 17"/>
                  <a:gd name="T45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</a:cxnLst>
                <a:rect l="0" t="0" r="r" b="b"/>
                <a:pathLst>
                  <a:path w="17" h="41">
                    <a:moveTo>
                      <a:pt x="8" y="0"/>
                    </a:moveTo>
                    <a:lnTo>
                      <a:pt x="12" y="3"/>
                    </a:lnTo>
                    <a:lnTo>
                      <a:pt x="14" y="7"/>
                    </a:lnTo>
                    <a:lnTo>
                      <a:pt x="16" y="10"/>
                    </a:lnTo>
                    <a:lnTo>
                      <a:pt x="17" y="16"/>
                    </a:lnTo>
                    <a:lnTo>
                      <a:pt x="17" y="21"/>
                    </a:lnTo>
                    <a:lnTo>
                      <a:pt x="17" y="26"/>
                    </a:lnTo>
                    <a:lnTo>
                      <a:pt x="16" y="31"/>
                    </a:lnTo>
                    <a:lnTo>
                      <a:pt x="14" y="35"/>
                    </a:lnTo>
                    <a:lnTo>
                      <a:pt x="12" y="38"/>
                    </a:lnTo>
                    <a:lnTo>
                      <a:pt x="8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2" y="28"/>
                    </a:lnTo>
                    <a:lnTo>
                      <a:pt x="0" y="24"/>
                    </a:lnTo>
                    <a:lnTo>
                      <a:pt x="0" y="21"/>
                    </a:lnTo>
                    <a:lnTo>
                      <a:pt x="0" y="17"/>
                    </a:lnTo>
                    <a:lnTo>
                      <a:pt x="2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5" name="Freeform 186">
                <a:extLst>
                  <a:ext uri="{FF2B5EF4-FFF2-40B4-BE49-F238E27FC236}">
                    <a16:creationId xmlns:a16="http://schemas.microsoft.com/office/drawing/2014/main" id="{F7FFBC15-7627-4AE0-9790-1BBC7354EC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79" y="122"/>
                <a:ext cx="2" cy="3"/>
              </a:xfrm>
              <a:custGeom>
                <a:avLst/>
                <a:gdLst>
                  <a:gd name="T0" fmla="*/ 3 w 9"/>
                  <a:gd name="T1" fmla="*/ 0 h 10"/>
                  <a:gd name="T2" fmla="*/ 5 w 9"/>
                  <a:gd name="T3" fmla="*/ 0 h 10"/>
                  <a:gd name="T4" fmla="*/ 7 w 9"/>
                  <a:gd name="T5" fmla="*/ 1 h 10"/>
                  <a:gd name="T6" fmla="*/ 9 w 9"/>
                  <a:gd name="T7" fmla="*/ 2 h 10"/>
                  <a:gd name="T8" fmla="*/ 9 w 9"/>
                  <a:gd name="T9" fmla="*/ 5 h 10"/>
                  <a:gd name="T10" fmla="*/ 9 w 9"/>
                  <a:gd name="T11" fmla="*/ 7 h 10"/>
                  <a:gd name="T12" fmla="*/ 9 w 9"/>
                  <a:gd name="T13" fmla="*/ 9 h 10"/>
                  <a:gd name="T14" fmla="*/ 9 w 9"/>
                  <a:gd name="T15" fmla="*/ 9 h 10"/>
                  <a:gd name="T16" fmla="*/ 8 w 9"/>
                  <a:gd name="T17" fmla="*/ 10 h 10"/>
                  <a:gd name="T18" fmla="*/ 5 w 9"/>
                  <a:gd name="T19" fmla="*/ 10 h 10"/>
                  <a:gd name="T20" fmla="*/ 3 w 9"/>
                  <a:gd name="T21" fmla="*/ 9 h 10"/>
                  <a:gd name="T22" fmla="*/ 0 w 9"/>
                  <a:gd name="T23" fmla="*/ 7 h 10"/>
                  <a:gd name="T24" fmla="*/ 0 w 9"/>
                  <a:gd name="T25" fmla="*/ 5 h 10"/>
                  <a:gd name="T26" fmla="*/ 0 w 9"/>
                  <a:gd name="T27" fmla="*/ 2 h 10"/>
                  <a:gd name="T28" fmla="*/ 0 w 9"/>
                  <a:gd name="T29" fmla="*/ 0 h 10"/>
                  <a:gd name="T30" fmla="*/ 3 w 9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9" h="10">
                    <a:moveTo>
                      <a:pt x="3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9" y="2"/>
                    </a:lnTo>
                    <a:lnTo>
                      <a:pt x="9" y="5"/>
                    </a:lnTo>
                    <a:lnTo>
                      <a:pt x="9" y="7"/>
                    </a:lnTo>
                    <a:lnTo>
                      <a:pt x="9" y="9"/>
                    </a:lnTo>
                    <a:lnTo>
                      <a:pt x="9" y="9"/>
                    </a:lnTo>
                    <a:lnTo>
                      <a:pt x="8" y="10"/>
                    </a:lnTo>
                    <a:lnTo>
                      <a:pt x="5" y="10"/>
                    </a:lnTo>
                    <a:lnTo>
                      <a:pt x="3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6" name="Freeform 187">
                <a:extLst>
                  <a:ext uri="{FF2B5EF4-FFF2-40B4-BE49-F238E27FC236}">
                    <a16:creationId xmlns:a16="http://schemas.microsoft.com/office/drawing/2014/main" id="{646C7E09-BF68-4EB8-90DB-ECCA374DF42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8" y="122"/>
                <a:ext cx="3" cy="3"/>
              </a:xfrm>
              <a:custGeom>
                <a:avLst/>
                <a:gdLst>
                  <a:gd name="T0" fmla="*/ 7 w 9"/>
                  <a:gd name="T1" fmla="*/ 0 h 10"/>
                  <a:gd name="T2" fmla="*/ 9 w 9"/>
                  <a:gd name="T3" fmla="*/ 0 h 10"/>
                  <a:gd name="T4" fmla="*/ 9 w 9"/>
                  <a:gd name="T5" fmla="*/ 2 h 10"/>
                  <a:gd name="T6" fmla="*/ 9 w 9"/>
                  <a:gd name="T7" fmla="*/ 5 h 10"/>
                  <a:gd name="T8" fmla="*/ 9 w 9"/>
                  <a:gd name="T9" fmla="*/ 7 h 10"/>
                  <a:gd name="T10" fmla="*/ 7 w 9"/>
                  <a:gd name="T11" fmla="*/ 9 h 10"/>
                  <a:gd name="T12" fmla="*/ 4 w 9"/>
                  <a:gd name="T13" fmla="*/ 10 h 10"/>
                  <a:gd name="T14" fmla="*/ 2 w 9"/>
                  <a:gd name="T15" fmla="*/ 10 h 10"/>
                  <a:gd name="T16" fmla="*/ 0 w 9"/>
                  <a:gd name="T17" fmla="*/ 9 h 10"/>
                  <a:gd name="T18" fmla="*/ 0 w 9"/>
                  <a:gd name="T19" fmla="*/ 9 h 10"/>
                  <a:gd name="T20" fmla="*/ 0 w 9"/>
                  <a:gd name="T21" fmla="*/ 7 h 10"/>
                  <a:gd name="T22" fmla="*/ 0 w 9"/>
                  <a:gd name="T23" fmla="*/ 5 h 10"/>
                  <a:gd name="T24" fmla="*/ 0 w 9"/>
                  <a:gd name="T25" fmla="*/ 2 h 10"/>
                  <a:gd name="T26" fmla="*/ 3 w 9"/>
                  <a:gd name="T27" fmla="*/ 1 h 10"/>
                  <a:gd name="T28" fmla="*/ 4 w 9"/>
                  <a:gd name="T29" fmla="*/ 0 h 10"/>
                  <a:gd name="T30" fmla="*/ 7 w 9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9" h="10">
                    <a:moveTo>
                      <a:pt x="7" y="0"/>
                    </a:moveTo>
                    <a:lnTo>
                      <a:pt x="9" y="0"/>
                    </a:lnTo>
                    <a:lnTo>
                      <a:pt x="9" y="2"/>
                    </a:lnTo>
                    <a:lnTo>
                      <a:pt x="9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4" y="10"/>
                    </a:lnTo>
                    <a:lnTo>
                      <a:pt x="2" y="10"/>
                    </a:lnTo>
                    <a:lnTo>
                      <a:pt x="0" y="9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7" name="Freeform 188">
                <a:extLst>
                  <a:ext uri="{FF2B5EF4-FFF2-40B4-BE49-F238E27FC236}">
                    <a16:creationId xmlns:a16="http://schemas.microsoft.com/office/drawing/2014/main" id="{1B65D2EE-39B0-4CB6-B433-531D3D07413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1" y="113"/>
                <a:ext cx="39" cy="19"/>
              </a:xfrm>
              <a:custGeom>
                <a:avLst/>
                <a:gdLst>
                  <a:gd name="T0" fmla="*/ 63 w 156"/>
                  <a:gd name="T1" fmla="*/ 8 h 77"/>
                  <a:gd name="T2" fmla="*/ 81 w 156"/>
                  <a:gd name="T3" fmla="*/ 37 h 77"/>
                  <a:gd name="T4" fmla="*/ 92 w 156"/>
                  <a:gd name="T5" fmla="*/ 14 h 77"/>
                  <a:gd name="T6" fmla="*/ 87 w 156"/>
                  <a:gd name="T7" fmla="*/ 36 h 77"/>
                  <a:gd name="T8" fmla="*/ 94 w 156"/>
                  <a:gd name="T9" fmla="*/ 54 h 77"/>
                  <a:gd name="T10" fmla="*/ 122 w 156"/>
                  <a:gd name="T11" fmla="*/ 68 h 77"/>
                  <a:gd name="T12" fmla="*/ 146 w 156"/>
                  <a:gd name="T13" fmla="*/ 59 h 77"/>
                  <a:gd name="T14" fmla="*/ 147 w 156"/>
                  <a:gd name="T15" fmla="*/ 45 h 77"/>
                  <a:gd name="T16" fmla="*/ 141 w 156"/>
                  <a:gd name="T17" fmla="*/ 36 h 77"/>
                  <a:gd name="T18" fmla="*/ 132 w 156"/>
                  <a:gd name="T19" fmla="*/ 33 h 77"/>
                  <a:gd name="T20" fmla="*/ 123 w 156"/>
                  <a:gd name="T21" fmla="*/ 40 h 77"/>
                  <a:gd name="T22" fmla="*/ 126 w 156"/>
                  <a:gd name="T23" fmla="*/ 50 h 77"/>
                  <a:gd name="T24" fmla="*/ 129 w 156"/>
                  <a:gd name="T25" fmla="*/ 59 h 77"/>
                  <a:gd name="T26" fmla="*/ 118 w 156"/>
                  <a:gd name="T27" fmla="*/ 60 h 77"/>
                  <a:gd name="T28" fmla="*/ 105 w 156"/>
                  <a:gd name="T29" fmla="*/ 54 h 77"/>
                  <a:gd name="T30" fmla="*/ 101 w 156"/>
                  <a:gd name="T31" fmla="*/ 29 h 77"/>
                  <a:gd name="T32" fmla="*/ 132 w 156"/>
                  <a:gd name="T33" fmla="*/ 15 h 77"/>
                  <a:gd name="T34" fmla="*/ 149 w 156"/>
                  <a:gd name="T35" fmla="*/ 24 h 77"/>
                  <a:gd name="T36" fmla="*/ 154 w 156"/>
                  <a:gd name="T37" fmla="*/ 37 h 77"/>
                  <a:gd name="T38" fmla="*/ 152 w 156"/>
                  <a:gd name="T39" fmla="*/ 49 h 77"/>
                  <a:gd name="T40" fmla="*/ 155 w 156"/>
                  <a:gd name="T41" fmla="*/ 52 h 77"/>
                  <a:gd name="T42" fmla="*/ 145 w 156"/>
                  <a:gd name="T43" fmla="*/ 72 h 77"/>
                  <a:gd name="T44" fmla="*/ 111 w 156"/>
                  <a:gd name="T45" fmla="*/ 73 h 77"/>
                  <a:gd name="T46" fmla="*/ 85 w 156"/>
                  <a:gd name="T47" fmla="*/ 54 h 77"/>
                  <a:gd name="T48" fmla="*/ 73 w 156"/>
                  <a:gd name="T49" fmla="*/ 58 h 77"/>
                  <a:gd name="T50" fmla="*/ 37 w 156"/>
                  <a:gd name="T51" fmla="*/ 77 h 77"/>
                  <a:gd name="T52" fmla="*/ 7 w 156"/>
                  <a:gd name="T53" fmla="*/ 65 h 77"/>
                  <a:gd name="T54" fmla="*/ 0 w 156"/>
                  <a:gd name="T55" fmla="*/ 45 h 77"/>
                  <a:gd name="T56" fmla="*/ 5 w 156"/>
                  <a:gd name="T57" fmla="*/ 29 h 77"/>
                  <a:gd name="T58" fmla="*/ 40 w 156"/>
                  <a:gd name="T59" fmla="*/ 14 h 77"/>
                  <a:gd name="T60" fmla="*/ 62 w 156"/>
                  <a:gd name="T61" fmla="*/ 42 h 77"/>
                  <a:gd name="T62" fmla="*/ 53 w 156"/>
                  <a:gd name="T63" fmla="*/ 58 h 77"/>
                  <a:gd name="T64" fmla="*/ 40 w 156"/>
                  <a:gd name="T65" fmla="*/ 61 h 77"/>
                  <a:gd name="T66" fmla="*/ 30 w 156"/>
                  <a:gd name="T67" fmla="*/ 56 h 77"/>
                  <a:gd name="T68" fmla="*/ 37 w 156"/>
                  <a:gd name="T69" fmla="*/ 47 h 77"/>
                  <a:gd name="T70" fmla="*/ 36 w 156"/>
                  <a:gd name="T71" fmla="*/ 37 h 77"/>
                  <a:gd name="T72" fmla="*/ 26 w 156"/>
                  <a:gd name="T73" fmla="*/ 33 h 77"/>
                  <a:gd name="T74" fmla="*/ 17 w 156"/>
                  <a:gd name="T75" fmla="*/ 38 h 77"/>
                  <a:gd name="T76" fmla="*/ 13 w 156"/>
                  <a:gd name="T77" fmla="*/ 50 h 77"/>
                  <a:gd name="T78" fmla="*/ 19 w 156"/>
                  <a:gd name="T79" fmla="*/ 63 h 77"/>
                  <a:gd name="T80" fmla="*/ 50 w 156"/>
                  <a:gd name="T81" fmla="*/ 65 h 77"/>
                  <a:gd name="T82" fmla="*/ 73 w 156"/>
                  <a:gd name="T83" fmla="*/ 50 h 77"/>
                  <a:gd name="T84" fmla="*/ 65 w 156"/>
                  <a:gd name="T85" fmla="*/ 21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56" h="77">
                    <a:moveTo>
                      <a:pt x="60" y="0"/>
                    </a:moveTo>
                    <a:lnTo>
                      <a:pt x="62" y="4"/>
                    </a:lnTo>
                    <a:lnTo>
                      <a:pt x="63" y="8"/>
                    </a:lnTo>
                    <a:lnTo>
                      <a:pt x="67" y="18"/>
                    </a:lnTo>
                    <a:lnTo>
                      <a:pt x="74" y="28"/>
                    </a:lnTo>
                    <a:lnTo>
                      <a:pt x="81" y="37"/>
                    </a:lnTo>
                    <a:lnTo>
                      <a:pt x="88" y="24"/>
                    </a:lnTo>
                    <a:lnTo>
                      <a:pt x="94" y="9"/>
                    </a:lnTo>
                    <a:lnTo>
                      <a:pt x="92" y="14"/>
                    </a:lnTo>
                    <a:lnTo>
                      <a:pt x="91" y="19"/>
                    </a:lnTo>
                    <a:lnTo>
                      <a:pt x="88" y="28"/>
                    </a:lnTo>
                    <a:lnTo>
                      <a:pt x="87" y="36"/>
                    </a:lnTo>
                    <a:lnTo>
                      <a:pt x="83" y="44"/>
                    </a:lnTo>
                    <a:lnTo>
                      <a:pt x="88" y="49"/>
                    </a:lnTo>
                    <a:lnTo>
                      <a:pt x="94" y="54"/>
                    </a:lnTo>
                    <a:lnTo>
                      <a:pt x="101" y="60"/>
                    </a:lnTo>
                    <a:lnTo>
                      <a:pt x="111" y="65"/>
                    </a:lnTo>
                    <a:lnTo>
                      <a:pt x="122" y="68"/>
                    </a:lnTo>
                    <a:lnTo>
                      <a:pt x="133" y="68"/>
                    </a:lnTo>
                    <a:lnTo>
                      <a:pt x="142" y="63"/>
                    </a:lnTo>
                    <a:lnTo>
                      <a:pt x="146" y="59"/>
                    </a:lnTo>
                    <a:lnTo>
                      <a:pt x="147" y="55"/>
                    </a:lnTo>
                    <a:lnTo>
                      <a:pt x="149" y="50"/>
                    </a:lnTo>
                    <a:lnTo>
                      <a:pt x="147" y="45"/>
                    </a:lnTo>
                    <a:lnTo>
                      <a:pt x="146" y="41"/>
                    </a:lnTo>
                    <a:lnTo>
                      <a:pt x="143" y="38"/>
                    </a:lnTo>
                    <a:lnTo>
                      <a:pt x="141" y="36"/>
                    </a:lnTo>
                    <a:lnTo>
                      <a:pt x="138" y="35"/>
                    </a:lnTo>
                    <a:lnTo>
                      <a:pt x="135" y="33"/>
                    </a:lnTo>
                    <a:lnTo>
                      <a:pt x="132" y="33"/>
                    </a:lnTo>
                    <a:lnTo>
                      <a:pt x="128" y="35"/>
                    </a:lnTo>
                    <a:lnTo>
                      <a:pt x="126" y="37"/>
                    </a:lnTo>
                    <a:lnTo>
                      <a:pt x="123" y="40"/>
                    </a:lnTo>
                    <a:lnTo>
                      <a:pt x="123" y="44"/>
                    </a:lnTo>
                    <a:lnTo>
                      <a:pt x="124" y="47"/>
                    </a:lnTo>
                    <a:lnTo>
                      <a:pt x="126" y="50"/>
                    </a:lnTo>
                    <a:lnTo>
                      <a:pt x="128" y="54"/>
                    </a:lnTo>
                    <a:lnTo>
                      <a:pt x="132" y="56"/>
                    </a:lnTo>
                    <a:lnTo>
                      <a:pt x="129" y="59"/>
                    </a:lnTo>
                    <a:lnTo>
                      <a:pt x="126" y="60"/>
                    </a:lnTo>
                    <a:lnTo>
                      <a:pt x="122" y="61"/>
                    </a:lnTo>
                    <a:lnTo>
                      <a:pt x="118" y="60"/>
                    </a:lnTo>
                    <a:lnTo>
                      <a:pt x="114" y="60"/>
                    </a:lnTo>
                    <a:lnTo>
                      <a:pt x="109" y="58"/>
                    </a:lnTo>
                    <a:lnTo>
                      <a:pt x="105" y="54"/>
                    </a:lnTo>
                    <a:lnTo>
                      <a:pt x="101" y="49"/>
                    </a:lnTo>
                    <a:lnTo>
                      <a:pt x="100" y="42"/>
                    </a:lnTo>
                    <a:lnTo>
                      <a:pt x="101" y="29"/>
                    </a:lnTo>
                    <a:lnTo>
                      <a:pt x="109" y="21"/>
                    </a:lnTo>
                    <a:lnTo>
                      <a:pt x="120" y="14"/>
                    </a:lnTo>
                    <a:lnTo>
                      <a:pt x="132" y="15"/>
                    </a:lnTo>
                    <a:lnTo>
                      <a:pt x="138" y="17"/>
                    </a:lnTo>
                    <a:lnTo>
                      <a:pt x="143" y="21"/>
                    </a:lnTo>
                    <a:lnTo>
                      <a:pt x="149" y="24"/>
                    </a:lnTo>
                    <a:lnTo>
                      <a:pt x="152" y="29"/>
                    </a:lnTo>
                    <a:lnTo>
                      <a:pt x="154" y="33"/>
                    </a:lnTo>
                    <a:lnTo>
                      <a:pt x="154" y="37"/>
                    </a:lnTo>
                    <a:lnTo>
                      <a:pt x="154" y="41"/>
                    </a:lnTo>
                    <a:lnTo>
                      <a:pt x="152" y="45"/>
                    </a:lnTo>
                    <a:lnTo>
                      <a:pt x="152" y="49"/>
                    </a:lnTo>
                    <a:lnTo>
                      <a:pt x="154" y="50"/>
                    </a:lnTo>
                    <a:lnTo>
                      <a:pt x="155" y="51"/>
                    </a:lnTo>
                    <a:lnTo>
                      <a:pt x="155" y="52"/>
                    </a:lnTo>
                    <a:lnTo>
                      <a:pt x="156" y="55"/>
                    </a:lnTo>
                    <a:lnTo>
                      <a:pt x="151" y="65"/>
                    </a:lnTo>
                    <a:lnTo>
                      <a:pt x="145" y="72"/>
                    </a:lnTo>
                    <a:lnTo>
                      <a:pt x="136" y="75"/>
                    </a:lnTo>
                    <a:lnTo>
                      <a:pt x="124" y="77"/>
                    </a:lnTo>
                    <a:lnTo>
                      <a:pt x="111" y="73"/>
                    </a:lnTo>
                    <a:lnTo>
                      <a:pt x="99" y="66"/>
                    </a:lnTo>
                    <a:lnTo>
                      <a:pt x="88" y="58"/>
                    </a:lnTo>
                    <a:lnTo>
                      <a:pt x="85" y="54"/>
                    </a:lnTo>
                    <a:lnTo>
                      <a:pt x="81" y="50"/>
                    </a:lnTo>
                    <a:lnTo>
                      <a:pt x="77" y="54"/>
                    </a:lnTo>
                    <a:lnTo>
                      <a:pt x="73" y="58"/>
                    </a:lnTo>
                    <a:lnTo>
                      <a:pt x="63" y="66"/>
                    </a:lnTo>
                    <a:lnTo>
                      <a:pt x="50" y="73"/>
                    </a:lnTo>
                    <a:lnTo>
                      <a:pt x="37" y="77"/>
                    </a:lnTo>
                    <a:lnTo>
                      <a:pt x="26" y="75"/>
                    </a:lnTo>
                    <a:lnTo>
                      <a:pt x="15" y="72"/>
                    </a:lnTo>
                    <a:lnTo>
                      <a:pt x="7" y="65"/>
                    </a:lnTo>
                    <a:lnTo>
                      <a:pt x="1" y="55"/>
                    </a:lnTo>
                    <a:lnTo>
                      <a:pt x="0" y="49"/>
                    </a:lnTo>
                    <a:lnTo>
                      <a:pt x="0" y="45"/>
                    </a:lnTo>
                    <a:lnTo>
                      <a:pt x="1" y="40"/>
                    </a:lnTo>
                    <a:lnTo>
                      <a:pt x="3" y="35"/>
                    </a:lnTo>
                    <a:lnTo>
                      <a:pt x="5" y="29"/>
                    </a:lnTo>
                    <a:lnTo>
                      <a:pt x="15" y="21"/>
                    </a:lnTo>
                    <a:lnTo>
                      <a:pt x="27" y="15"/>
                    </a:lnTo>
                    <a:lnTo>
                      <a:pt x="40" y="14"/>
                    </a:lnTo>
                    <a:lnTo>
                      <a:pt x="53" y="21"/>
                    </a:lnTo>
                    <a:lnTo>
                      <a:pt x="60" y="29"/>
                    </a:lnTo>
                    <a:lnTo>
                      <a:pt x="62" y="42"/>
                    </a:lnTo>
                    <a:lnTo>
                      <a:pt x="60" y="49"/>
                    </a:lnTo>
                    <a:lnTo>
                      <a:pt x="56" y="54"/>
                    </a:lnTo>
                    <a:lnTo>
                      <a:pt x="53" y="58"/>
                    </a:lnTo>
                    <a:lnTo>
                      <a:pt x="46" y="60"/>
                    </a:lnTo>
                    <a:lnTo>
                      <a:pt x="44" y="60"/>
                    </a:lnTo>
                    <a:lnTo>
                      <a:pt x="40" y="61"/>
                    </a:lnTo>
                    <a:lnTo>
                      <a:pt x="36" y="60"/>
                    </a:lnTo>
                    <a:lnTo>
                      <a:pt x="32" y="59"/>
                    </a:lnTo>
                    <a:lnTo>
                      <a:pt x="30" y="56"/>
                    </a:lnTo>
                    <a:lnTo>
                      <a:pt x="32" y="54"/>
                    </a:lnTo>
                    <a:lnTo>
                      <a:pt x="36" y="51"/>
                    </a:lnTo>
                    <a:lnTo>
                      <a:pt x="37" y="47"/>
                    </a:lnTo>
                    <a:lnTo>
                      <a:pt x="39" y="44"/>
                    </a:lnTo>
                    <a:lnTo>
                      <a:pt x="39" y="40"/>
                    </a:lnTo>
                    <a:lnTo>
                      <a:pt x="36" y="37"/>
                    </a:lnTo>
                    <a:lnTo>
                      <a:pt x="33" y="35"/>
                    </a:lnTo>
                    <a:lnTo>
                      <a:pt x="30" y="33"/>
                    </a:lnTo>
                    <a:lnTo>
                      <a:pt x="26" y="33"/>
                    </a:lnTo>
                    <a:lnTo>
                      <a:pt x="23" y="35"/>
                    </a:lnTo>
                    <a:lnTo>
                      <a:pt x="19" y="36"/>
                    </a:lnTo>
                    <a:lnTo>
                      <a:pt x="17" y="38"/>
                    </a:lnTo>
                    <a:lnTo>
                      <a:pt x="15" y="41"/>
                    </a:lnTo>
                    <a:lnTo>
                      <a:pt x="14" y="45"/>
                    </a:lnTo>
                    <a:lnTo>
                      <a:pt x="13" y="50"/>
                    </a:lnTo>
                    <a:lnTo>
                      <a:pt x="14" y="55"/>
                    </a:lnTo>
                    <a:lnTo>
                      <a:pt x="15" y="59"/>
                    </a:lnTo>
                    <a:lnTo>
                      <a:pt x="19" y="63"/>
                    </a:lnTo>
                    <a:lnTo>
                      <a:pt x="28" y="68"/>
                    </a:lnTo>
                    <a:lnTo>
                      <a:pt x="39" y="68"/>
                    </a:lnTo>
                    <a:lnTo>
                      <a:pt x="50" y="65"/>
                    </a:lnTo>
                    <a:lnTo>
                      <a:pt x="59" y="60"/>
                    </a:lnTo>
                    <a:lnTo>
                      <a:pt x="68" y="54"/>
                    </a:lnTo>
                    <a:lnTo>
                      <a:pt x="73" y="50"/>
                    </a:lnTo>
                    <a:lnTo>
                      <a:pt x="77" y="44"/>
                    </a:lnTo>
                    <a:lnTo>
                      <a:pt x="71" y="33"/>
                    </a:lnTo>
                    <a:lnTo>
                      <a:pt x="65" y="21"/>
                    </a:lnTo>
                    <a:lnTo>
                      <a:pt x="6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8" name="Freeform 189">
                <a:extLst>
                  <a:ext uri="{FF2B5EF4-FFF2-40B4-BE49-F238E27FC236}">
                    <a16:creationId xmlns:a16="http://schemas.microsoft.com/office/drawing/2014/main" id="{BCCD5109-E800-4957-89E9-FC95BFA14CC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5" y="110"/>
                <a:ext cx="1" cy="3"/>
              </a:xfrm>
              <a:custGeom>
                <a:avLst/>
                <a:gdLst>
                  <a:gd name="T0" fmla="*/ 0 w 5"/>
                  <a:gd name="T1" fmla="*/ 0 h 11"/>
                  <a:gd name="T2" fmla="*/ 4 w 5"/>
                  <a:gd name="T3" fmla="*/ 0 h 11"/>
                  <a:gd name="T4" fmla="*/ 5 w 5"/>
                  <a:gd name="T5" fmla="*/ 11 h 11"/>
                  <a:gd name="T6" fmla="*/ 3 w 5"/>
                  <a:gd name="T7" fmla="*/ 5 h 11"/>
                  <a:gd name="T8" fmla="*/ 0 w 5"/>
                  <a:gd name="T9" fmla="*/ 0 h 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" h="11">
                    <a:moveTo>
                      <a:pt x="0" y="0"/>
                    </a:moveTo>
                    <a:lnTo>
                      <a:pt x="4" y="0"/>
                    </a:lnTo>
                    <a:lnTo>
                      <a:pt x="5" y="11"/>
                    </a:lnTo>
                    <a:lnTo>
                      <a:pt x="3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79" name="Freeform 190">
                <a:extLst>
                  <a:ext uri="{FF2B5EF4-FFF2-40B4-BE49-F238E27FC236}">
                    <a16:creationId xmlns:a16="http://schemas.microsoft.com/office/drawing/2014/main" id="{FD359C4A-9DB5-4244-9E26-778199A1A60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4" y="110"/>
                <a:ext cx="1" cy="5"/>
              </a:xfrm>
              <a:custGeom>
                <a:avLst/>
                <a:gdLst>
                  <a:gd name="T0" fmla="*/ 0 w 4"/>
                  <a:gd name="T1" fmla="*/ 0 h 20"/>
                  <a:gd name="T2" fmla="*/ 4 w 4"/>
                  <a:gd name="T3" fmla="*/ 0 h 20"/>
                  <a:gd name="T4" fmla="*/ 3 w 4"/>
                  <a:gd name="T5" fmla="*/ 10 h 20"/>
                  <a:gd name="T6" fmla="*/ 2 w 4"/>
                  <a:gd name="T7" fmla="*/ 20 h 20"/>
                  <a:gd name="T8" fmla="*/ 2 w 4"/>
                  <a:gd name="T9" fmla="*/ 20 h 20"/>
                  <a:gd name="T10" fmla="*/ 0 w 4"/>
                  <a:gd name="T11" fmla="*/ 0 h 2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4" h="20">
                    <a:moveTo>
                      <a:pt x="0" y="0"/>
                    </a:moveTo>
                    <a:lnTo>
                      <a:pt x="4" y="0"/>
                    </a:lnTo>
                    <a:lnTo>
                      <a:pt x="3" y="10"/>
                    </a:lnTo>
                    <a:lnTo>
                      <a:pt x="2" y="20"/>
                    </a:lnTo>
                    <a:lnTo>
                      <a:pt x="2" y="2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0" name="Freeform 191">
                <a:extLst>
                  <a:ext uri="{FF2B5EF4-FFF2-40B4-BE49-F238E27FC236}">
                    <a16:creationId xmlns:a16="http://schemas.microsoft.com/office/drawing/2014/main" id="{918A498A-114A-4B63-9AC6-658B22D50DB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3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4 w 7"/>
                  <a:gd name="T7" fmla="*/ 6 h 9"/>
                  <a:gd name="T8" fmla="*/ 0 w 7"/>
                  <a:gd name="T9" fmla="*/ 9 h 9"/>
                  <a:gd name="T10" fmla="*/ 2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4" y="6"/>
                    </a:lnTo>
                    <a:lnTo>
                      <a:pt x="0" y="9"/>
                    </a:lnTo>
                    <a:lnTo>
                      <a:pt x="2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1" name="Freeform 192">
                <a:extLst>
                  <a:ext uri="{FF2B5EF4-FFF2-40B4-BE49-F238E27FC236}">
                    <a16:creationId xmlns:a16="http://schemas.microsoft.com/office/drawing/2014/main" id="{4EE8F781-FC76-44C5-B7B5-DEAC96DAE5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2" y="122"/>
                <a:ext cx="3" cy="3"/>
              </a:xfrm>
              <a:custGeom>
                <a:avLst/>
                <a:gdLst>
                  <a:gd name="T0" fmla="*/ 3 w 11"/>
                  <a:gd name="T1" fmla="*/ 0 h 10"/>
                  <a:gd name="T2" fmla="*/ 5 w 11"/>
                  <a:gd name="T3" fmla="*/ 0 h 10"/>
                  <a:gd name="T4" fmla="*/ 8 w 11"/>
                  <a:gd name="T5" fmla="*/ 1 h 10"/>
                  <a:gd name="T6" fmla="*/ 9 w 11"/>
                  <a:gd name="T7" fmla="*/ 2 h 10"/>
                  <a:gd name="T8" fmla="*/ 11 w 11"/>
                  <a:gd name="T9" fmla="*/ 5 h 10"/>
                  <a:gd name="T10" fmla="*/ 9 w 11"/>
                  <a:gd name="T11" fmla="*/ 7 h 10"/>
                  <a:gd name="T12" fmla="*/ 9 w 11"/>
                  <a:gd name="T13" fmla="*/ 9 h 10"/>
                  <a:gd name="T14" fmla="*/ 9 w 11"/>
                  <a:gd name="T15" fmla="*/ 9 h 10"/>
                  <a:gd name="T16" fmla="*/ 8 w 11"/>
                  <a:gd name="T17" fmla="*/ 10 h 10"/>
                  <a:gd name="T18" fmla="*/ 5 w 11"/>
                  <a:gd name="T19" fmla="*/ 10 h 10"/>
                  <a:gd name="T20" fmla="*/ 3 w 11"/>
                  <a:gd name="T21" fmla="*/ 9 h 10"/>
                  <a:gd name="T22" fmla="*/ 2 w 11"/>
                  <a:gd name="T23" fmla="*/ 7 h 10"/>
                  <a:gd name="T24" fmla="*/ 0 w 11"/>
                  <a:gd name="T25" fmla="*/ 5 h 10"/>
                  <a:gd name="T26" fmla="*/ 0 w 11"/>
                  <a:gd name="T27" fmla="*/ 2 h 10"/>
                  <a:gd name="T28" fmla="*/ 0 w 11"/>
                  <a:gd name="T29" fmla="*/ 0 h 10"/>
                  <a:gd name="T30" fmla="*/ 3 w 11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1" h="10">
                    <a:moveTo>
                      <a:pt x="3" y="0"/>
                    </a:moveTo>
                    <a:lnTo>
                      <a:pt x="5" y="0"/>
                    </a:lnTo>
                    <a:lnTo>
                      <a:pt x="8" y="1"/>
                    </a:lnTo>
                    <a:lnTo>
                      <a:pt x="9" y="2"/>
                    </a:lnTo>
                    <a:lnTo>
                      <a:pt x="11" y="5"/>
                    </a:lnTo>
                    <a:lnTo>
                      <a:pt x="9" y="7"/>
                    </a:lnTo>
                    <a:lnTo>
                      <a:pt x="9" y="9"/>
                    </a:lnTo>
                    <a:lnTo>
                      <a:pt x="9" y="9"/>
                    </a:lnTo>
                    <a:lnTo>
                      <a:pt x="8" y="10"/>
                    </a:lnTo>
                    <a:lnTo>
                      <a:pt x="5" y="10"/>
                    </a:lnTo>
                    <a:lnTo>
                      <a:pt x="3" y="9"/>
                    </a:lnTo>
                    <a:lnTo>
                      <a:pt x="2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2" name="Freeform 193">
                <a:extLst>
                  <a:ext uri="{FF2B5EF4-FFF2-40B4-BE49-F238E27FC236}">
                    <a16:creationId xmlns:a16="http://schemas.microsoft.com/office/drawing/2014/main" id="{2CAD8347-C445-47D9-8C0E-B13B5FE0F47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" y="110"/>
                <a:ext cx="1" cy="1"/>
              </a:xfrm>
              <a:custGeom>
                <a:avLst/>
                <a:gdLst>
                  <a:gd name="T0" fmla="*/ 0 w 3"/>
                  <a:gd name="T1" fmla="*/ 0 h 4"/>
                  <a:gd name="T2" fmla="*/ 3 w 3"/>
                  <a:gd name="T3" fmla="*/ 0 h 4"/>
                  <a:gd name="T4" fmla="*/ 3 w 3"/>
                  <a:gd name="T5" fmla="*/ 4 h 4"/>
                  <a:gd name="T6" fmla="*/ 0 w 3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3" h="4">
                    <a:moveTo>
                      <a:pt x="0" y="0"/>
                    </a:moveTo>
                    <a:lnTo>
                      <a:pt x="3" y="0"/>
                    </a:lnTo>
                    <a:lnTo>
                      <a:pt x="3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3" name="Freeform 194">
                <a:extLst>
                  <a:ext uri="{FF2B5EF4-FFF2-40B4-BE49-F238E27FC236}">
                    <a16:creationId xmlns:a16="http://schemas.microsoft.com/office/drawing/2014/main" id="{3DA1BD40-FB9B-4822-A9E9-7F8264C7023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73" y="110"/>
                <a:ext cx="20" cy="11"/>
              </a:xfrm>
              <a:custGeom>
                <a:avLst/>
                <a:gdLst>
                  <a:gd name="T0" fmla="*/ 42 w 83"/>
                  <a:gd name="T1" fmla="*/ 37 h 43"/>
                  <a:gd name="T2" fmla="*/ 44 w 83"/>
                  <a:gd name="T3" fmla="*/ 37 h 43"/>
                  <a:gd name="T4" fmla="*/ 43 w 83"/>
                  <a:gd name="T5" fmla="*/ 37 h 43"/>
                  <a:gd name="T6" fmla="*/ 41 w 83"/>
                  <a:gd name="T7" fmla="*/ 37 h 43"/>
                  <a:gd name="T8" fmla="*/ 39 w 83"/>
                  <a:gd name="T9" fmla="*/ 7 h 43"/>
                  <a:gd name="T10" fmla="*/ 34 w 83"/>
                  <a:gd name="T11" fmla="*/ 11 h 43"/>
                  <a:gd name="T12" fmla="*/ 33 w 83"/>
                  <a:gd name="T13" fmla="*/ 18 h 43"/>
                  <a:gd name="T14" fmla="*/ 33 w 83"/>
                  <a:gd name="T15" fmla="*/ 26 h 43"/>
                  <a:gd name="T16" fmla="*/ 37 w 83"/>
                  <a:gd name="T17" fmla="*/ 33 h 43"/>
                  <a:gd name="T18" fmla="*/ 44 w 83"/>
                  <a:gd name="T19" fmla="*/ 37 h 43"/>
                  <a:gd name="T20" fmla="*/ 53 w 83"/>
                  <a:gd name="T21" fmla="*/ 34 h 43"/>
                  <a:gd name="T22" fmla="*/ 60 w 83"/>
                  <a:gd name="T23" fmla="*/ 26 h 43"/>
                  <a:gd name="T24" fmla="*/ 60 w 83"/>
                  <a:gd name="T25" fmla="*/ 18 h 43"/>
                  <a:gd name="T26" fmla="*/ 53 w 83"/>
                  <a:gd name="T27" fmla="*/ 10 h 43"/>
                  <a:gd name="T28" fmla="*/ 44 w 83"/>
                  <a:gd name="T29" fmla="*/ 7 h 43"/>
                  <a:gd name="T30" fmla="*/ 33 w 83"/>
                  <a:gd name="T31" fmla="*/ 0 h 43"/>
                  <a:gd name="T32" fmla="*/ 38 w 83"/>
                  <a:gd name="T33" fmla="*/ 2 h 43"/>
                  <a:gd name="T34" fmla="*/ 34 w 83"/>
                  <a:gd name="T35" fmla="*/ 6 h 43"/>
                  <a:gd name="T36" fmla="*/ 41 w 83"/>
                  <a:gd name="T37" fmla="*/ 4 h 43"/>
                  <a:gd name="T38" fmla="*/ 42 w 83"/>
                  <a:gd name="T39" fmla="*/ 2 h 43"/>
                  <a:gd name="T40" fmla="*/ 44 w 83"/>
                  <a:gd name="T41" fmla="*/ 2 h 43"/>
                  <a:gd name="T42" fmla="*/ 43 w 83"/>
                  <a:gd name="T43" fmla="*/ 4 h 43"/>
                  <a:gd name="T44" fmla="*/ 44 w 83"/>
                  <a:gd name="T45" fmla="*/ 4 h 43"/>
                  <a:gd name="T46" fmla="*/ 52 w 83"/>
                  <a:gd name="T47" fmla="*/ 5 h 43"/>
                  <a:gd name="T48" fmla="*/ 60 w 83"/>
                  <a:gd name="T49" fmla="*/ 7 h 43"/>
                  <a:gd name="T50" fmla="*/ 56 w 83"/>
                  <a:gd name="T51" fmla="*/ 0 h 43"/>
                  <a:gd name="T52" fmla="*/ 64 w 83"/>
                  <a:gd name="T53" fmla="*/ 4 h 43"/>
                  <a:gd name="T54" fmla="*/ 69 w 83"/>
                  <a:gd name="T55" fmla="*/ 9 h 43"/>
                  <a:gd name="T56" fmla="*/ 76 w 83"/>
                  <a:gd name="T57" fmla="*/ 10 h 43"/>
                  <a:gd name="T58" fmla="*/ 83 w 83"/>
                  <a:gd name="T59" fmla="*/ 9 h 43"/>
                  <a:gd name="T60" fmla="*/ 78 w 83"/>
                  <a:gd name="T61" fmla="*/ 14 h 43"/>
                  <a:gd name="T62" fmla="*/ 71 w 83"/>
                  <a:gd name="T63" fmla="*/ 15 h 43"/>
                  <a:gd name="T64" fmla="*/ 67 w 83"/>
                  <a:gd name="T65" fmla="*/ 14 h 43"/>
                  <a:gd name="T66" fmla="*/ 65 w 83"/>
                  <a:gd name="T67" fmla="*/ 11 h 43"/>
                  <a:gd name="T68" fmla="*/ 66 w 83"/>
                  <a:gd name="T69" fmla="*/ 19 h 43"/>
                  <a:gd name="T70" fmla="*/ 64 w 83"/>
                  <a:gd name="T71" fmla="*/ 33 h 43"/>
                  <a:gd name="T72" fmla="*/ 44 w 83"/>
                  <a:gd name="T73" fmla="*/ 43 h 43"/>
                  <a:gd name="T74" fmla="*/ 43 w 83"/>
                  <a:gd name="T75" fmla="*/ 43 h 43"/>
                  <a:gd name="T76" fmla="*/ 44 w 83"/>
                  <a:gd name="T77" fmla="*/ 43 h 43"/>
                  <a:gd name="T78" fmla="*/ 42 w 83"/>
                  <a:gd name="T79" fmla="*/ 43 h 43"/>
                  <a:gd name="T80" fmla="*/ 41 w 83"/>
                  <a:gd name="T81" fmla="*/ 43 h 43"/>
                  <a:gd name="T82" fmla="*/ 33 w 83"/>
                  <a:gd name="T83" fmla="*/ 39 h 43"/>
                  <a:gd name="T84" fmla="*/ 29 w 83"/>
                  <a:gd name="T85" fmla="*/ 33 h 43"/>
                  <a:gd name="T86" fmla="*/ 28 w 83"/>
                  <a:gd name="T87" fmla="*/ 24 h 43"/>
                  <a:gd name="T88" fmla="*/ 29 w 83"/>
                  <a:gd name="T89" fmla="*/ 16 h 43"/>
                  <a:gd name="T90" fmla="*/ 28 w 83"/>
                  <a:gd name="T91" fmla="*/ 15 h 43"/>
                  <a:gd name="T92" fmla="*/ 19 w 83"/>
                  <a:gd name="T93" fmla="*/ 18 h 43"/>
                  <a:gd name="T94" fmla="*/ 10 w 83"/>
                  <a:gd name="T95" fmla="*/ 15 h 43"/>
                  <a:gd name="T96" fmla="*/ 2 w 83"/>
                  <a:gd name="T97" fmla="*/ 7 h 43"/>
                  <a:gd name="T98" fmla="*/ 3 w 83"/>
                  <a:gd name="T99" fmla="*/ 6 h 43"/>
                  <a:gd name="T100" fmla="*/ 11 w 83"/>
                  <a:gd name="T101" fmla="*/ 10 h 43"/>
                  <a:gd name="T102" fmla="*/ 19 w 83"/>
                  <a:gd name="T103" fmla="*/ 10 h 43"/>
                  <a:gd name="T104" fmla="*/ 28 w 83"/>
                  <a:gd name="T105" fmla="*/ 6 h 43"/>
                  <a:gd name="T106" fmla="*/ 33 w 83"/>
                  <a:gd name="T107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83" h="43">
                    <a:moveTo>
                      <a:pt x="41" y="37"/>
                    </a:moveTo>
                    <a:lnTo>
                      <a:pt x="42" y="37"/>
                    </a:lnTo>
                    <a:lnTo>
                      <a:pt x="43" y="37"/>
                    </a:lnTo>
                    <a:lnTo>
                      <a:pt x="44" y="37"/>
                    </a:lnTo>
                    <a:lnTo>
                      <a:pt x="44" y="37"/>
                    </a:lnTo>
                    <a:lnTo>
                      <a:pt x="43" y="37"/>
                    </a:lnTo>
                    <a:lnTo>
                      <a:pt x="42" y="37"/>
                    </a:lnTo>
                    <a:lnTo>
                      <a:pt x="41" y="37"/>
                    </a:lnTo>
                    <a:close/>
                    <a:moveTo>
                      <a:pt x="43" y="7"/>
                    </a:moveTo>
                    <a:lnTo>
                      <a:pt x="39" y="7"/>
                    </a:lnTo>
                    <a:lnTo>
                      <a:pt x="37" y="10"/>
                    </a:lnTo>
                    <a:lnTo>
                      <a:pt x="34" y="11"/>
                    </a:lnTo>
                    <a:lnTo>
                      <a:pt x="33" y="15"/>
                    </a:lnTo>
                    <a:lnTo>
                      <a:pt x="33" y="18"/>
                    </a:lnTo>
                    <a:lnTo>
                      <a:pt x="32" y="21"/>
                    </a:lnTo>
                    <a:lnTo>
                      <a:pt x="33" y="26"/>
                    </a:lnTo>
                    <a:lnTo>
                      <a:pt x="34" y="30"/>
                    </a:lnTo>
                    <a:lnTo>
                      <a:pt x="37" y="33"/>
                    </a:lnTo>
                    <a:lnTo>
                      <a:pt x="39" y="35"/>
                    </a:lnTo>
                    <a:lnTo>
                      <a:pt x="44" y="37"/>
                    </a:lnTo>
                    <a:lnTo>
                      <a:pt x="48" y="35"/>
                    </a:lnTo>
                    <a:lnTo>
                      <a:pt x="53" y="34"/>
                    </a:lnTo>
                    <a:lnTo>
                      <a:pt x="57" y="30"/>
                    </a:lnTo>
                    <a:lnTo>
                      <a:pt x="60" y="26"/>
                    </a:lnTo>
                    <a:lnTo>
                      <a:pt x="61" y="23"/>
                    </a:lnTo>
                    <a:lnTo>
                      <a:pt x="60" y="18"/>
                    </a:lnTo>
                    <a:lnTo>
                      <a:pt x="57" y="14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4" y="7"/>
                    </a:lnTo>
                    <a:lnTo>
                      <a:pt x="43" y="7"/>
                    </a:lnTo>
                    <a:close/>
                    <a:moveTo>
                      <a:pt x="33" y="0"/>
                    </a:moveTo>
                    <a:lnTo>
                      <a:pt x="39" y="0"/>
                    </a:lnTo>
                    <a:lnTo>
                      <a:pt x="38" y="2"/>
                    </a:lnTo>
                    <a:lnTo>
                      <a:pt x="37" y="4"/>
                    </a:lnTo>
                    <a:lnTo>
                      <a:pt x="34" y="6"/>
                    </a:lnTo>
                    <a:lnTo>
                      <a:pt x="38" y="4"/>
                    </a:lnTo>
                    <a:lnTo>
                      <a:pt x="41" y="4"/>
                    </a:lnTo>
                    <a:lnTo>
                      <a:pt x="41" y="2"/>
                    </a:lnTo>
                    <a:lnTo>
                      <a:pt x="42" y="2"/>
                    </a:lnTo>
                    <a:lnTo>
                      <a:pt x="43" y="2"/>
                    </a:lnTo>
                    <a:lnTo>
                      <a:pt x="44" y="2"/>
                    </a:lnTo>
                    <a:lnTo>
                      <a:pt x="42" y="2"/>
                    </a:lnTo>
                    <a:lnTo>
                      <a:pt x="43" y="4"/>
                    </a:lnTo>
                    <a:lnTo>
                      <a:pt x="44" y="4"/>
                    </a:lnTo>
                    <a:lnTo>
                      <a:pt x="44" y="4"/>
                    </a:lnTo>
                    <a:lnTo>
                      <a:pt x="48" y="4"/>
                    </a:lnTo>
                    <a:lnTo>
                      <a:pt x="52" y="5"/>
                    </a:lnTo>
                    <a:lnTo>
                      <a:pt x="57" y="6"/>
                    </a:lnTo>
                    <a:lnTo>
                      <a:pt x="60" y="7"/>
                    </a:lnTo>
                    <a:lnTo>
                      <a:pt x="57" y="4"/>
                    </a:lnTo>
                    <a:lnTo>
                      <a:pt x="56" y="0"/>
                    </a:lnTo>
                    <a:lnTo>
                      <a:pt x="62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6" y="10"/>
                    </a:lnTo>
                    <a:lnTo>
                      <a:pt x="80" y="10"/>
                    </a:lnTo>
                    <a:lnTo>
                      <a:pt x="83" y="9"/>
                    </a:lnTo>
                    <a:lnTo>
                      <a:pt x="81" y="11"/>
                    </a:lnTo>
                    <a:lnTo>
                      <a:pt x="78" y="14"/>
                    </a:lnTo>
                    <a:lnTo>
                      <a:pt x="75" y="15"/>
                    </a:lnTo>
                    <a:lnTo>
                      <a:pt x="71" y="15"/>
                    </a:lnTo>
                    <a:lnTo>
                      <a:pt x="69" y="15"/>
                    </a:lnTo>
                    <a:lnTo>
                      <a:pt x="67" y="14"/>
                    </a:lnTo>
                    <a:lnTo>
                      <a:pt x="66" y="12"/>
                    </a:lnTo>
                    <a:lnTo>
                      <a:pt x="65" y="11"/>
                    </a:lnTo>
                    <a:lnTo>
                      <a:pt x="66" y="15"/>
                    </a:lnTo>
                    <a:lnTo>
                      <a:pt x="66" y="19"/>
                    </a:lnTo>
                    <a:lnTo>
                      <a:pt x="67" y="23"/>
                    </a:lnTo>
                    <a:lnTo>
                      <a:pt x="64" y="33"/>
                    </a:lnTo>
                    <a:lnTo>
                      <a:pt x="56" y="40"/>
                    </a:lnTo>
                    <a:lnTo>
                      <a:pt x="44" y="43"/>
                    </a:lnTo>
                    <a:lnTo>
                      <a:pt x="44" y="43"/>
                    </a:lnTo>
                    <a:lnTo>
                      <a:pt x="43" y="43"/>
                    </a:lnTo>
                    <a:lnTo>
                      <a:pt x="42" y="43"/>
                    </a:lnTo>
                    <a:lnTo>
                      <a:pt x="44" y="43"/>
                    </a:lnTo>
                    <a:lnTo>
                      <a:pt x="43" y="43"/>
                    </a:lnTo>
                    <a:lnTo>
                      <a:pt x="42" y="43"/>
                    </a:lnTo>
                    <a:lnTo>
                      <a:pt x="41" y="43"/>
                    </a:lnTo>
                    <a:lnTo>
                      <a:pt x="41" y="43"/>
                    </a:lnTo>
                    <a:lnTo>
                      <a:pt x="37" y="42"/>
                    </a:lnTo>
                    <a:lnTo>
                      <a:pt x="33" y="39"/>
                    </a:lnTo>
                    <a:lnTo>
                      <a:pt x="30" y="37"/>
                    </a:lnTo>
                    <a:lnTo>
                      <a:pt x="29" y="33"/>
                    </a:lnTo>
                    <a:lnTo>
                      <a:pt x="28" y="28"/>
                    </a:lnTo>
                    <a:lnTo>
                      <a:pt x="28" y="24"/>
                    </a:lnTo>
                    <a:lnTo>
                      <a:pt x="28" y="20"/>
                    </a:lnTo>
                    <a:lnTo>
                      <a:pt x="29" y="16"/>
                    </a:lnTo>
                    <a:lnTo>
                      <a:pt x="30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19" y="18"/>
                    </a:lnTo>
                    <a:lnTo>
                      <a:pt x="14" y="16"/>
                    </a:lnTo>
                    <a:lnTo>
                      <a:pt x="10" y="15"/>
                    </a:lnTo>
                    <a:lnTo>
                      <a:pt x="5" y="11"/>
                    </a:lnTo>
                    <a:lnTo>
                      <a:pt x="2" y="7"/>
                    </a:lnTo>
                    <a:lnTo>
                      <a:pt x="0" y="4"/>
                    </a:lnTo>
                    <a:lnTo>
                      <a:pt x="3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5" y="10"/>
                    </a:lnTo>
                    <a:lnTo>
                      <a:pt x="19" y="10"/>
                    </a:lnTo>
                    <a:lnTo>
                      <a:pt x="24" y="9"/>
                    </a:lnTo>
                    <a:lnTo>
                      <a:pt x="28" y="6"/>
                    </a:lnTo>
                    <a:lnTo>
                      <a:pt x="30" y="4"/>
                    </a:lnTo>
                    <a:lnTo>
                      <a:pt x="3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4" name="Freeform 195">
                <a:extLst>
                  <a:ext uri="{FF2B5EF4-FFF2-40B4-BE49-F238E27FC236}">
                    <a16:creationId xmlns:a16="http://schemas.microsoft.com/office/drawing/2014/main" id="{EBB4706B-085F-4780-8BD8-B5731B0E25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9" y="110"/>
                <a:ext cx="4" cy="1"/>
              </a:xfrm>
              <a:custGeom>
                <a:avLst/>
                <a:gdLst>
                  <a:gd name="T0" fmla="*/ 0 w 16"/>
                  <a:gd name="T1" fmla="*/ 0 h 5"/>
                  <a:gd name="T2" fmla="*/ 16 w 16"/>
                  <a:gd name="T3" fmla="*/ 0 h 5"/>
                  <a:gd name="T4" fmla="*/ 15 w 16"/>
                  <a:gd name="T5" fmla="*/ 2 h 5"/>
                  <a:gd name="T6" fmla="*/ 13 w 16"/>
                  <a:gd name="T7" fmla="*/ 4 h 5"/>
                  <a:gd name="T8" fmla="*/ 12 w 16"/>
                  <a:gd name="T9" fmla="*/ 4 h 5"/>
                  <a:gd name="T10" fmla="*/ 9 w 16"/>
                  <a:gd name="T11" fmla="*/ 5 h 5"/>
                  <a:gd name="T12" fmla="*/ 7 w 16"/>
                  <a:gd name="T13" fmla="*/ 4 h 5"/>
                  <a:gd name="T14" fmla="*/ 3 w 16"/>
                  <a:gd name="T15" fmla="*/ 2 h 5"/>
                  <a:gd name="T16" fmla="*/ 0 w 16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6" h="5">
                    <a:moveTo>
                      <a:pt x="0" y="0"/>
                    </a:moveTo>
                    <a:lnTo>
                      <a:pt x="16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5" name="Freeform 196">
                <a:extLst>
                  <a:ext uri="{FF2B5EF4-FFF2-40B4-BE49-F238E27FC236}">
                    <a16:creationId xmlns:a16="http://schemas.microsoft.com/office/drawing/2014/main" id="{6058F2DD-1F93-425C-B641-BA0EDD2942F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9" y="110"/>
                <a:ext cx="5" cy="9"/>
              </a:xfrm>
              <a:custGeom>
                <a:avLst/>
                <a:gdLst>
                  <a:gd name="T0" fmla="*/ 0 w 19"/>
                  <a:gd name="T1" fmla="*/ 0 h 38"/>
                  <a:gd name="T2" fmla="*/ 19 w 19"/>
                  <a:gd name="T3" fmla="*/ 0 h 38"/>
                  <a:gd name="T4" fmla="*/ 19 w 19"/>
                  <a:gd name="T5" fmla="*/ 5 h 38"/>
                  <a:gd name="T6" fmla="*/ 17 w 19"/>
                  <a:gd name="T7" fmla="*/ 9 h 38"/>
                  <a:gd name="T8" fmla="*/ 16 w 19"/>
                  <a:gd name="T9" fmla="*/ 14 h 38"/>
                  <a:gd name="T10" fmla="*/ 15 w 19"/>
                  <a:gd name="T11" fmla="*/ 23 h 38"/>
                  <a:gd name="T12" fmla="*/ 12 w 19"/>
                  <a:gd name="T13" fmla="*/ 30 h 38"/>
                  <a:gd name="T14" fmla="*/ 6 w 19"/>
                  <a:gd name="T15" fmla="*/ 38 h 38"/>
                  <a:gd name="T16" fmla="*/ 3 w 19"/>
                  <a:gd name="T17" fmla="*/ 26 h 38"/>
                  <a:gd name="T18" fmla="*/ 0 w 19"/>
                  <a:gd name="T19" fmla="*/ 15 h 38"/>
                  <a:gd name="T20" fmla="*/ 0 w 19"/>
                  <a:gd name="T21" fmla="*/ 10 h 38"/>
                  <a:gd name="T22" fmla="*/ 0 w 19"/>
                  <a:gd name="T23" fmla="*/ 5 h 38"/>
                  <a:gd name="T24" fmla="*/ 0 w 19"/>
                  <a:gd name="T25" fmla="*/ 0 h 3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</a:cxnLst>
                <a:rect l="0" t="0" r="r" b="b"/>
                <a:pathLst>
                  <a:path w="19" h="38">
                    <a:moveTo>
                      <a:pt x="0" y="0"/>
                    </a:moveTo>
                    <a:lnTo>
                      <a:pt x="19" y="0"/>
                    </a:lnTo>
                    <a:lnTo>
                      <a:pt x="19" y="5"/>
                    </a:lnTo>
                    <a:lnTo>
                      <a:pt x="17" y="9"/>
                    </a:lnTo>
                    <a:lnTo>
                      <a:pt x="16" y="14"/>
                    </a:lnTo>
                    <a:lnTo>
                      <a:pt x="15" y="23"/>
                    </a:lnTo>
                    <a:lnTo>
                      <a:pt x="12" y="30"/>
                    </a:lnTo>
                    <a:lnTo>
                      <a:pt x="6" y="38"/>
                    </a:lnTo>
                    <a:lnTo>
                      <a:pt x="3" y="26"/>
                    </a:lnTo>
                    <a:lnTo>
                      <a:pt x="0" y="15"/>
                    </a:lnTo>
                    <a:lnTo>
                      <a:pt x="0" y="10"/>
                    </a:lnTo>
                    <a:lnTo>
                      <a:pt x="0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6" name="Freeform 197">
                <a:extLst>
                  <a:ext uri="{FF2B5EF4-FFF2-40B4-BE49-F238E27FC236}">
                    <a16:creationId xmlns:a16="http://schemas.microsoft.com/office/drawing/2014/main" id="{5AB3C225-0291-4866-BECB-135085B869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5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9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9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7" name="Freeform 198">
                <a:extLst>
                  <a:ext uri="{FF2B5EF4-FFF2-40B4-BE49-F238E27FC236}">
                    <a16:creationId xmlns:a16="http://schemas.microsoft.com/office/drawing/2014/main" id="{1F155C22-1323-4E97-9154-363A48B86E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6" y="122"/>
                <a:ext cx="2" cy="3"/>
              </a:xfrm>
              <a:custGeom>
                <a:avLst/>
                <a:gdLst>
                  <a:gd name="T0" fmla="*/ 3 w 11"/>
                  <a:gd name="T1" fmla="*/ 0 h 10"/>
                  <a:gd name="T2" fmla="*/ 6 w 11"/>
                  <a:gd name="T3" fmla="*/ 0 h 10"/>
                  <a:gd name="T4" fmla="*/ 8 w 11"/>
                  <a:gd name="T5" fmla="*/ 1 h 10"/>
                  <a:gd name="T6" fmla="*/ 9 w 11"/>
                  <a:gd name="T7" fmla="*/ 2 h 10"/>
                  <a:gd name="T8" fmla="*/ 11 w 11"/>
                  <a:gd name="T9" fmla="*/ 5 h 10"/>
                  <a:gd name="T10" fmla="*/ 11 w 11"/>
                  <a:gd name="T11" fmla="*/ 7 h 10"/>
                  <a:gd name="T12" fmla="*/ 9 w 11"/>
                  <a:gd name="T13" fmla="*/ 9 h 10"/>
                  <a:gd name="T14" fmla="*/ 9 w 11"/>
                  <a:gd name="T15" fmla="*/ 9 h 10"/>
                  <a:gd name="T16" fmla="*/ 8 w 11"/>
                  <a:gd name="T17" fmla="*/ 10 h 10"/>
                  <a:gd name="T18" fmla="*/ 6 w 11"/>
                  <a:gd name="T19" fmla="*/ 10 h 10"/>
                  <a:gd name="T20" fmla="*/ 3 w 11"/>
                  <a:gd name="T21" fmla="*/ 9 h 10"/>
                  <a:gd name="T22" fmla="*/ 2 w 11"/>
                  <a:gd name="T23" fmla="*/ 7 h 10"/>
                  <a:gd name="T24" fmla="*/ 0 w 11"/>
                  <a:gd name="T25" fmla="*/ 5 h 10"/>
                  <a:gd name="T26" fmla="*/ 0 w 11"/>
                  <a:gd name="T27" fmla="*/ 2 h 10"/>
                  <a:gd name="T28" fmla="*/ 0 w 11"/>
                  <a:gd name="T29" fmla="*/ 0 h 10"/>
                  <a:gd name="T30" fmla="*/ 3 w 11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1" h="10">
                    <a:moveTo>
                      <a:pt x="3" y="0"/>
                    </a:moveTo>
                    <a:lnTo>
                      <a:pt x="6" y="0"/>
                    </a:lnTo>
                    <a:lnTo>
                      <a:pt x="8" y="1"/>
                    </a:lnTo>
                    <a:lnTo>
                      <a:pt x="9" y="2"/>
                    </a:lnTo>
                    <a:lnTo>
                      <a:pt x="11" y="5"/>
                    </a:lnTo>
                    <a:lnTo>
                      <a:pt x="11" y="7"/>
                    </a:lnTo>
                    <a:lnTo>
                      <a:pt x="9" y="9"/>
                    </a:lnTo>
                    <a:lnTo>
                      <a:pt x="9" y="9"/>
                    </a:lnTo>
                    <a:lnTo>
                      <a:pt x="8" y="10"/>
                    </a:lnTo>
                    <a:lnTo>
                      <a:pt x="6" y="10"/>
                    </a:lnTo>
                    <a:lnTo>
                      <a:pt x="3" y="9"/>
                    </a:lnTo>
                    <a:lnTo>
                      <a:pt x="2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8" name="Freeform 199">
                <a:extLst>
                  <a:ext uri="{FF2B5EF4-FFF2-40B4-BE49-F238E27FC236}">
                    <a16:creationId xmlns:a16="http://schemas.microsoft.com/office/drawing/2014/main" id="{BDACA0F6-E130-44E4-B5EF-DDA516CEBE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2" y="122"/>
                <a:ext cx="2" cy="3"/>
              </a:xfrm>
              <a:custGeom>
                <a:avLst/>
                <a:gdLst>
                  <a:gd name="T0" fmla="*/ 7 w 11"/>
                  <a:gd name="T1" fmla="*/ 0 h 10"/>
                  <a:gd name="T2" fmla="*/ 9 w 11"/>
                  <a:gd name="T3" fmla="*/ 0 h 10"/>
                  <a:gd name="T4" fmla="*/ 11 w 11"/>
                  <a:gd name="T5" fmla="*/ 2 h 10"/>
                  <a:gd name="T6" fmla="*/ 11 w 11"/>
                  <a:gd name="T7" fmla="*/ 5 h 10"/>
                  <a:gd name="T8" fmla="*/ 9 w 11"/>
                  <a:gd name="T9" fmla="*/ 7 h 10"/>
                  <a:gd name="T10" fmla="*/ 7 w 11"/>
                  <a:gd name="T11" fmla="*/ 9 h 10"/>
                  <a:gd name="T12" fmla="*/ 6 w 11"/>
                  <a:gd name="T13" fmla="*/ 10 h 10"/>
                  <a:gd name="T14" fmla="*/ 3 w 11"/>
                  <a:gd name="T15" fmla="*/ 10 h 10"/>
                  <a:gd name="T16" fmla="*/ 0 w 11"/>
                  <a:gd name="T17" fmla="*/ 9 h 10"/>
                  <a:gd name="T18" fmla="*/ 0 w 11"/>
                  <a:gd name="T19" fmla="*/ 9 h 10"/>
                  <a:gd name="T20" fmla="*/ 0 w 11"/>
                  <a:gd name="T21" fmla="*/ 7 h 10"/>
                  <a:gd name="T22" fmla="*/ 0 w 11"/>
                  <a:gd name="T23" fmla="*/ 5 h 10"/>
                  <a:gd name="T24" fmla="*/ 0 w 11"/>
                  <a:gd name="T25" fmla="*/ 2 h 10"/>
                  <a:gd name="T26" fmla="*/ 3 w 11"/>
                  <a:gd name="T27" fmla="*/ 1 h 10"/>
                  <a:gd name="T28" fmla="*/ 4 w 11"/>
                  <a:gd name="T29" fmla="*/ 0 h 10"/>
                  <a:gd name="T30" fmla="*/ 7 w 11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1" h="10">
                    <a:moveTo>
                      <a:pt x="7" y="0"/>
                    </a:moveTo>
                    <a:lnTo>
                      <a:pt x="9" y="0"/>
                    </a:lnTo>
                    <a:lnTo>
                      <a:pt x="11" y="2"/>
                    </a:lnTo>
                    <a:lnTo>
                      <a:pt x="11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6" y="10"/>
                    </a:lnTo>
                    <a:lnTo>
                      <a:pt x="3" y="10"/>
                    </a:lnTo>
                    <a:lnTo>
                      <a:pt x="0" y="9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89" name="Freeform 200">
                <a:extLst>
                  <a:ext uri="{FF2B5EF4-FFF2-40B4-BE49-F238E27FC236}">
                    <a16:creationId xmlns:a16="http://schemas.microsoft.com/office/drawing/2014/main" id="{7EA7899B-8952-4DCC-A826-D1521973445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5" y="122"/>
                <a:ext cx="2" cy="3"/>
              </a:xfrm>
              <a:custGeom>
                <a:avLst/>
                <a:gdLst>
                  <a:gd name="T0" fmla="*/ 6 w 10"/>
                  <a:gd name="T1" fmla="*/ 0 h 10"/>
                  <a:gd name="T2" fmla="*/ 8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8 w 10"/>
                  <a:gd name="T9" fmla="*/ 7 h 10"/>
                  <a:gd name="T10" fmla="*/ 6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0 w 10"/>
                  <a:gd name="T17" fmla="*/ 9 h 10"/>
                  <a:gd name="T18" fmla="*/ 0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6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6" y="0"/>
                    </a:moveTo>
                    <a:lnTo>
                      <a:pt x="8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8" y="7"/>
                    </a:lnTo>
                    <a:lnTo>
                      <a:pt x="6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0" y="9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0" name="Freeform 201">
                <a:extLst>
                  <a:ext uri="{FF2B5EF4-FFF2-40B4-BE49-F238E27FC236}">
                    <a16:creationId xmlns:a16="http://schemas.microsoft.com/office/drawing/2014/main" id="{503F9EEF-D1B9-4899-8BBA-79D827AB93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5" y="122"/>
                <a:ext cx="2" cy="3"/>
              </a:xfrm>
              <a:custGeom>
                <a:avLst/>
                <a:gdLst>
                  <a:gd name="T0" fmla="*/ 8 w 10"/>
                  <a:gd name="T1" fmla="*/ 0 h 10"/>
                  <a:gd name="T2" fmla="*/ 10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8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1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8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8" y="0"/>
                    </a:moveTo>
                    <a:lnTo>
                      <a:pt x="10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8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1" name="Freeform 202">
                <a:extLst>
                  <a:ext uri="{FF2B5EF4-FFF2-40B4-BE49-F238E27FC236}">
                    <a16:creationId xmlns:a16="http://schemas.microsoft.com/office/drawing/2014/main" id="{96140931-80A7-4D29-A71C-D49933BCEEA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9" y="110"/>
                <a:ext cx="4" cy="1"/>
              </a:xfrm>
              <a:custGeom>
                <a:avLst/>
                <a:gdLst>
                  <a:gd name="T0" fmla="*/ 0 w 19"/>
                  <a:gd name="T1" fmla="*/ 0 h 5"/>
                  <a:gd name="T2" fmla="*/ 19 w 19"/>
                  <a:gd name="T3" fmla="*/ 0 h 5"/>
                  <a:gd name="T4" fmla="*/ 16 w 19"/>
                  <a:gd name="T5" fmla="*/ 2 h 5"/>
                  <a:gd name="T6" fmla="*/ 14 w 19"/>
                  <a:gd name="T7" fmla="*/ 4 h 5"/>
                  <a:gd name="T8" fmla="*/ 10 w 19"/>
                  <a:gd name="T9" fmla="*/ 5 h 5"/>
                  <a:gd name="T10" fmla="*/ 6 w 19"/>
                  <a:gd name="T11" fmla="*/ 4 h 5"/>
                  <a:gd name="T12" fmla="*/ 3 w 19"/>
                  <a:gd name="T13" fmla="*/ 2 h 5"/>
                  <a:gd name="T14" fmla="*/ 0 w 19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9" h="5">
                    <a:moveTo>
                      <a:pt x="0" y="0"/>
                    </a:moveTo>
                    <a:lnTo>
                      <a:pt x="19" y="0"/>
                    </a:lnTo>
                    <a:lnTo>
                      <a:pt x="16" y="2"/>
                    </a:lnTo>
                    <a:lnTo>
                      <a:pt x="14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292" name="Freeform 203">
                <a:extLst>
                  <a:ext uri="{FF2B5EF4-FFF2-40B4-BE49-F238E27FC236}">
                    <a16:creationId xmlns:a16="http://schemas.microsoft.com/office/drawing/2014/main" id="{0C546A9B-D985-4473-A16A-AF575B6EEAA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8" y="110"/>
                <a:ext cx="40" cy="22"/>
              </a:xfrm>
              <a:custGeom>
                <a:avLst/>
                <a:gdLst>
                  <a:gd name="T0" fmla="*/ 90 w 160"/>
                  <a:gd name="T1" fmla="*/ 5 h 88"/>
                  <a:gd name="T2" fmla="*/ 86 w 160"/>
                  <a:gd name="T3" fmla="*/ 23 h 88"/>
                  <a:gd name="T4" fmla="*/ 77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2 w 160"/>
                  <a:gd name="T19" fmla="*/ 79 h 88"/>
                  <a:gd name="T20" fmla="*/ 146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2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9 w 160"/>
                  <a:gd name="T33" fmla="*/ 70 h 88"/>
                  <a:gd name="T34" fmla="*/ 118 w 160"/>
                  <a:gd name="T35" fmla="*/ 71 h 88"/>
                  <a:gd name="T36" fmla="*/ 105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1 w 160"/>
                  <a:gd name="T49" fmla="*/ 84 h 88"/>
                  <a:gd name="T50" fmla="*/ 84 w 160"/>
                  <a:gd name="T51" fmla="*/ 65 h 88"/>
                  <a:gd name="T52" fmla="*/ 63 w 160"/>
                  <a:gd name="T53" fmla="*/ 77 h 88"/>
                  <a:gd name="T54" fmla="*/ 26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2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6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3 w 160"/>
                  <a:gd name="T75" fmla="*/ 46 h 88"/>
                  <a:gd name="T76" fmla="*/ 23 w 160"/>
                  <a:gd name="T77" fmla="*/ 46 h 88"/>
                  <a:gd name="T78" fmla="*/ 15 w 160"/>
                  <a:gd name="T79" fmla="*/ 52 h 88"/>
                  <a:gd name="T80" fmla="*/ 14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90" y="0"/>
                    </a:lnTo>
                    <a:lnTo>
                      <a:pt x="90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3" y="30"/>
                    </a:lnTo>
                    <a:lnTo>
                      <a:pt x="77" y="38"/>
                    </a:lnTo>
                    <a:lnTo>
                      <a:pt x="77" y="34"/>
                    </a:lnTo>
                    <a:lnTo>
                      <a:pt x="74" y="30"/>
                    </a:lnTo>
                    <a:lnTo>
                      <a:pt x="72" y="26"/>
                    </a:lnTo>
                    <a:lnTo>
                      <a:pt x="69" y="21"/>
                    </a:lnTo>
                    <a:lnTo>
                      <a:pt x="68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1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5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2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6" y="70"/>
                    </a:lnTo>
                    <a:lnTo>
                      <a:pt x="147" y="66"/>
                    </a:lnTo>
                    <a:lnTo>
                      <a:pt x="148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2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6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60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9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3" y="77"/>
                    </a:lnTo>
                    <a:lnTo>
                      <a:pt x="50" y="84"/>
                    </a:lnTo>
                    <a:lnTo>
                      <a:pt x="37" y="88"/>
                    </a:lnTo>
                    <a:lnTo>
                      <a:pt x="26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3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2" y="32"/>
                    </a:lnTo>
                    <a:lnTo>
                      <a:pt x="60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4" y="71"/>
                    </a:lnTo>
                    <a:lnTo>
                      <a:pt x="40" y="72"/>
                    </a:lnTo>
                    <a:lnTo>
                      <a:pt x="36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6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3" y="46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4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50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5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38" name="Freeform 205">
              <a:extLst>
                <a:ext uri="{FF2B5EF4-FFF2-40B4-BE49-F238E27FC236}">
                  <a16:creationId xmlns:a16="http://schemas.microsoft.com/office/drawing/2014/main" id="{54D7CCAB-6C06-4B47-B137-533E82ABBFE7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552" y="110"/>
              <a:ext cx="25" cy="11"/>
            </a:xfrm>
            <a:custGeom>
              <a:avLst/>
              <a:gdLst>
                <a:gd name="T0" fmla="*/ 45 w 98"/>
                <a:gd name="T1" fmla="*/ 10 h 43"/>
                <a:gd name="T2" fmla="*/ 37 w 98"/>
                <a:gd name="T3" fmla="*/ 15 h 43"/>
                <a:gd name="T4" fmla="*/ 34 w 98"/>
                <a:gd name="T5" fmla="*/ 23 h 43"/>
                <a:gd name="T6" fmla="*/ 37 w 98"/>
                <a:gd name="T7" fmla="*/ 32 h 43"/>
                <a:gd name="T8" fmla="*/ 45 w 98"/>
                <a:gd name="T9" fmla="*/ 37 h 43"/>
                <a:gd name="T10" fmla="*/ 49 w 98"/>
                <a:gd name="T11" fmla="*/ 37 h 43"/>
                <a:gd name="T12" fmla="*/ 54 w 98"/>
                <a:gd name="T13" fmla="*/ 37 h 43"/>
                <a:gd name="T14" fmla="*/ 61 w 98"/>
                <a:gd name="T15" fmla="*/ 32 h 43"/>
                <a:gd name="T16" fmla="*/ 64 w 98"/>
                <a:gd name="T17" fmla="*/ 23 h 43"/>
                <a:gd name="T18" fmla="*/ 61 w 98"/>
                <a:gd name="T19" fmla="*/ 15 h 43"/>
                <a:gd name="T20" fmla="*/ 54 w 98"/>
                <a:gd name="T21" fmla="*/ 10 h 43"/>
                <a:gd name="T22" fmla="*/ 49 w 98"/>
                <a:gd name="T23" fmla="*/ 9 h 43"/>
                <a:gd name="T24" fmla="*/ 0 w 98"/>
                <a:gd name="T25" fmla="*/ 0 h 43"/>
                <a:gd name="T26" fmla="*/ 8 w 98"/>
                <a:gd name="T27" fmla="*/ 4 h 43"/>
                <a:gd name="T28" fmla="*/ 13 w 98"/>
                <a:gd name="T29" fmla="*/ 9 h 43"/>
                <a:gd name="T30" fmla="*/ 20 w 98"/>
                <a:gd name="T31" fmla="*/ 10 h 43"/>
                <a:gd name="T32" fmla="*/ 28 w 98"/>
                <a:gd name="T33" fmla="*/ 9 h 43"/>
                <a:gd name="T34" fmla="*/ 33 w 98"/>
                <a:gd name="T35" fmla="*/ 4 h 43"/>
                <a:gd name="T36" fmla="*/ 41 w 98"/>
                <a:gd name="T37" fmla="*/ 0 h 43"/>
                <a:gd name="T38" fmla="*/ 40 w 98"/>
                <a:gd name="T39" fmla="*/ 4 h 43"/>
                <a:gd name="T40" fmla="*/ 43 w 98"/>
                <a:gd name="T41" fmla="*/ 4 h 43"/>
                <a:gd name="T42" fmla="*/ 49 w 98"/>
                <a:gd name="T43" fmla="*/ 4 h 43"/>
                <a:gd name="T44" fmla="*/ 54 w 98"/>
                <a:gd name="T45" fmla="*/ 4 h 43"/>
                <a:gd name="T46" fmla="*/ 61 w 98"/>
                <a:gd name="T47" fmla="*/ 7 h 43"/>
                <a:gd name="T48" fmla="*/ 58 w 98"/>
                <a:gd name="T49" fmla="*/ 0 h 43"/>
                <a:gd name="T50" fmla="*/ 64 w 98"/>
                <a:gd name="T51" fmla="*/ 4 h 43"/>
                <a:gd name="T52" fmla="*/ 69 w 98"/>
                <a:gd name="T53" fmla="*/ 7 h 43"/>
                <a:gd name="T54" fmla="*/ 75 w 98"/>
                <a:gd name="T55" fmla="*/ 9 h 43"/>
                <a:gd name="T56" fmla="*/ 83 w 98"/>
                <a:gd name="T57" fmla="*/ 6 h 43"/>
                <a:gd name="T58" fmla="*/ 87 w 98"/>
                <a:gd name="T59" fmla="*/ 0 h 43"/>
                <a:gd name="T60" fmla="*/ 97 w 98"/>
                <a:gd name="T61" fmla="*/ 5 h 43"/>
                <a:gd name="T62" fmla="*/ 91 w 98"/>
                <a:gd name="T63" fmla="*/ 11 h 43"/>
                <a:gd name="T64" fmla="*/ 83 w 98"/>
                <a:gd name="T65" fmla="*/ 15 h 43"/>
                <a:gd name="T66" fmla="*/ 72 w 98"/>
                <a:gd name="T67" fmla="*/ 14 h 43"/>
                <a:gd name="T68" fmla="*/ 69 w 98"/>
                <a:gd name="T69" fmla="*/ 18 h 43"/>
                <a:gd name="T70" fmla="*/ 68 w 98"/>
                <a:gd name="T71" fmla="*/ 33 h 43"/>
                <a:gd name="T72" fmla="*/ 50 w 98"/>
                <a:gd name="T73" fmla="*/ 43 h 43"/>
                <a:gd name="T74" fmla="*/ 49 w 98"/>
                <a:gd name="T75" fmla="*/ 43 h 43"/>
                <a:gd name="T76" fmla="*/ 31 w 98"/>
                <a:gd name="T77" fmla="*/ 34 h 43"/>
                <a:gd name="T78" fmla="*/ 29 w 98"/>
                <a:gd name="T79" fmla="*/ 20 h 43"/>
                <a:gd name="T80" fmla="*/ 32 w 98"/>
                <a:gd name="T81" fmla="*/ 12 h 43"/>
                <a:gd name="T82" fmla="*/ 24 w 98"/>
                <a:gd name="T83" fmla="*/ 16 h 43"/>
                <a:gd name="T84" fmla="*/ 14 w 98"/>
                <a:gd name="T85" fmla="*/ 16 h 43"/>
                <a:gd name="T86" fmla="*/ 5 w 98"/>
                <a:gd name="T87" fmla="*/ 10 h 43"/>
                <a:gd name="T88" fmla="*/ 0 w 98"/>
                <a:gd name="T89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</a:cxnLst>
              <a:rect l="0" t="0" r="r" b="b"/>
              <a:pathLst>
                <a:path w="98" h="43">
                  <a:moveTo>
                    <a:pt x="49" y="9"/>
                  </a:moveTo>
                  <a:lnTo>
                    <a:pt x="45" y="10"/>
                  </a:lnTo>
                  <a:lnTo>
                    <a:pt x="41" y="11"/>
                  </a:lnTo>
                  <a:lnTo>
                    <a:pt x="37" y="15"/>
                  </a:lnTo>
                  <a:lnTo>
                    <a:pt x="36" y="19"/>
                  </a:lnTo>
                  <a:lnTo>
                    <a:pt x="34" y="23"/>
                  </a:lnTo>
                  <a:lnTo>
                    <a:pt x="36" y="28"/>
                  </a:lnTo>
                  <a:lnTo>
                    <a:pt x="37" y="32"/>
                  </a:lnTo>
                  <a:lnTo>
                    <a:pt x="41" y="34"/>
                  </a:lnTo>
                  <a:lnTo>
                    <a:pt x="45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0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4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50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0" y="0"/>
                  </a:moveTo>
                  <a:lnTo>
                    <a:pt x="6" y="0"/>
                  </a:lnTo>
                  <a:lnTo>
                    <a:pt x="8" y="4"/>
                  </a:lnTo>
                  <a:lnTo>
                    <a:pt x="10" y="6"/>
                  </a:lnTo>
                  <a:lnTo>
                    <a:pt x="13" y="9"/>
                  </a:lnTo>
                  <a:lnTo>
                    <a:pt x="17" y="10"/>
                  </a:lnTo>
                  <a:lnTo>
                    <a:pt x="20" y="10"/>
                  </a:lnTo>
                  <a:lnTo>
                    <a:pt x="24" y="10"/>
                  </a:lnTo>
                  <a:lnTo>
                    <a:pt x="28" y="9"/>
                  </a:lnTo>
                  <a:lnTo>
                    <a:pt x="31" y="6"/>
                  </a:lnTo>
                  <a:lnTo>
                    <a:pt x="33" y="4"/>
                  </a:lnTo>
                  <a:lnTo>
                    <a:pt x="34" y="0"/>
                  </a:lnTo>
                  <a:lnTo>
                    <a:pt x="41" y="0"/>
                  </a:lnTo>
                  <a:lnTo>
                    <a:pt x="40" y="2"/>
                  </a:lnTo>
                  <a:lnTo>
                    <a:pt x="40" y="4"/>
                  </a:lnTo>
                  <a:lnTo>
                    <a:pt x="37" y="6"/>
                  </a:lnTo>
                  <a:lnTo>
                    <a:pt x="43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50" y="4"/>
                  </a:lnTo>
                  <a:lnTo>
                    <a:pt x="54" y="4"/>
                  </a:lnTo>
                  <a:lnTo>
                    <a:pt x="58" y="5"/>
                  </a:lnTo>
                  <a:lnTo>
                    <a:pt x="61" y="7"/>
                  </a:lnTo>
                  <a:lnTo>
                    <a:pt x="59" y="4"/>
                  </a:lnTo>
                  <a:lnTo>
                    <a:pt x="58" y="0"/>
                  </a:lnTo>
                  <a:lnTo>
                    <a:pt x="63" y="0"/>
                  </a:lnTo>
                  <a:lnTo>
                    <a:pt x="64" y="4"/>
                  </a:lnTo>
                  <a:lnTo>
                    <a:pt x="66" y="6"/>
                  </a:lnTo>
                  <a:lnTo>
                    <a:pt x="69" y="7"/>
                  </a:lnTo>
                  <a:lnTo>
                    <a:pt x="72" y="9"/>
                  </a:lnTo>
                  <a:lnTo>
                    <a:pt x="75" y="9"/>
                  </a:lnTo>
                  <a:lnTo>
                    <a:pt x="79" y="7"/>
                  </a:lnTo>
                  <a:lnTo>
                    <a:pt x="83" y="6"/>
                  </a:lnTo>
                  <a:lnTo>
                    <a:pt x="86" y="4"/>
                  </a:lnTo>
                  <a:lnTo>
                    <a:pt x="87" y="0"/>
                  </a:lnTo>
                  <a:lnTo>
                    <a:pt x="98" y="0"/>
                  </a:lnTo>
                  <a:lnTo>
                    <a:pt x="97" y="5"/>
                  </a:lnTo>
                  <a:lnTo>
                    <a:pt x="95" y="9"/>
                  </a:lnTo>
                  <a:lnTo>
                    <a:pt x="91" y="11"/>
                  </a:lnTo>
                  <a:lnTo>
                    <a:pt x="87" y="14"/>
                  </a:lnTo>
                  <a:lnTo>
                    <a:pt x="83" y="15"/>
                  </a:lnTo>
                  <a:lnTo>
                    <a:pt x="78" y="15"/>
                  </a:lnTo>
                  <a:lnTo>
                    <a:pt x="72" y="14"/>
                  </a:lnTo>
                  <a:lnTo>
                    <a:pt x="66" y="11"/>
                  </a:lnTo>
                  <a:lnTo>
                    <a:pt x="69" y="18"/>
                  </a:lnTo>
                  <a:lnTo>
                    <a:pt x="70" y="23"/>
                  </a:lnTo>
                  <a:lnTo>
                    <a:pt x="68" y="33"/>
                  </a:lnTo>
                  <a:lnTo>
                    <a:pt x="60" y="40"/>
                  </a:lnTo>
                  <a:lnTo>
                    <a:pt x="50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8" y="40"/>
                  </a:lnTo>
                  <a:lnTo>
                    <a:pt x="31" y="34"/>
                  </a:lnTo>
                  <a:lnTo>
                    <a:pt x="28" y="24"/>
                  </a:lnTo>
                  <a:lnTo>
                    <a:pt x="29" y="20"/>
                  </a:lnTo>
                  <a:lnTo>
                    <a:pt x="31" y="16"/>
                  </a:lnTo>
                  <a:lnTo>
                    <a:pt x="32" y="12"/>
                  </a:lnTo>
                  <a:lnTo>
                    <a:pt x="28" y="15"/>
                  </a:lnTo>
                  <a:lnTo>
                    <a:pt x="24" y="16"/>
                  </a:lnTo>
                  <a:lnTo>
                    <a:pt x="20" y="18"/>
                  </a:lnTo>
                  <a:lnTo>
                    <a:pt x="14" y="16"/>
                  </a:lnTo>
                  <a:lnTo>
                    <a:pt x="9" y="14"/>
                  </a:lnTo>
                  <a:lnTo>
                    <a:pt x="5" y="10"/>
                  </a:lnTo>
                  <a:lnTo>
                    <a:pt x="2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9" name="Freeform 206">
              <a:extLst>
                <a:ext uri="{FF2B5EF4-FFF2-40B4-BE49-F238E27FC236}">
                  <a16:creationId xmlns:a16="http://schemas.microsoft.com/office/drawing/2014/main" id="{4F05E84F-DB4A-479C-947B-52137E6CEDF6}"/>
                </a:ext>
              </a:extLst>
            </xdr:cNvPr>
            <xdr:cNvSpPr>
              <a:spLocks/>
            </xdr:cNvSpPr>
          </xdr:nvSpPr>
          <xdr:spPr bwMode="auto">
            <a:xfrm>
              <a:off x="508" y="110"/>
              <a:ext cx="6" cy="1"/>
            </a:xfrm>
            <a:custGeom>
              <a:avLst/>
              <a:gdLst>
                <a:gd name="T0" fmla="*/ 0 w 22"/>
                <a:gd name="T1" fmla="*/ 0 h 5"/>
                <a:gd name="T2" fmla="*/ 22 w 22"/>
                <a:gd name="T3" fmla="*/ 0 h 5"/>
                <a:gd name="T4" fmla="*/ 19 w 22"/>
                <a:gd name="T5" fmla="*/ 2 h 5"/>
                <a:gd name="T6" fmla="*/ 17 w 22"/>
                <a:gd name="T7" fmla="*/ 4 h 5"/>
                <a:gd name="T8" fmla="*/ 13 w 22"/>
                <a:gd name="T9" fmla="*/ 5 h 5"/>
                <a:gd name="T10" fmla="*/ 11 w 22"/>
                <a:gd name="T11" fmla="*/ 4 h 5"/>
                <a:gd name="T12" fmla="*/ 7 w 22"/>
                <a:gd name="T13" fmla="*/ 4 h 5"/>
                <a:gd name="T14" fmla="*/ 4 w 22"/>
                <a:gd name="T15" fmla="*/ 2 h 5"/>
                <a:gd name="T16" fmla="*/ 0 w 22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22" h="5">
                  <a:moveTo>
                    <a:pt x="0" y="0"/>
                  </a:moveTo>
                  <a:lnTo>
                    <a:pt x="22" y="0"/>
                  </a:lnTo>
                  <a:lnTo>
                    <a:pt x="19" y="2"/>
                  </a:lnTo>
                  <a:lnTo>
                    <a:pt x="17" y="4"/>
                  </a:lnTo>
                  <a:lnTo>
                    <a:pt x="13" y="5"/>
                  </a:lnTo>
                  <a:lnTo>
                    <a:pt x="11" y="4"/>
                  </a:lnTo>
                  <a:lnTo>
                    <a:pt x="7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0" name="Freeform 207">
              <a:extLst>
                <a:ext uri="{FF2B5EF4-FFF2-40B4-BE49-F238E27FC236}">
                  <a16:creationId xmlns:a16="http://schemas.microsoft.com/office/drawing/2014/main" id="{B4888799-977E-441F-8B8F-B83457B896B9}"/>
                </a:ext>
              </a:extLst>
            </xdr:cNvPr>
            <xdr:cNvSpPr>
              <a:spLocks/>
            </xdr:cNvSpPr>
          </xdr:nvSpPr>
          <xdr:spPr bwMode="auto">
            <a:xfrm>
              <a:off x="489" y="110"/>
              <a:ext cx="4" cy="1"/>
            </a:xfrm>
            <a:custGeom>
              <a:avLst/>
              <a:gdLst>
                <a:gd name="T0" fmla="*/ 0 w 17"/>
                <a:gd name="T1" fmla="*/ 0 h 5"/>
                <a:gd name="T2" fmla="*/ 17 w 17"/>
                <a:gd name="T3" fmla="*/ 0 h 5"/>
                <a:gd name="T4" fmla="*/ 16 w 17"/>
                <a:gd name="T5" fmla="*/ 2 h 5"/>
                <a:gd name="T6" fmla="*/ 13 w 17"/>
                <a:gd name="T7" fmla="*/ 4 h 5"/>
                <a:gd name="T8" fmla="*/ 9 w 17"/>
                <a:gd name="T9" fmla="*/ 5 h 5"/>
                <a:gd name="T10" fmla="*/ 6 w 17"/>
                <a:gd name="T11" fmla="*/ 4 h 5"/>
                <a:gd name="T12" fmla="*/ 3 w 17"/>
                <a:gd name="T13" fmla="*/ 2 h 5"/>
                <a:gd name="T14" fmla="*/ 0 w 17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17" h="5">
                  <a:moveTo>
                    <a:pt x="0" y="0"/>
                  </a:moveTo>
                  <a:lnTo>
                    <a:pt x="17" y="0"/>
                  </a:lnTo>
                  <a:lnTo>
                    <a:pt x="16" y="2"/>
                  </a:lnTo>
                  <a:lnTo>
                    <a:pt x="13" y="4"/>
                  </a:lnTo>
                  <a:lnTo>
                    <a:pt x="9" y="5"/>
                  </a:lnTo>
                  <a:lnTo>
                    <a:pt x="6" y="4"/>
                  </a:lnTo>
                  <a:lnTo>
                    <a:pt x="3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1" name="Freeform 208">
              <a:extLst>
                <a:ext uri="{FF2B5EF4-FFF2-40B4-BE49-F238E27FC236}">
                  <a16:creationId xmlns:a16="http://schemas.microsoft.com/office/drawing/2014/main" id="{4E4F1A31-BEBD-47E7-AA0C-96D134F17550}"/>
                </a:ext>
              </a:extLst>
            </xdr:cNvPr>
            <xdr:cNvSpPr>
              <a:spLocks/>
            </xdr:cNvSpPr>
          </xdr:nvSpPr>
          <xdr:spPr bwMode="auto">
            <a:xfrm>
              <a:off x="498" y="127"/>
              <a:ext cx="5" cy="10"/>
            </a:xfrm>
            <a:custGeom>
              <a:avLst/>
              <a:gdLst>
                <a:gd name="T0" fmla="*/ 9 w 18"/>
                <a:gd name="T1" fmla="*/ 0 h 41"/>
                <a:gd name="T2" fmla="*/ 12 w 18"/>
                <a:gd name="T3" fmla="*/ 3 h 41"/>
                <a:gd name="T4" fmla="*/ 15 w 18"/>
                <a:gd name="T5" fmla="*/ 7 h 41"/>
                <a:gd name="T6" fmla="*/ 16 w 18"/>
                <a:gd name="T7" fmla="*/ 10 h 41"/>
                <a:gd name="T8" fmla="*/ 16 w 18"/>
                <a:gd name="T9" fmla="*/ 16 h 41"/>
                <a:gd name="T10" fmla="*/ 18 w 18"/>
                <a:gd name="T11" fmla="*/ 21 h 41"/>
                <a:gd name="T12" fmla="*/ 16 w 18"/>
                <a:gd name="T13" fmla="*/ 26 h 41"/>
                <a:gd name="T14" fmla="*/ 16 w 18"/>
                <a:gd name="T15" fmla="*/ 31 h 41"/>
                <a:gd name="T16" fmla="*/ 15 w 18"/>
                <a:gd name="T17" fmla="*/ 35 h 41"/>
                <a:gd name="T18" fmla="*/ 12 w 18"/>
                <a:gd name="T19" fmla="*/ 38 h 41"/>
                <a:gd name="T20" fmla="*/ 9 w 18"/>
                <a:gd name="T21" fmla="*/ 41 h 41"/>
                <a:gd name="T22" fmla="*/ 9 w 18"/>
                <a:gd name="T23" fmla="*/ 41 h 41"/>
                <a:gd name="T24" fmla="*/ 7 w 18"/>
                <a:gd name="T25" fmla="*/ 38 h 41"/>
                <a:gd name="T26" fmla="*/ 6 w 18"/>
                <a:gd name="T27" fmla="*/ 36 h 41"/>
                <a:gd name="T28" fmla="*/ 5 w 18"/>
                <a:gd name="T29" fmla="*/ 32 h 41"/>
                <a:gd name="T30" fmla="*/ 2 w 18"/>
                <a:gd name="T31" fmla="*/ 28 h 41"/>
                <a:gd name="T32" fmla="*/ 1 w 18"/>
                <a:gd name="T33" fmla="*/ 24 h 41"/>
                <a:gd name="T34" fmla="*/ 0 w 18"/>
                <a:gd name="T35" fmla="*/ 21 h 41"/>
                <a:gd name="T36" fmla="*/ 1 w 18"/>
                <a:gd name="T37" fmla="*/ 17 h 41"/>
                <a:gd name="T38" fmla="*/ 2 w 18"/>
                <a:gd name="T39" fmla="*/ 13 h 41"/>
                <a:gd name="T40" fmla="*/ 5 w 18"/>
                <a:gd name="T41" fmla="*/ 9 h 41"/>
                <a:gd name="T42" fmla="*/ 6 w 18"/>
                <a:gd name="T43" fmla="*/ 5 h 41"/>
                <a:gd name="T44" fmla="*/ 7 w 18"/>
                <a:gd name="T45" fmla="*/ 3 h 41"/>
                <a:gd name="T46" fmla="*/ 9 w 18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8" h="41">
                  <a:moveTo>
                    <a:pt x="9" y="0"/>
                  </a:moveTo>
                  <a:lnTo>
                    <a:pt x="12" y="3"/>
                  </a:lnTo>
                  <a:lnTo>
                    <a:pt x="15" y="7"/>
                  </a:lnTo>
                  <a:lnTo>
                    <a:pt x="16" y="10"/>
                  </a:lnTo>
                  <a:lnTo>
                    <a:pt x="16" y="16"/>
                  </a:lnTo>
                  <a:lnTo>
                    <a:pt x="18" y="21"/>
                  </a:lnTo>
                  <a:lnTo>
                    <a:pt x="16" y="26"/>
                  </a:lnTo>
                  <a:lnTo>
                    <a:pt x="16" y="31"/>
                  </a:lnTo>
                  <a:lnTo>
                    <a:pt x="15" y="35"/>
                  </a:lnTo>
                  <a:lnTo>
                    <a:pt x="12" y="38"/>
                  </a:lnTo>
                  <a:lnTo>
                    <a:pt x="9" y="41"/>
                  </a:lnTo>
                  <a:lnTo>
                    <a:pt x="9" y="41"/>
                  </a:lnTo>
                  <a:lnTo>
                    <a:pt x="7" y="38"/>
                  </a:lnTo>
                  <a:lnTo>
                    <a:pt x="6" y="36"/>
                  </a:lnTo>
                  <a:lnTo>
                    <a:pt x="5" y="32"/>
                  </a:lnTo>
                  <a:lnTo>
                    <a:pt x="2" y="28"/>
                  </a:lnTo>
                  <a:lnTo>
                    <a:pt x="1" y="24"/>
                  </a:lnTo>
                  <a:lnTo>
                    <a:pt x="0" y="21"/>
                  </a:lnTo>
                  <a:lnTo>
                    <a:pt x="1" y="17"/>
                  </a:lnTo>
                  <a:lnTo>
                    <a:pt x="2" y="13"/>
                  </a:lnTo>
                  <a:lnTo>
                    <a:pt x="5" y="9"/>
                  </a:lnTo>
                  <a:lnTo>
                    <a:pt x="6" y="5"/>
                  </a:lnTo>
                  <a:lnTo>
                    <a:pt x="7" y="3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2" name="Freeform 209">
              <a:extLst>
                <a:ext uri="{FF2B5EF4-FFF2-40B4-BE49-F238E27FC236}">
                  <a16:creationId xmlns:a16="http://schemas.microsoft.com/office/drawing/2014/main" id="{E0086463-2656-4FDC-8D27-2EDD2301B88D}"/>
                </a:ext>
              </a:extLst>
            </xdr:cNvPr>
            <xdr:cNvSpPr>
              <a:spLocks/>
            </xdr:cNvSpPr>
          </xdr:nvSpPr>
          <xdr:spPr bwMode="auto">
            <a:xfrm>
              <a:off x="481" y="110"/>
              <a:ext cx="40" cy="22"/>
            </a:xfrm>
            <a:custGeom>
              <a:avLst/>
              <a:gdLst>
                <a:gd name="T0" fmla="*/ 88 w 160"/>
                <a:gd name="T1" fmla="*/ 5 h 88"/>
                <a:gd name="T2" fmla="*/ 84 w 160"/>
                <a:gd name="T3" fmla="*/ 23 h 88"/>
                <a:gd name="T4" fmla="*/ 75 w 160"/>
                <a:gd name="T5" fmla="*/ 34 h 88"/>
                <a:gd name="T6" fmla="*/ 69 w 160"/>
                <a:gd name="T7" fmla="*/ 21 h 88"/>
                <a:gd name="T8" fmla="*/ 73 w 160"/>
                <a:gd name="T9" fmla="*/ 34 h 88"/>
                <a:gd name="T10" fmla="*/ 93 w 160"/>
                <a:gd name="T11" fmla="*/ 20 h 88"/>
                <a:gd name="T12" fmla="*/ 102 w 160"/>
                <a:gd name="T13" fmla="*/ 0 h 88"/>
                <a:gd name="T14" fmla="*/ 91 w 160"/>
                <a:gd name="T15" fmla="*/ 43 h 88"/>
                <a:gd name="T16" fmla="*/ 93 w 160"/>
                <a:gd name="T17" fmla="*/ 65 h 88"/>
                <a:gd name="T18" fmla="*/ 121 w 160"/>
                <a:gd name="T19" fmla="*/ 79 h 88"/>
                <a:gd name="T20" fmla="*/ 144 w 160"/>
                <a:gd name="T21" fmla="*/ 70 h 88"/>
                <a:gd name="T22" fmla="*/ 147 w 160"/>
                <a:gd name="T23" fmla="*/ 56 h 88"/>
                <a:gd name="T24" fmla="*/ 141 w 160"/>
                <a:gd name="T25" fmla="*/ 47 h 88"/>
                <a:gd name="T26" fmla="*/ 130 w 160"/>
                <a:gd name="T27" fmla="*/ 44 h 88"/>
                <a:gd name="T28" fmla="*/ 123 w 160"/>
                <a:gd name="T29" fmla="*/ 51 h 88"/>
                <a:gd name="T30" fmla="*/ 125 w 160"/>
                <a:gd name="T31" fmla="*/ 61 h 88"/>
                <a:gd name="T32" fmla="*/ 128 w 160"/>
                <a:gd name="T33" fmla="*/ 70 h 88"/>
                <a:gd name="T34" fmla="*/ 118 w 160"/>
                <a:gd name="T35" fmla="*/ 71 h 88"/>
                <a:gd name="T36" fmla="*/ 103 w 160"/>
                <a:gd name="T37" fmla="*/ 65 h 88"/>
                <a:gd name="T38" fmla="*/ 101 w 160"/>
                <a:gd name="T39" fmla="*/ 40 h 88"/>
                <a:gd name="T40" fmla="*/ 133 w 160"/>
                <a:gd name="T41" fmla="*/ 26 h 88"/>
                <a:gd name="T42" fmla="*/ 157 w 160"/>
                <a:gd name="T43" fmla="*/ 46 h 88"/>
                <a:gd name="T44" fmla="*/ 160 w 160"/>
                <a:gd name="T45" fmla="*/ 60 h 88"/>
                <a:gd name="T46" fmla="*/ 146 w 160"/>
                <a:gd name="T47" fmla="*/ 83 h 88"/>
                <a:gd name="T48" fmla="*/ 110 w 160"/>
                <a:gd name="T49" fmla="*/ 84 h 88"/>
                <a:gd name="T50" fmla="*/ 83 w 160"/>
                <a:gd name="T51" fmla="*/ 65 h 88"/>
                <a:gd name="T52" fmla="*/ 61 w 160"/>
                <a:gd name="T53" fmla="*/ 77 h 88"/>
                <a:gd name="T54" fmla="*/ 24 w 160"/>
                <a:gd name="T55" fmla="*/ 86 h 88"/>
                <a:gd name="T56" fmla="*/ 1 w 160"/>
                <a:gd name="T57" fmla="*/ 66 h 88"/>
                <a:gd name="T58" fmla="*/ 1 w 160"/>
                <a:gd name="T59" fmla="*/ 51 h 88"/>
                <a:gd name="T60" fmla="*/ 14 w 160"/>
                <a:gd name="T61" fmla="*/ 32 h 88"/>
                <a:gd name="T62" fmla="*/ 51 w 160"/>
                <a:gd name="T63" fmla="*/ 32 h 88"/>
                <a:gd name="T64" fmla="*/ 59 w 160"/>
                <a:gd name="T65" fmla="*/ 60 h 88"/>
                <a:gd name="T66" fmla="*/ 46 w 160"/>
                <a:gd name="T67" fmla="*/ 71 h 88"/>
                <a:gd name="T68" fmla="*/ 34 w 160"/>
                <a:gd name="T69" fmla="*/ 71 h 88"/>
                <a:gd name="T70" fmla="*/ 32 w 160"/>
                <a:gd name="T71" fmla="*/ 65 h 88"/>
                <a:gd name="T72" fmla="*/ 38 w 160"/>
                <a:gd name="T73" fmla="*/ 55 h 88"/>
                <a:gd name="T74" fmla="*/ 32 w 160"/>
                <a:gd name="T75" fmla="*/ 46 h 88"/>
                <a:gd name="T76" fmla="*/ 22 w 160"/>
                <a:gd name="T77" fmla="*/ 46 h 88"/>
                <a:gd name="T78" fmla="*/ 15 w 160"/>
                <a:gd name="T79" fmla="*/ 52 h 88"/>
                <a:gd name="T80" fmla="*/ 13 w 160"/>
                <a:gd name="T81" fmla="*/ 66 h 88"/>
                <a:gd name="T82" fmla="*/ 28 w 160"/>
                <a:gd name="T83" fmla="*/ 79 h 88"/>
                <a:gd name="T84" fmla="*/ 59 w 160"/>
                <a:gd name="T85" fmla="*/ 71 h 88"/>
                <a:gd name="T86" fmla="*/ 77 w 160"/>
                <a:gd name="T87" fmla="*/ 55 h 88"/>
                <a:gd name="T88" fmla="*/ 60 w 160"/>
                <a:gd name="T89" fmla="*/ 16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</a:cxnLst>
              <a:rect l="0" t="0" r="r" b="b"/>
              <a:pathLst>
                <a:path w="160" h="88">
                  <a:moveTo>
                    <a:pt x="57" y="0"/>
                  </a:moveTo>
                  <a:lnTo>
                    <a:pt x="89" y="0"/>
                  </a:lnTo>
                  <a:lnTo>
                    <a:pt x="88" y="5"/>
                  </a:lnTo>
                  <a:lnTo>
                    <a:pt x="88" y="9"/>
                  </a:lnTo>
                  <a:lnTo>
                    <a:pt x="87" y="14"/>
                  </a:lnTo>
                  <a:lnTo>
                    <a:pt x="84" y="23"/>
                  </a:lnTo>
                  <a:lnTo>
                    <a:pt x="82" y="30"/>
                  </a:lnTo>
                  <a:lnTo>
                    <a:pt x="77" y="38"/>
                  </a:lnTo>
                  <a:lnTo>
                    <a:pt x="75" y="34"/>
                  </a:lnTo>
                  <a:lnTo>
                    <a:pt x="74" y="30"/>
                  </a:lnTo>
                  <a:lnTo>
                    <a:pt x="71" y="26"/>
                  </a:lnTo>
                  <a:lnTo>
                    <a:pt x="69" y="21"/>
                  </a:lnTo>
                  <a:lnTo>
                    <a:pt x="66" y="18"/>
                  </a:lnTo>
                  <a:lnTo>
                    <a:pt x="68" y="19"/>
                  </a:lnTo>
                  <a:lnTo>
                    <a:pt x="73" y="34"/>
                  </a:lnTo>
                  <a:lnTo>
                    <a:pt x="80" y="48"/>
                  </a:lnTo>
                  <a:lnTo>
                    <a:pt x="88" y="34"/>
                  </a:lnTo>
                  <a:lnTo>
                    <a:pt x="93" y="20"/>
                  </a:lnTo>
                  <a:lnTo>
                    <a:pt x="94" y="10"/>
                  </a:lnTo>
                  <a:lnTo>
                    <a:pt x="96" y="0"/>
                  </a:lnTo>
                  <a:lnTo>
                    <a:pt x="102" y="0"/>
                  </a:lnTo>
                  <a:lnTo>
                    <a:pt x="100" y="15"/>
                  </a:lnTo>
                  <a:lnTo>
                    <a:pt x="96" y="30"/>
                  </a:lnTo>
                  <a:lnTo>
                    <a:pt x="91" y="43"/>
                  </a:lnTo>
                  <a:lnTo>
                    <a:pt x="83" y="55"/>
                  </a:lnTo>
                  <a:lnTo>
                    <a:pt x="88" y="60"/>
                  </a:lnTo>
                  <a:lnTo>
                    <a:pt x="93" y="65"/>
                  </a:lnTo>
                  <a:lnTo>
                    <a:pt x="101" y="71"/>
                  </a:lnTo>
                  <a:lnTo>
                    <a:pt x="111" y="76"/>
                  </a:lnTo>
                  <a:lnTo>
                    <a:pt x="121" y="79"/>
                  </a:lnTo>
                  <a:lnTo>
                    <a:pt x="132" y="79"/>
                  </a:lnTo>
                  <a:lnTo>
                    <a:pt x="142" y="74"/>
                  </a:lnTo>
                  <a:lnTo>
                    <a:pt x="144" y="70"/>
                  </a:lnTo>
                  <a:lnTo>
                    <a:pt x="147" y="66"/>
                  </a:lnTo>
                  <a:lnTo>
                    <a:pt x="147" y="61"/>
                  </a:lnTo>
                  <a:lnTo>
                    <a:pt x="147" y="56"/>
                  </a:lnTo>
                  <a:lnTo>
                    <a:pt x="146" y="52"/>
                  </a:lnTo>
                  <a:lnTo>
                    <a:pt x="143" y="49"/>
                  </a:lnTo>
                  <a:lnTo>
                    <a:pt x="141" y="47"/>
                  </a:lnTo>
                  <a:lnTo>
                    <a:pt x="138" y="46"/>
                  </a:lnTo>
                  <a:lnTo>
                    <a:pt x="134" y="44"/>
                  </a:lnTo>
                  <a:lnTo>
                    <a:pt x="130" y="44"/>
                  </a:lnTo>
                  <a:lnTo>
                    <a:pt x="128" y="46"/>
                  </a:lnTo>
                  <a:lnTo>
                    <a:pt x="125" y="48"/>
                  </a:lnTo>
                  <a:lnTo>
                    <a:pt x="123" y="51"/>
                  </a:lnTo>
                  <a:lnTo>
                    <a:pt x="121" y="55"/>
                  </a:lnTo>
                  <a:lnTo>
                    <a:pt x="123" y="58"/>
                  </a:lnTo>
                  <a:lnTo>
                    <a:pt x="125" y="61"/>
                  </a:lnTo>
                  <a:lnTo>
                    <a:pt x="128" y="65"/>
                  </a:lnTo>
                  <a:lnTo>
                    <a:pt x="130" y="67"/>
                  </a:lnTo>
                  <a:lnTo>
                    <a:pt x="128" y="70"/>
                  </a:lnTo>
                  <a:lnTo>
                    <a:pt x="125" y="71"/>
                  </a:lnTo>
                  <a:lnTo>
                    <a:pt x="121" y="72"/>
                  </a:lnTo>
                  <a:lnTo>
                    <a:pt x="118" y="71"/>
                  </a:lnTo>
                  <a:lnTo>
                    <a:pt x="114" y="71"/>
                  </a:lnTo>
                  <a:lnTo>
                    <a:pt x="109" y="69"/>
                  </a:lnTo>
                  <a:lnTo>
                    <a:pt x="103" y="65"/>
                  </a:lnTo>
                  <a:lnTo>
                    <a:pt x="101" y="60"/>
                  </a:lnTo>
                  <a:lnTo>
                    <a:pt x="100" y="53"/>
                  </a:lnTo>
                  <a:lnTo>
                    <a:pt x="101" y="40"/>
                  </a:lnTo>
                  <a:lnTo>
                    <a:pt x="109" y="32"/>
                  </a:lnTo>
                  <a:lnTo>
                    <a:pt x="120" y="25"/>
                  </a:lnTo>
                  <a:lnTo>
                    <a:pt x="133" y="26"/>
                  </a:lnTo>
                  <a:lnTo>
                    <a:pt x="146" y="32"/>
                  </a:lnTo>
                  <a:lnTo>
                    <a:pt x="155" y="40"/>
                  </a:lnTo>
                  <a:lnTo>
                    <a:pt x="157" y="46"/>
                  </a:lnTo>
                  <a:lnTo>
                    <a:pt x="158" y="51"/>
                  </a:lnTo>
                  <a:lnTo>
                    <a:pt x="160" y="56"/>
                  </a:lnTo>
                  <a:lnTo>
                    <a:pt x="160" y="60"/>
                  </a:lnTo>
                  <a:lnTo>
                    <a:pt x="158" y="66"/>
                  </a:lnTo>
                  <a:lnTo>
                    <a:pt x="153" y="76"/>
                  </a:lnTo>
                  <a:lnTo>
                    <a:pt x="146" y="83"/>
                  </a:lnTo>
                  <a:lnTo>
                    <a:pt x="135" y="86"/>
                  </a:lnTo>
                  <a:lnTo>
                    <a:pt x="124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8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3" y="69"/>
                  </a:lnTo>
                  <a:lnTo>
                    <a:pt x="61" y="77"/>
                  </a:lnTo>
                  <a:lnTo>
                    <a:pt x="50" y="84"/>
                  </a:lnTo>
                  <a:lnTo>
                    <a:pt x="36" y="88"/>
                  </a:lnTo>
                  <a:lnTo>
                    <a:pt x="24" y="86"/>
                  </a:lnTo>
                  <a:lnTo>
                    <a:pt x="14" y="83"/>
                  </a:lnTo>
                  <a:lnTo>
                    <a:pt x="6" y="76"/>
                  </a:lnTo>
                  <a:lnTo>
                    <a:pt x="1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1" y="51"/>
                  </a:lnTo>
                  <a:lnTo>
                    <a:pt x="2" y="46"/>
                  </a:lnTo>
                  <a:lnTo>
                    <a:pt x="5" y="40"/>
                  </a:lnTo>
                  <a:lnTo>
                    <a:pt x="14" y="32"/>
                  </a:lnTo>
                  <a:lnTo>
                    <a:pt x="27" y="26"/>
                  </a:lnTo>
                  <a:lnTo>
                    <a:pt x="39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1" y="53"/>
                  </a:lnTo>
                  <a:lnTo>
                    <a:pt x="59" y="60"/>
                  </a:lnTo>
                  <a:lnTo>
                    <a:pt x="56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2" y="71"/>
                  </a:lnTo>
                  <a:lnTo>
                    <a:pt x="38" y="72"/>
                  </a:lnTo>
                  <a:lnTo>
                    <a:pt x="34" y="71"/>
                  </a:lnTo>
                  <a:lnTo>
                    <a:pt x="32" y="70"/>
                  </a:lnTo>
                  <a:lnTo>
                    <a:pt x="29" y="67"/>
                  </a:lnTo>
                  <a:lnTo>
                    <a:pt x="32" y="65"/>
                  </a:lnTo>
                  <a:lnTo>
                    <a:pt x="34" y="62"/>
                  </a:lnTo>
                  <a:lnTo>
                    <a:pt x="37" y="58"/>
                  </a:lnTo>
                  <a:lnTo>
                    <a:pt x="38" y="55"/>
                  </a:lnTo>
                  <a:lnTo>
                    <a:pt x="37" y="51"/>
                  </a:lnTo>
                  <a:lnTo>
                    <a:pt x="36" y="48"/>
                  </a:lnTo>
                  <a:lnTo>
                    <a:pt x="32" y="46"/>
                  </a:lnTo>
                  <a:lnTo>
                    <a:pt x="29" y="44"/>
                  </a:lnTo>
                  <a:lnTo>
                    <a:pt x="25" y="44"/>
                  </a:lnTo>
                  <a:lnTo>
                    <a:pt x="22" y="46"/>
                  </a:lnTo>
                  <a:lnTo>
                    <a:pt x="19" y="47"/>
                  </a:lnTo>
                  <a:lnTo>
                    <a:pt x="16" y="49"/>
                  </a:lnTo>
                  <a:lnTo>
                    <a:pt x="15" y="52"/>
                  </a:lnTo>
                  <a:lnTo>
                    <a:pt x="14" y="56"/>
                  </a:lnTo>
                  <a:lnTo>
                    <a:pt x="13" y="61"/>
                  </a:lnTo>
                  <a:lnTo>
                    <a:pt x="13" y="66"/>
                  </a:lnTo>
                  <a:lnTo>
                    <a:pt x="15" y="70"/>
                  </a:lnTo>
                  <a:lnTo>
                    <a:pt x="18" y="74"/>
                  </a:lnTo>
                  <a:lnTo>
                    <a:pt x="28" y="79"/>
                  </a:lnTo>
                  <a:lnTo>
                    <a:pt x="38" y="79"/>
                  </a:lnTo>
                  <a:lnTo>
                    <a:pt x="48" y="76"/>
                  </a:lnTo>
                  <a:lnTo>
                    <a:pt x="59" y="71"/>
                  </a:lnTo>
                  <a:lnTo>
                    <a:pt x="68" y="65"/>
                  </a:lnTo>
                  <a:lnTo>
                    <a:pt x="73" y="61"/>
                  </a:lnTo>
                  <a:lnTo>
                    <a:pt x="77" y="55"/>
                  </a:lnTo>
                  <a:lnTo>
                    <a:pt x="70" y="44"/>
                  </a:lnTo>
                  <a:lnTo>
                    <a:pt x="64" y="32"/>
                  </a:lnTo>
                  <a:lnTo>
                    <a:pt x="60" y="16"/>
                  </a:lnTo>
                  <a:lnTo>
                    <a:pt x="5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3" name="Freeform 210">
              <a:extLst>
                <a:ext uri="{FF2B5EF4-FFF2-40B4-BE49-F238E27FC236}">
                  <a16:creationId xmlns:a16="http://schemas.microsoft.com/office/drawing/2014/main" id="{16A44430-76EB-44A4-A951-6E708886DC27}"/>
                </a:ext>
              </a:extLst>
            </xdr:cNvPr>
            <xdr:cNvSpPr>
              <a:spLocks/>
            </xdr:cNvSpPr>
          </xdr:nvSpPr>
          <xdr:spPr bwMode="auto">
            <a:xfrm>
              <a:off x="625" y="127"/>
              <a:ext cx="5" cy="10"/>
            </a:xfrm>
            <a:custGeom>
              <a:avLst/>
              <a:gdLst>
                <a:gd name="T0" fmla="*/ 9 w 18"/>
                <a:gd name="T1" fmla="*/ 0 h 41"/>
                <a:gd name="T2" fmla="*/ 13 w 18"/>
                <a:gd name="T3" fmla="*/ 3 h 41"/>
                <a:gd name="T4" fmla="*/ 16 w 18"/>
                <a:gd name="T5" fmla="*/ 7 h 41"/>
                <a:gd name="T6" fmla="*/ 17 w 18"/>
                <a:gd name="T7" fmla="*/ 10 h 41"/>
                <a:gd name="T8" fmla="*/ 17 w 18"/>
                <a:gd name="T9" fmla="*/ 16 h 41"/>
                <a:gd name="T10" fmla="*/ 18 w 18"/>
                <a:gd name="T11" fmla="*/ 21 h 41"/>
                <a:gd name="T12" fmla="*/ 17 w 18"/>
                <a:gd name="T13" fmla="*/ 26 h 41"/>
                <a:gd name="T14" fmla="*/ 17 w 18"/>
                <a:gd name="T15" fmla="*/ 31 h 41"/>
                <a:gd name="T16" fmla="*/ 16 w 18"/>
                <a:gd name="T17" fmla="*/ 35 h 41"/>
                <a:gd name="T18" fmla="*/ 13 w 18"/>
                <a:gd name="T19" fmla="*/ 38 h 41"/>
                <a:gd name="T20" fmla="*/ 9 w 18"/>
                <a:gd name="T21" fmla="*/ 41 h 41"/>
                <a:gd name="T22" fmla="*/ 8 w 18"/>
                <a:gd name="T23" fmla="*/ 38 h 41"/>
                <a:gd name="T24" fmla="*/ 7 w 18"/>
                <a:gd name="T25" fmla="*/ 36 h 41"/>
                <a:gd name="T26" fmla="*/ 4 w 18"/>
                <a:gd name="T27" fmla="*/ 32 h 41"/>
                <a:gd name="T28" fmla="*/ 3 w 18"/>
                <a:gd name="T29" fmla="*/ 28 h 41"/>
                <a:gd name="T30" fmla="*/ 2 w 18"/>
                <a:gd name="T31" fmla="*/ 24 h 41"/>
                <a:gd name="T32" fmla="*/ 0 w 18"/>
                <a:gd name="T33" fmla="*/ 21 h 41"/>
                <a:gd name="T34" fmla="*/ 2 w 18"/>
                <a:gd name="T35" fmla="*/ 17 h 41"/>
                <a:gd name="T36" fmla="*/ 3 w 18"/>
                <a:gd name="T37" fmla="*/ 13 h 41"/>
                <a:gd name="T38" fmla="*/ 4 w 18"/>
                <a:gd name="T39" fmla="*/ 9 h 41"/>
                <a:gd name="T40" fmla="*/ 7 w 18"/>
                <a:gd name="T41" fmla="*/ 5 h 41"/>
                <a:gd name="T42" fmla="*/ 8 w 18"/>
                <a:gd name="T43" fmla="*/ 3 h 41"/>
                <a:gd name="T44" fmla="*/ 9 w 18"/>
                <a:gd name="T45" fmla="*/ 0 h 41"/>
                <a:gd name="T46" fmla="*/ 9 w 18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8" h="41">
                  <a:moveTo>
                    <a:pt x="9" y="0"/>
                  </a:moveTo>
                  <a:lnTo>
                    <a:pt x="13" y="3"/>
                  </a:lnTo>
                  <a:lnTo>
                    <a:pt x="16" y="7"/>
                  </a:lnTo>
                  <a:lnTo>
                    <a:pt x="17" y="10"/>
                  </a:lnTo>
                  <a:lnTo>
                    <a:pt x="17" y="16"/>
                  </a:lnTo>
                  <a:lnTo>
                    <a:pt x="18" y="21"/>
                  </a:lnTo>
                  <a:lnTo>
                    <a:pt x="17" y="26"/>
                  </a:lnTo>
                  <a:lnTo>
                    <a:pt x="17" y="31"/>
                  </a:lnTo>
                  <a:lnTo>
                    <a:pt x="16" y="35"/>
                  </a:lnTo>
                  <a:lnTo>
                    <a:pt x="13" y="38"/>
                  </a:lnTo>
                  <a:lnTo>
                    <a:pt x="9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2" y="24"/>
                  </a:lnTo>
                  <a:lnTo>
                    <a:pt x="0" y="21"/>
                  </a:lnTo>
                  <a:lnTo>
                    <a:pt x="2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9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4" name="Freeform 211">
              <a:extLst>
                <a:ext uri="{FF2B5EF4-FFF2-40B4-BE49-F238E27FC236}">
                  <a16:creationId xmlns:a16="http://schemas.microsoft.com/office/drawing/2014/main" id="{2639152D-9AAF-4818-A4E8-32AACC398C96}"/>
                </a:ext>
              </a:extLst>
            </xdr:cNvPr>
            <xdr:cNvSpPr>
              <a:spLocks/>
            </xdr:cNvSpPr>
          </xdr:nvSpPr>
          <xdr:spPr bwMode="auto">
            <a:xfrm>
              <a:off x="636" y="110"/>
              <a:ext cx="4" cy="1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4 w 14"/>
                <a:gd name="T5" fmla="*/ 2 h 5"/>
                <a:gd name="T6" fmla="*/ 13 w 14"/>
                <a:gd name="T7" fmla="*/ 4 h 5"/>
                <a:gd name="T8" fmla="*/ 12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3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4" y="2"/>
                  </a:lnTo>
                  <a:lnTo>
                    <a:pt x="13" y="4"/>
                  </a:lnTo>
                  <a:lnTo>
                    <a:pt x="12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3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5" name="Freeform 212">
              <a:extLst>
                <a:ext uri="{FF2B5EF4-FFF2-40B4-BE49-F238E27FC236}">
                  <a16:creationId xmlns:a16="http://schemas.microsoft.com/office/drawing/2014/main" id="{1E25BB26-4490-40CA-8E46-9A1F4168F926}"/>
                </a:ext>
              </a:extLst>
            </xdr:cNvPr>
            <xdr:cNvSpPr>
              <a:spLocks/>
            </xdr:cNvSpPr>
          </xdr:nvSpPr>
          <xdr:spPr bwMode="auto">
            <a:xfrm>
              <a:off x="616" y="110"/>
              <a:ext cx="4" cy="1"/>
            </a:xfrm>
            <a:custGeom>
              <a:avLst/>
              <a:gdLst>
                <a:gd name="T0" fmla="*/ 0 w 18"/>
                <a:gd name="T1" fmla="*/ 0 h 5"/>
                <a:gd name="T2" fmla="*/ 18 w 18"/>
                <a:gd name="T3" fmla="*/ 0 h 5"/>
                <a:gd name="T4" fmla="*/ 17 w 18"/>
                <a:gd name="T5" fmla="*/ 2 h 5"/>
                <a:gd name="T6" fmla="*/ 13 w 18"/>
                <a:gd name="T7" fmla="*/ 4 h 5"/>
                <a:gd name="T8" fmla="*/ 10 w 18"/>
                <a:gd name="T9" fmla="*/ 5 h 5"/>
                <a:gd name="T10" fmla="*/ 6 w 18"/>
                <a:gd name="T11" fmla="*/ 4 h 5"/>
                <a:gd name="T12" fmla="*/ 3 w 18"/>
                <a:gd name="T13" fmla="*/ 2 h 5"/>
                <a:gd name="T14" fmla="*/ 0 w 18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18" h="5">
                  <a:moveTo>
                    <a:pt x="0" y="0"/>
                  </a:moveTo>
                  <a:lnTo>
                    <a:pt x="18" y="0"/>
                  </a:lnTo>
                  <a:lnTo>
                    <a:pt x="17" y="2"/>
                  </a:lnTo>
                  <a:lnTo>
                    <a:pt x="13" y="4"/>
                  </a:lnTo>
                  <a:lnTo>
                    <a:pt x="10" y="5"/>
                  </a:lnTo>
                  <a:lnTo>
                    <a:pt x="6" y="4"/>
                  </a:lnTo>
                  <a:lnTo>
                    <a:pt x="3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6" name="Freeform 213">
              <a:extLst>
                <a:ext uri="{FF2B5EF4-FFF2-40B4-BE49-F238E27FC236}">
                  <a16:creationId xmlns:a16="http://schemas.microsoft.com/office/drawing/2014/main" id="{97CCEA5F-B293-4F69-BBAB-B4A7434B03AF}"/>
                </a:ext>
              </a:extLst>
            </xdr:cNvPr>
            <xdr:cNvSpPr>
              <a:spLocks/>
            </xdr:cNvSpPr>
          </xdr:nvSpPr>
          <xdr:spPr bwMode="auto">
            <a:xfrm>
              <a:off x="447" y="110"/>
              <a:ext cx="2" cy="2"/>
            </a:xfrm>
            <a:custGeom>
              <a:avLst/>
              <a:gdLst>
                <a:gd name="T0" fmla="*/ 2 w 7"/>
                <a:gd name="T1" fmla="*/ 0 h 9"/>
                <a:gd name="T2" fmla="*/ 7 w 7"/>
                <a:gd name="T3" fmla="*/ 0 h 9"/>
                <a:gd name="T4" fmla="*/ 6 w 7"/>
                <a:gd name="T5" fmla="*/ 4 h 9"/>
                <a:gd name="T6" fmla="*/ 3 w 7"/>
                <a:gd name="T7" fmla="*/ 6 h 9"/>
                <a:gd name="T8" fmla="*/ 0 w 7"/>
                <a:gd name="T9" fmla="*/ 9 h 9"/>
                <a:gd name="T10" fmla="*/ 1 w 7"/>
                <a:gd name="T11" fmla="*/ 5 h 9"/>
                <a:gd name="T12" fmla="*/ 2 w 7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7" h="9">
                  <a:moveTo>
                    <a:pt x="2" y="0"/>
                  </a:moveTo>
                  <a:lnTo>
                    <a:pt x="7" y="0"/>
                  </a:lnTo>
                  <a:lnTo>
                    <a:pt x="6" y="4"/>
                  </a:lnTo>
                  <a:lnTo>
                    <a:pt x="3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7" name="Freeform 214">
              <a:extLst>
                <a:ext uri="{FF2B5EF4-FFF2-40B4-BE49-F238E27FC236}">
                  <a16:creationId xmlns:a16="http://schemas.microsoft.com/office/drawing/2014/main" id="{C5250D63-4123-411C-B723-3C40094D2971}"/>
                </a:ext>
              </a:extLst>
            </xdr:cNvPr>
            <xdr:cNvSpPr>
              <a:spLocks/>
            </xdr:cNvSpPr>
          </xdr:nvSpPr>
          <xdr:spPr bwMode="auto">
            <a:xfrm>
              <a:off x="425" y="110"/>
              <a:ext cx="1" cy="1"/>
            </a:xfrm>
            <a:custGeom>
              <a:avLst/>
              <a:gdLst>
                <a:gd name="T0" fmla="*/ 0 w 2"/>
                <a:gd name="T1" fmla="*/ 0 h 4"/>
                <a:gd name="T2" fmla="*/ 1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1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8" name="Freeform 215">
              <a:extLst>
                <a:ext uri="{FF2B5EF4-FFF2-40B4-BE49-F238E27FC236}">
                  <a16:creationId xmlns:a16="http://schemas.microsoft.com/office/drawing/2014/main" id="{A0B771DD-4178-4EBA-A18A-C68FF6957592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26" y="110"/>
              <a:ext cx="21" cy="11"/>
            </a:xfrm>
            <a:custGeom>
              <a:avLst/>
              <a:gdLst>
                <a:gd name="T0" fmla="*/ 44 w 84"/>
                <a:gd name="T1" fmla="*/ 10 h 43"/>
                <a:gd name="T2" fmla="*/ 37 w 84"/>
                <a:gd name="T3" fmla="*/ 15 h 43"/>
                <a:gd name="T4" fmla="*/ 35 w 84"/>
                <a:gd name="T5" fmla="*/ 23 h 43"/>
                <a:gd name="T6" fmla="*/ 37 w 84"/>
                <a:gd name="T7" fmla="*/ 32 h 43"/>
                <a:gd name="T8" fmla="*/ 44 w 84"/>
                <a:gd name="T9" fmla="*/ 37 h 43"/>
                <a:gd name="T10" fmla="*/ 49 w 84"/>
                <a:gd name="T11" fmla="*/ 37 h 43"/>
                <a:gd name="T12" fmla="*/ 53 w 84"/>
                <a:gd name="T13" fmla="*/ 37 h 43"/>
                <a:gd name="T14" fmla="*/ 60 w 84"/>
                <a:gd name="T15" fmla="*/ 32 h 43"/>
                <a:gd name="T16" fmla="*/ 63 w 84"/>
                <a:gd name="T17" fmla="*/ 23 h 43"/>
                <a:gd name="T18" fmla="*/ 60 w 84"/>
                <a:gd name="T19" fmla="*/ 15 h 43"/>
                <a:gd name="T20" fmla="*/ 53 w 84"/>
                <a:gd name="T21" fmla="*/ 10 h 43"/>
                <a:gd name="T22" fmla="*/ 49 w 84"/>
                <a:gd name="T23" fmla="*/ 9 h 43"/>
                <a:gd name="T24" fmla="*/ 34 w 84"/>
                <a:gd name="T25" fmla="*/ 0 h 43"/>
                <a:gd name="T26" fmla="*/ 40 w 84"/>
                <a:gd name="T27" fmla="*/ 2 h 43"/>
                <a:gd name="T28" fmla="*/ 37 w 84"/>
                <a:gd name="T29" fmla="*/ 6 h 43"/>
                <a:gd name="T30" fmla="*/ 48 w 84"/>
                <a:gd name="T31" fmla="*/ 2 h 43"/>
                <a:gd name="T32" fmla="*/ 49 w 84"/>
                <a:gd name="T33" fmla="*/ 4 h 43"/>
                <a:gd name="T34" fmla="*/ 57 w 84"/>
                <a:gd name="T35" fmla="*/ 5 h 43"/>
                <a:gd name="T36" fmla="*/ 58 w 84"/>
                <a:gd name="T37" fmla="*/ 4 h 43"/>
                <a:gd name="T38" fmla="*/ 63 w 84"/>
                <a:gd name="T39" fmla="*/ 0 h 43"/>
                <a:gd name="T40" fmla="*/ 67 w 84"/>
                <a:gd name="T41" fmla="*/ 6 h 43"/>
                <a:gd name="T42" fmla="*/ 73 w 84"/>
                <a:gd name="T43" fmla="*/ 10 h 43"/>
                <a:gd name="T44" fmla="*/ 81 w 84"/>
                <a:gd name="T45" fmla="*/ 10 h 43"/>
                <a:gd name="T46" fmla="*/ 82 w 84"/>
                <a:gd name="T47" fmla="*/ 11 h 43"/>
                <a:gd name="T48" fmla="*/ 76 w 84"/>
                <a:gd name="T49" fmla="*/ 15 h 43"/>
                <a:gd name="T50" fmla="*/ 69 w 84"/>
                <a:gd name="T51" fmla="*/ 15 h 43"/>
                <a:gd name="T52" fmla="*/ 68 w 84"/>
                <a:gd name="T53" fmla="*/ 14 h 43"/>
                <a:gd name="T54" fmla="*/ 66 w 84"/>
                <a:gd name="T55" fmla="*/ 11 h 43"/>
                <a:gd name="T56" fmla="*/ 69 w 84"/>
                <a:gd name="T57" fmla="*/ 23 h 43"/>
                <a:gd name="T58" fmla="*/ 59 w 84"/>
                <a:gd name="T59" fmla="*/ 40 h 43"/>
                <a:gd name="T60" fmla="*/ 49 w 84"/>
                <a:gd name="T61" fmla="*/ 43 h 43"/>
                <a:gd name="T62" fmla="*/ 37 w 84"/>
                <a:gd name="T63" fmla="*/ 40 h 43"/>
                <a:gd name="T64" fmla="*/ 27 w 84"/>
                <a:gd name="T65" fmla="*/ 24 h 43"/>
                <a:gd name="T66" fmla="*/ 30 w 84"/>
                <a:gd name="T67" fmla="*/ 16 h 43"/>
                <a:gd name="T68" fmla="*/ 27 w 84"/>
                <a:gd name="T69" fmla="*/ 15 h 43"/>
                <a:gd name="T70" fmla="*/ 20 w 84"/>
                <a:gd name="T71" fmla="*/ 18 h 43"/>
                <a:gd name="T72" fmla="*/ 9 w 84"/>
                <a:gd name="T73" fmla="*/ 15 h 43"/>
                <a:gd name="T74" fmla="*/ 3 w 84"/>
                <a:gd name="T75" fmla="*/ 7 h 43"/>
                <a:gd name="T76" fmla="*/ 4 w 84"/>
                <a:gd name="T77" fmla="*/ 6 h 43"/>
                <a:gd name="T78" fmla="*/ 11 w 84"/>
                <a:gd name="T79" fmla="*/ 10 h 43"/>
                <a:gd name="T80" fmla="*/ 20 w 84"/>
                <a:gd name="T81" fmla="*/ 10 h 43"/>
                <a:gd name="T82" fmla="*/ 28 w 84"/>
                <a:gd name="T83" fmla="*/ 6 h 43"/>
                <a:gd name="T84" fmla="*/ 34 w 84"/>
                <a:gd name="T85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</a:cxnLst>
              <a:rect l="0" t="0" r="r" b="b"/>
              <a:pathLst>
                <a:path w="84" h="43">
                  <a:moveTo>
                    <a:pt x="48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7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7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8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3" y="37"/>
                  </a:lnTo>
                  <a:lnTo>
                    <a:pt x="57" y="34"/>
                  </a:lnTo>
                  <a:lnTo>
                    <a:pt x="60" y="32"/>
                  </a:lnTo>
                  <a:lnTo>
                    <a:pt x="62" y="28"/>
                  </a:lnTo>
                  <a:lnTo>
                    <a:pt x="63" y="23"/>
                  </a:lnTo>
                  <a:lnTo>
                    <a:pt x="62" y="19"/>
                  </a:lnTo>
                  <a:lnTo>
                    <a:pt x="60" y="15"/>
                  </a:lnTo>
                  <a:lnTo>
                    <a:pt x="57" y="11"/>
                  </a:lnTo>
                  <a:lnTo>
                    <a:pt x="53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8" y="9"/>
                  </a:lnTo>
                  <a:close/>
                  <a:moveTo>
                    <a:pt x="34" y="0"/>
                  </a:moveTo>
                  <a:lnTo>
                    <a:pt x="40" y="0"/>
                  </a:lnTo>
                  <a:lnTo>
                    <a:pt x="40" y="2"/>
                  </a:lnTo>
                  <a:lnTo>
                    <a:pt x="39" y="4"/>
                  </a:lnTo>
                  <a:lnTo>
                    <a:pt x="37" y="6"/>
                  </a:lnTo>
                  <a:lnTo>
                    <a:pt x="43" y="4"/>
                  </a:lnTo>
                  <a:lnTo>
                    <a:pt x="48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0" y="7"/>
                  </a:lnTo>
                  <a:lnTo>
                    <a:pt x="58" y="4"/>
                  </a:lnTo>
                  <a:lnTo>
                    <a:pt x="57" y="0"/>
                  </a:lnTo>
                  <a:lnTo>
                    <a:pt x="63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69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4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69" y="15"/>
                  </a:lnTo>
                  <a:lnTo>
                    <a:pt x="68" y="15"/>
                  </a:lnTo>
                  <a:lnTo>
                    <a:pt x="68" y="14"/>
                  </a:lnTo>
                  <a:lnTo>
                    <a:pt x="67" y="12"/>
                  </a:lnTo>
                  <a:lnTo>
                    <a:pt x="66" y="11"/>
                  </a:lnTo>
                  <a:lnTo>
                    <a:pt x="68" y="18"/>
                  </a:lnTo>
                  <a:lnTo>
                    <a:pt x="69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8" y="43"/>
                  </a:lnTo>
                  <a:lnTo>
                    <a:pt x="37" y="40"/>
                  </a:lnTo>
                  <a:lnTo>
                    <a:pt x="31" y="34"/>
                  </a:lnTo>
                  <a:lnTo>
                    <a:pt x="27" y="24"/>
                  </a:lnTo>
                  <a:lnTo>
                    <a:pt x="28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7" y="15"/>
                  </a:lnTo>
                  <a:lnTo>
                    <a:pt x="23" y="16"/>
                  </a:lnTo>
                  <a:lnTo>
                    <a:pt x="20" y="18"/>
                  </a:lnTo>
                  <a:lnTo>
                    <a:pt x="14" y="16"/>
                  </a:lnTo>
                  <a:lnTo>
                    <a:pt x="9" y="15"/>
                  </a:lnTo>
                  <a:lnTo>
                    <a:pt x="5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7" y="9"/>
                  </a:lnTo>
                  <a:lnTo>
                    <a:pt x="11" y="10"/>
                  </a:lnTo>
                  <a:lnTo>
                    <a:pt x="14" y="10"/>
                  </a:lnTo>
                  <a:lnTo>
                    <a:pt x="20" y="10"/>
                  </a:lnTo>
                  <a:lnTo>
                    <a:pt x="23" y="9"/>
                  </a:lnTo>
                  <a:lnTo>
                    <a:pt x="28" y="6"/>
                  </a:lnTo>
                  <a:lnTo>
                    <a:pt x="31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49" name="Freeform 216">
              <a:extLst>
                <a:ext uri="{FF2B5EF4-FFF2-40B4-BE49-F238E27FC236}">
                  <a16:creationId xmlns:a16="http://schemas.microsoft.com/office/drawing/2014/main" id="{F4700DB7-2141-4B72-9A27-127BED30971F}"/>
                </a:ext>
              </a:extLst>
            </xdr:cNvPr>
            <xdr:cNvSpPr>
              <a:spLocks/>
            </xdr:cNvSpPr>
          </xdr:nvSpPr>
          <xdr:spPr bwMode="auto">
            <a:xfrm>
              <a:off x="372" y="127"/>
              <a:ext cx="4" cy="10"/>
            </a:xfrm>
            <a:custGeom>
              <a:avLst/>
              <a:gdLst>
                <a:gd name="T0" fmla="*/ 9 w 18"/>
                <a:gd name="T1" fmla="*/ 0 h 41"/>
                <a:gd name="T2" fmla="*/ 13 w 18"/>
                <a:gd name="T3" fmla="*/ 3 h 41"/>
                <a:gd name="T4" fmla="*/ 15 w 18"/>
                <a:gd name="T5" fmla="*/ 7 h 41"/>
                <a:gd name="T6" fmla="*/ 16 w 18"/>
                <a:gd name="T7" fmla="*/ 10 h 41"/>
                <a:gd name="T8" fmla="*/ 18 w 18"/>
                <a:gd name="T9" fmla="*/ 16 h 41"/>
                <a:gd name="T10" fmla="*/ 18 w 18"/>
                <a:gd name="T11" fmla="*/ 21 h 41"/>
                <a:gd name="T12" fmla="*/ 18 w 18"/>
                <a:gd name="T13" fmla="*/ 26 h 41"/>
                <a:gd name="T14" fmla="*/ 16 w 18"/>
                <a:gd name="T15" fmla="*/ 31 h 41"/>
                <a:gd name="T16" fmla="*/ 15 w 18"/>
                <a:gd name="T17" fmla="*/ 35 h 41"/>
                <a:gd name="T18" fmla="*/ 13 w 18"/>
                <a:gd name="T19" fmla="*/ 38 h 41"/>
                <a:gd name="T20" fmla="*/ 9 w 18"/>
                <a:gd name="T21" fmla="*/ 41 h 41"/>
                <a:gd name="T22" fmla="*/ 9 w 18"/>
                <a:gd name="T23" fmla="*/ 38 h 41"/>
                <a:gd name="T24" fmla="*/ 6 w 18"/>
                <a:gd name="T25" fmla="*/ 36 h 41"/>
                <a:gd name="T26" fmla="*/ 5 w 18"/>
                <a:gd name="T27" fmla="*/ 32 h 41"/>
                <a:gd name="T28" fmla="*/ 2 w 18"/>
                <a:gd name="T29" fmla="*/ 28 h 41"/>
                <a:gd name="T30" fmla="*/ 1 w 18"/>
                <a:gd name="T31" fmla="*/ 24 h 41"/>
                <a:gd name="T32" fmla="*/ 0 w 18"/>
                <a:gd name="T33" fmla="*/ 21 h 41"/>
                <a:gd name="T34" fmla="*/ 1 w 18"/>
                <a:gd name="T35" fmla="*/ 17 h 41"/>
                <a:gd name="T36" fmla="*/ 2 w 18"/>
                <a:gd name="T37" fmla="*/ 13 h 41"/>
                <a:gd name="T38" fmla="*/ 5 w 18"/>
                <a:gd name="T39" fmla="*/ 9 h 41"/>
                <a:gd name="T40" fmla="*/ 6 w 18"/>
                <a:gd name="T41" fmla="*/ 5 h 41"/>
                <a:gd name="T42" fmla="*/ 9 w 18"/>
                <a:gd name="T43" fmla="*/ 3 h 41"/>
                <a:gd name="T44" fmla="*/ 9 w 18"/>
                <a:gd name="T45" fmla="*/ 0 h 41"/>
                <a:gd name="T46" fmla="*/ 9 w 18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8" h="41">
                  <a:moveTo>
                    <a:pt x="9" y="0"/>
                  </a:moveTo>
                  <a:lnTo>
                    <a:pt x="13" y="3"/>
                  </a:lnTo>
                  <a:lnTo>
                    <a:pt x="15" y="7"/>
                  </a:lnTo>
                  <a:lnTo>
                    <a:pt x="16" y="10"/>
                  </a:lnTo>
                  <a:lnTo>
                    <a:pt x="18" y="16"/>
                  </a:lnTo>
                  <a:lnTo>
                    <a:pt x="18" y="21"/>
                  </a:lnTo>
                  <a:lnTo>
                    <a:pt x="18" y="26"/>
                  </a:lnTo>
                  <a:lnTo>
                    <a:pt x="16" y="31"/>
                  </a:lnTo>
                  <a:lnTo>
                    <a:pt x="15" y="35"/>
                  </a:lnTo>
                  <a:lnTo>
                    <a:pt x="13" y="38"/>
                  </a:lnTo>
                  <a:lnTo>
                    <a:pt x="9" y="41"/>
                  </a:lnTo>
                  <a:lnTo>
                    <a:pt x="9" y="38"/>
                  </a:lnTo>
                  <a:lnTo>
                    <a:pt x="6" y="36"/>
                  </a:lnTo>
                  <a:lnTo>
                    <a:pt x="5" y="32"/>
                  </a:lnTo>
                  <a:lnTo>
                    <a:pt x="2" y="28"/>
                  </a:lnTo>
                  <a:lnTo>
                    <a:pt x="1" y="24"/>
                  </a:lnTo>
                  <a:lnTo>
                    <a:pt x="0" y="21"/>
                  </a:lnTo>
                  <a:lnTo>
                    <a:pt x="1" y="17"/>
                  </a:lnTo>
                  <a:lnTo>
                    <a:pt x="2" y="13"/>
                  </a:lnTo>
                  <a:lnTo>
                    <a:pt x="5" y="9"/>
                  </a:lnTo>
                  <a:lnTo>
                    <a:pt x="6" y="5"/>
                  </a:lnTo>
                  <a:lnTo>
                    <a:pt x="9" y="3"/>
                  </a:lnTo>
                  <a:lnTo>
                    <a:pt x="9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0" name="Freeform 217">
              <a:extLst>
                <a:ext uri="{FF2B5EF4-FFF2-40B4-BE49-F238E27FC236}">
                  <a16:creationId xmlns:a16="http://schemas.microsoft.com/office/drawing/2014/main" id="{AC499D8E-5117-4800-B5EB-FFD76657D86A}"/>
                </a:ext>
              </a:extLst>
            </xdr:cNvPr>
            <xdr:cNvSpPr>
              <a:spLocks/>
            </xdr:cNvSpPr>
          </xdr:nvSpPr>
          <xdr:spPr bwMode="auto">
            <a:xfrm>
              <a:off x="255" y="110"/>
              <a:ext cx="5" cy="1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8 w 20"/>
                <a:gd name="T5" fmla="*/ 2 h 5"/>
                <a:gd name="T6" fmla="*/ 15 w 20"/>
                <a:gd name="T7" fmla="*/ 4 h 5"/>
                <a:gd name="T8" fmla="*/ 11 w 20"/>
                <a:gd name="T9" fmla="*/ 5 h 5"/>
                <a:gd name="T10" fmla="*/ 9 w 20"/>
                <a:gd name="T11" fmla="*/ 4 h 5"/>
                <a:gd name="T12" fmla="*/ 5 w 20"/>
                <a:gd name="T13" fmla="*/ 4 h 5"/>
                <a:gd name="T14" fmla="*/ 2 w 20"/>
                <a:gd name="T15" fmla="*/ 2 h 5"/>
                <a:gd name="T16" fmla="*/ 0 w 20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8" y="2"/>
                  </a:lnTo>
                  <a:lnTo>
                    <a:pt x="15" y="4"/>
                  </a:lnTo>
                  <a:lnTo>
                    <a:pt x="11" y="5"/>
                  </a:lnTo>
                  <a:lnTo>
                    <a:pt x="9" y="4"/>
                  </a:lnTo>
                  <a:lnTo>
                    <a:pt x="5" y="4"/>
                  </a:lnTo>
                  <a:lnTo>
                    <a:pt x="2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1" name="Freeform 218">
              <a:extLst>
                <a:ext uri="{FF2B5EF4-FFF2-40B4-BE49-F238E27FC236}">
                  <a16:creationId xmlns:a16="http://schemas.microsoft.com/office/drawing/2014/main" id="{3A203242-CAE7-44FC-97B3-4216669290A4}"/>
                </a:ext>
              </a:extLst>
            </xdr:cNvPr>
            <xdr:cNvSpPr>
              <a:spLocks/>
            </xdr:cNvSpPr>
          </xdr:nvSpPr>
          <xdr:spPr bwMode="auto">
            <a:xfrm>
              <a:off x="236" y="110"/>
              <a:ext cx="4" cy="1"/>
            </a:xfrm>
            <a:custGeom>
              <a:avLst/>
              <a:gdLst>
                <a:gd name="T0" fmla="*/ 0 w 18"/>
                <a:gd name="T1" fmla="*/ 0 h 5"/>
                <a:gd name="T2" fmla="*/ 18 w 18"/>
                <a:gd name="T3" fmla="*/ 0 h 5"/>
                <a:gd name="T4" fmla="*/ 15 w 18"/>
                <a:gd name="T5" fmla="*/ 2 h 5"/>
                <a:gd name="T6" fmla="*/ 13 w 18"/>
                <a:gd name="T7" fmla="*/ 4 h 5"/>
                <a:gd name="T8" fmla="*/ 9 w 18"/>
                <a:gd name="T9" fmla="*/ 5 h 5"/>
                <a:gd name="T10" fmla="*/ 5 w 18"/>
                <a:gd name="T11" fmla="*/ 4 h 5"/>
                <a:gd name="T12" fmla="*/ 2 w 18"/>
                <a:gd name="T13" fmla="*/ 2 h 5"/>
                <a:gd name="T14" fmla="*/ 0 w 18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18" h="5">
                  <a:moveTo>
                    <a:pt x="0" y="0"/>
                  </a:moveTo>
                  <a:lnTo>
                    <a:pt x="18" y="0"/>
                  </a:lnTo>
                  <a:lnTo>
                    <a:pt x="15" y="2"/>
                  </a:lnTo>
                  <a:lnTo>
                    <a:pt x="13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2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2" name="Freeform 219">
              <a:extLst>
                <a:ext uri="{FF2B5EF4-FFF2-40B4-BE49-F238E27FC236}">
                  <a16:creationId xmlns:a16="http://schemas.microsoft.com/office/drawing/2014/main" id="{E3815922-BF15-4D7F-93F8-9BCE6E8599B5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99" y="110"/>
              <a:ext cx="25" cy="11"/>
            </a:xfrm>
            <a:custGeom>
              <a:avLst/>
              <a:gdLst>
                <a:gd name="T0" fmla="*/ 44 w 98"/>
                <a:gd name="T1" fmla="*/ 10 h 43"/>
                <a:gd name="T2" fmla="*/ 38 w 98"/>
                <a:gd name="T3" fmla="*/ 15 h 43"/>
                <a:gd name="T4" fmla="*/ 35 w 98"/>
                <a:gd name="T5" fmla="*/ 23 h 43"/>
                <a:gd name="T6" fmla="*/ 38 w 98"/>
                <a:gd name="T7" fmla="*/ 32 h 43"/>
                <a:gd name="T8" fmla="*/ 44 w 98"/>
                <a:gd name="T9" fmla="*/ 37 h 43"/>
                <a:gd name="T10" fmla="*/ 49 w 98"/>
                <a:gd name="T11" fmla="*/ 37 h 43"/>
                <a:gd name="T12" fmla="*/ 53 w 98"/>
                <a:gd name="T13" fmla="*/ 37 h 43"/>
                <a:gd name="T14" fmla="*/ 61 w 98"/>
                <a:gd name="T15" fmla="*/ 32 h 43"/>
                <a:gd name="T16" fmla="*/ 63 w 98"/>
                <a:gd name="T17" fmla="*/ 23 h 43"/>
                <a:gd name="T18" fmla="*/ 61 w 98"/>
                <a:gd name="T19" fmla="*/ 15 h 43"/>
                <a:gd name="T20" fmla="*/ 53 w 98"/>
                <a:gd name="T21" fmla="*/ 10 h 43"/>
                <a:gd name="T22" fmla="*/ 49 w 98"/>
                <a:gd name="T23" fmla="*/ 9 h 43"/>
                <a:gd name="T24" fmla="*/ 0 w 98"/>
                <a:gd name="T25" fmla="*/ 0 h 43"/>
                <a:gd name="T26" fmla="*/ 7 w 98"/>
                <a:gd name="T27" fmla="*/ 4 h 43"/>
                <a:gd name="T28" fmla="*/ 12 w 98"/>
                <a:gd name="T29" fmla="*/ 9 h 43"/>
                <a:gd name="T30" fmla="*/ 20 w 98"/>
                <a:gd name="T31" fmla="*/ 10 h 43"/>
                <a:gd name="T32" fmla="*/ 27 w 98"/>
                <a:gd name="T33" fmla="*/ 9 h 43"/>
                <a:gd name="T34" fmla="*/ 32 w 98"/>
                <a:gd name="T35" fmla="*/ 4 h 43"/>
                <a:gd name="T36" fmla="*/ 40 w 98"/>
                <a:gd name="T37" fmla="*/ 0 h 43"/>
                <a:gd name="T38" fmla="*/ 39 w 98"/>
                <a:gd name="T39" fmla="*/ 4 h 43"/>
                <a:gd name="T40" fmla="*/ 43 w 98"/>
                <a:gd name="T41" fmla="*/ 4 h 43"/>
                <a:gd name="T42" fmla="*/ 49 w 98"/>
                <a:gd name="T43" fmla="*/ 4 h 43"/>
                <a:gd name="T44" fmla="*/ 53 w 98"/>
                <a:gd name="T45" fmla="*/ 4 h 43"/>
                <a:gd name="T46" fmla="*/ 61 w 98"/>
                <a:gd name="T47" fmla="*/ 7 h 43"/>
                <a:gd name="T48" fmla="*/ 57 w 98"/>
                <a:gd name="T49" fmla="*/ 0 h 43"/>
                <a:gd name="T50" fmla="*/ 63 w 98"/>
                <a:gd name="T51" fmla="*/ 4 h 43"/>
                <a:gd name="T52" fmla="*/ 68 w 98"/>
                <a:gd name="T53" fmla="*/ 7 h 43"/>
                <a:gd name="T54" fmla="*/ 75 w 98"/>
                <a:gd name="T55" fmla="*/ 9 h 43"/>
                <a:gd name="T56" fmla="*/ 82 w 98"/>
                <a:gd name="T57" fmla="*/ 6 h 43"/>
                <a:gd name="T58" fmla="*/ 86 w 98"/>
                <a:gd name="T59" fmla="*/ 0 h 43"/>
                <a:gd name="T60" fmla="*/ 96 w 98"/>
                <a:gd name="T61" fmla="*/ 5 h 43"/>
                <a:gd name="T62" fmla="*/ 91 w 98"/>
                <a:gd name="T63" fmla="*/ 11 h 43"/>
                <a:gd name="T64" fmla="*/ 82 w 98"/>
                <a:gd name="T65" fmla="*/ 15 h 43"/>
                <a:gd name="T66" fmla="*/ 71 w 98"/>
                <a:gd name="T67" fmla="*/ 14 h 43"/>
                <a:gd name="T68" fmla="*/ 68 w 98"/>
                <a:gd name="T69" fmla="*/ 18 h 43"/>
                <a:gd name="T70" fmla="*/ 67 w 98"/>
                <a:gd name="T71" fmla="*/ 33 h 43"/>
                <a:gd name="T72" fmla="*/ 49 w 98"/>
                <a:gd name="T73" fmla="*/ 43 h 43"/>
                <a:gd name="T74" fmla="*/ 49 w 98"/>
                <a:gd name="T75" fmla="*/ 43 h 43"/>
                <a:gd name="T76" fmla="*/ 31 w 98"/>
                <a:gd name="T77" fmla="*/ 34 h 43"/>
                <a:gd name="T78" fmla="*/ 29 w 98"/>
                <a:gd name="T79" fmla="*/ 20 h 43"/>
                <a:gd name="T80" fmla="*/ 31 w 98"/>
                <a:gd name="T81" fmla="*/ 12 h 43"/>
                <a:gd name="T82" fmla="*/ 25 w 98"/>
                <a:gd name="T83" fmla="*/ 16 h 43"/>
                <a:gd name="T84" fmla="*/ 15 w 98"/>
                <a:gd name="T85" fmla="*/ 16 h 43"/>
                <a:gd name="T86" fmla="*/ 4 w 98"/>
                <a:gd name="T87" fmla="*/ 10 h 43"/>
                <a:gd name="T88" fmla="*/ 0 w 98"/>
                <a:gd name="T89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</a:cxnLst>
              <a:rect l="0" t="0" r="r" b="b"/>
              <a:pathLst>
                <a:path w="98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3" y="37"/>
                  </a:lnTo>
                  <a:lnTo>
                    <a:pt x="57" y="34"/>
                  </a:lnTo>
                  <a:lnTo>
                    <a:pt x="61" y="32"/>
                  </a:lnTo>
                  <a:lnTo>
                    <a:pt x="62" y="28"/>
                  </a:lnTo>
                  <a:lnTo>
                    <a:pt x="63" y="23"/>
                  </a:lnTo>
                  <a:lnTo>
                    <a:pt x="62" y="19"/>
                  </a:lnTo>
                  <a:lnTo>
                    <a:pt x="61" y="15"/>
                  </a:lnTo>
                  <a:lnTo>
                    <a:pt x="57" y="11"/>
                  </a:lnTo>
                  <a:lnTo>
                    <a:pt x="53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0" y="0"/>
                  </a:moveTo>
                  <a:lnTo>
                    <a:pt x="7" y="0"/>
                  </a:lnTo>
                  <a:lnTo>
                    <a:pt x="7" y="4"/>
                  </a:lnTo>
                  <a:lnTo>
                    <a:pt x="9" y="6"/>
                  </a:lnTo>
                  <a:lnTo>
                    <a:pt x="12" y="9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3" y="10"/>
                  </a:lnTo>
                  <a:lnTo>
                    <a:pt x="27" y="9"/>
                  </a:lnTo>
                  <a:lnTo>
                    <a:pt x="30" y="6"/>
                  </a:lnTo>
                  <a:lnTo>
                    <a:pt x="32" y="4"/>
                  </a:lnTo>
                  <a:lnTo>
                    <a:pt x="34" y="0"/>
                  </a:lnTo>
                  <a:lnTo>
                    <a:pt x="40" y="0"/>
                  </a:lnTo>
                  <a:lnTo>
                    <a:pt x="40" y="2"/>
                  </a:lnTo>
                  <a:lnTo>
                    <a:pt x="39" y="4"/>
                  </a:lnTo>
                  <a:lnTo>
                    <a:pt x="38" y="6"/>
                  </a:lnTo>
                  <a:lnTo>
                    <a:pt x="43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7" y="0"/>
                  </a:lnTo>
                  <a:lnTo>
                    <a:pt x="63" y="0"/>
                  </a:lnTo>
                  <a:lnTo>
                    <a:pt x="63" y="4"/>
                  </a:lnTo>
                  <a:lnTo>
                    <a:pt x="66" y="6"/>
                  </a:lnTo>
                  <a:lnTo>
                    <a:pt x="68" y="7"/>
                  </a:lnTo>
                  <a:lnTo>
                    <a:pt x="71" y="9"/>
                  </a:lnTo>
                  <a:lnTo>
                    <a:pt x="75" y="9"/>
                  </a:lnTo>
                  <a:lnTo>
                    <a:pt x="80" y="7"/>
                  </a:lnTo>
                  <a:lnTo>
                    <a:pt x="82" y="6"/>
                  </a:lnTo>
                  <a:lnTo>
                    <a:pt x="85" y="4"/>
                  </a:lnTo>
                  <a:lnTo>
                    <a:pt x="86" y="0"/>
                  </a:lnTo>
                  <a:lnTo>
                    <a:pt x="98" y="0"/>
                  </a:lnTo>
                  <a:lnTo>
                    <a:pt x="96" y="5"/>
                  </a:lnTo>
                  <a:lnTo>
                    <a:pt x="94" y="9"/>
                  </a:lnTo>
                  <a:lnTo>
                    <a:pt x="91" y="11"/>
                  </a:lnTo>
                  <a:lnTo>
                    <a:pt x="87" y="14"/>
                  </a:lnTo>
                  <a:lnTo>
                    <a:pt x="82" y="15"/>
                  </a:lnTo>
                  <a:lnTo>
                    <a:pt x="77" y="15"/>
                  </a:lnTo>
                  <a:lnTo>
                    <a:pt x="71" y="14"/>
                  </a:lnTo>
                  <a:lnTo>
                    <a:pt x="66" y="11"/>
                  </a:lnTo>
                  <a:lnTo>
                    <a:pt x="68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8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0" y="18"/>
                  </a:lnTo>
                  <a:lnTo>
                    <a:pt x="15" y="16"/>
                  </a:lnTo>
                  <a:lnTo>
                    <a:pt x="9" y="14"/>
                  </a:lnTo>
                  <a:lnTo>
                    <a:pt x="4" y="10"/>
                  </a:lnTo>
                  <a:lnTo>
                    <a:pt x="2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3" name="Freeform 220">
              <a:extLst>
                <a:ext uri="{FF2B5EF4-FFF2-40B4-BE49-F238E27FC236}">
                  <a16:creationId xmlns:a16="http://schemas.microsoft.com/office/drawing/2014/main" id="{C250F247-B171-4D7A-9BC6-D6AB3BA21BC9}"/>
                </a:ext>
              </a:extLst>
            </xdr:cNvPr>
            <xdr:cNvSpPr>
              <a:spLocks/>
            </xdr:cNvSpPr>
          </xdr:nvSpPr>
          <xdr:spPr bwMode="auto">
            <a:xfrm>
              <a:off x="383" y="110"/>
              <a:ext cx="3" cy="1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4 w 14"/>
                <a:gd name="T5" fmla="*/ 2 h 5"/>
                <a:gd name="T6" fmla="*/ 13 w 14"/>
                <a:gd name="T7" fmla="*/ 4 h 5"/>
                <a:gd name="T8" fmla="*/ 12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3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4" y="2"/>
                  </a:lnTo>
                  <a:lnTo>
                    <a:pt x="13" y="4"/>
                  </a:lnTo>
                  <a:lnTo>
                    <a:pt x="12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3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4" name="Freeform 221">
              <a:extLst>
                <a:ext uri="{FF2B5EF4-FFF2-40B4-BE49-F238E27FC236}">
                  <a16:creationId xmlns:a16="http://schemas.microsoft.com/office/drawing/2014/main" id="{C1AEBCCD-D38D-4B63-A33B-A4E3CE99AC9C}"/>
                </a:ext>
              </a:extLst>
            </xdr:cNvPr>
            <xdr:cNvSpPr>
              <a:spLocks/>
            </xdr:cNvSpPr>
          </xdr:nvSpPr>
          <xdr:spPr bwMode="auto">
            <a:xfrm>
              <a:off x="362" y="110"/>
              <a:ext cx="5" cy="1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4 w 20"/>
                <a:gd name="T7" fmla="*/ 4 h 5"/>
                <a:gd name="T8" fmla="*/ 11 w 20"/>
                <a:gd name="T9" fmla="*/ 5 h 5"/>
                <a:gd name="T10" fmla="*/ 7 w 20"/>
                <a:gd name="T11" fmla="*/ 4 h 5"/>
                <a:gd name="T12" fmla="*/ 3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4" y="4"/>
                  </a:lnTo>
                  <a:lnTo>
                    <a:pt x="11" y="5"/>
                  </a:lnTo>
                  <a:lnTo>
                    <a:pt x="7" y="4"/>
                  </a:lnTo>
                  <a:lnTo>
                    <a:pt x="3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5" name="Freeform 222">
              <a:extLst>
                <a:ext uri="{FF2B5EF4-FFF2-40B4-BE49-F238E27FC236}">
                  <a16:creationId xmlns:a16="http://schemas.microsoft.com/office/drawing/2014/main" id="{53BB1E06-0211-4C39-ADF0-4B78028B16E4}"/>
                </a:ext>
              </a:extLst>
            </xdr:cNvPr>
            <xdr:cNvSpPr>
              <a:spLocks/>
            </xdr:cNvSpPr>
          </xdr:nvSpPr>
          <xdr:spPr bwMode="auto">
            <a:xfrm>
              <a:off x="355" y="110"/>
              <a:ext cx="40" cy="22"/>
            </a:xfrm>
            <a:custGeom>
              <a:avLst/>
              <a:gdLst>
                <a:gd name="T0" fmla="*/ 65 w 160"/>
                <a:gd name="T1" fmla="*/ 6 h 88"/>
                <a:gd name="T2" fmla="*/ 72 w 160"/>
                <a:gd name="T3" fmla="*/ 34 h 88"/>
                <a:gd name="T4" fmla="*/ 91 w 160"/>
                <a:gd name="T5" fmla="*/ 18 h 88"/>
                <a:gd name="T6" fmla="*/ 88 w 160"/>
                <a:gd name="T7" fmla="*/ 5 h 88"/>
                <a:gd name="T8" fmla="*/ 86 w 160"/>
                <a:gd name="T9" fmla="*/ 23 h 88"/>
                <a:gd name="T10" fmla="*/ 74 w 160"/>
                <a:gd name="T11" fmla="*/ 26 h 88"/>
                <a:gd name="T12" fmla="*/ 70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7 w 160"/>
                <a:gd name="T23" fmla="*/ 66 h 88"/>
                <a:gd name="T24" fmla="*/ 146 w 160"/>
                <a:gd name="T25" fmla="*/ 52 h 88"/>
                <a:gd name="T26" fmla="*/ 138 w 160"/>
                <a:gd name="T27" fmla="*/ 46 h 88"/>
                <a:gd name="T28" fmla="*/ 128 w 160"/>
                <a:gd name="T29" fmla="*/ 46 h 88"/>
                <a:gd name="T30" fmla="*/ 123 w 160"/>
                <a:gd name="T31" fmla="*/ 55 h 88"/>
                <a:gd name="T32" fmla="*/ 128 w 160"/>
                <a:gd name="T33" fmla="*/ 65 h 88"/>
                <a:gd name="T34" fmla="*/ 125 w 160"/>
                <a:gd name="T35" fmla="*/ 71 h 88"/>
                <a:gd name="T36" fmla="*/ 114 w 160"/>
                <a:gd name="T37" fmla="*/ 71 h 88"/>
                <a:gd name="T38" fmla="*/ 101 w 160"/>
                <a:gd name="T39" fmla="*/ 60 h 88"/>
                <a:gd name="T40" fmla="*/ 109 w 160"/>
                <a:gd name="T41" fmla="*/ 32 h 88"/>
                <a:gd name="T42" fmla="*/ 146 w 160"/>
                <a:gd name="T43" fmla="*/ 32 h 88"/>
                <a:gd name="T44" fmla="*/ 160 w 160"/>
                <a:gd name="T45" fmla="*/ 51 h 88"/>
                <a:gd name="T46" fmla="*/ 159 w 160"/>
                <a:gd name="T47" fmla="*/ 66 h 88"/>
                <a:gd name="T48" fmla="*/ 136 w 160"/>
                <a:gd name="T49" fmla="*/ 86 h 88"/>
                <a:gd name="T50" fmla="*/ 98 w 160"/>
                <a:gd name="T51" fmla="*/ 77 h 88"/>
                <a:gd name="T52" fmla="*/ 81 w 160"/>
                <a:gd name="T53" fmla="*/ 61 h 88"/>
                <a:gd name="T54" fmla="*/ 50 w 160"/>
                <a:gd name="T55" fmla="*/ 84 h 88"/>
                <a:gd name="T56" fmla="*/ 14 w 160"/>
                <a:gd name="T57" fmla="*/ 83 h 88"/>
                <a:gd name="T58" fmla="*/ 0 w 160"/>
                <a:gd name="T59" fmla="*/ 60 h 88"/>
                <a:gd name="T60" fmla="*/ 2 w 160"/>
                <a:gd name="T61" fmla="*/ 46 h 88"/>
                <a:gd name="T62" fmla="*/ 27 w 160"/>
                <a:gd name="T63" fmla="*/ 26 h 88"/>
                <a:gd name="T64" fmla="*/ 59 w 160"/>
                <a:gd name="T65" fmla="*/ 40 h 88"/>
                <a:gd name="T66" fmla="*/ 56 w 160"/>
                <a:gd name="T67" fmla="*/ 65 h 88"/>
                <a:gd name="T68" fmla="*/ 42 w 160"/>
                <a:gd name="T69" fmla="*/ 71 h 88"/>
                <a:gd name="T70" fmla="*/ 32 w 160"/>
                <a:gd name="T71" fmla="*/ 70 h 88"/>
                <a:gd name="T72" fmla="*/ 34 w 160"/>
                <a:gd name="T73" fmla="*/ 62 h 88"/>
                <a:gd name="T74" fmla="*/ 37 w 160"/>
                <a:gd name="T75" fmla="*/ 51 h 88"/>
                <a:gd name="T76" fmla="*/ 29 w 160"/>
                <a:gd name="T77" fmla="*/ 44 h 88"/>
                <a:gd name="T78" fmla="*/ 19 w 160"/>
                <a:gd name="T79" fmla="*/ 47 h 88"/>
                <a:gd name="T80" fmla="*/ 14 w 160"/>
                <a:gd name="T81" fmla="*/ 56 h 88"/>
                <a:gd name="T82" fmla="*/ 15 w 160"/>
                <a:gd name="T83" fmla="*/ 70 h 88"/>
                <a:gd name="T84" fmla="*/ 38 w 160"/>
                <a:gd name="T85" fmla="*/ 79 h 88"/>
                <a:gd name="T86" fmla="*/ 68 w 160"/>
                <a:gd name="T87" fmla="*/ 65 h 88"/>
                <a:gd name="T88" fmla="*/ 70 w 160"/>
                <a:gd name="T89" fmla="*/ 44 h 88"/>
                <a:gd name="T90" fmla="*/ 59 w 160"/>
                <a:gd name="T91" fmla="*/ 0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9" y="0"/>
                  </a:moveTo>
                  <a:lnTo>
                    <a:pt x="64" y="0"/>
                  </a:lnTo>
                  <a:lnTo>
                    <a:pt x="65" y="6"/>
                  </a:lnTo>
                  <a:lnTo>
                    <a:pt x="65" y="12"/>
                  </a:lnTo>
                  <a:lnTo>
                    <a:pt x="66" y="18"/>
                  </a:lnTo>
                  <a:lnTo>
                    <a:pt x="72" y="34"/>
                  </a:lnTo>
                  <a:lnTo>
                    <a:pt x="79" y="48"/>
                  </a:lnTo>
                  <a:lnTo>
                    <a:pt x="87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89" y="9"/>
                  </a:lnTo>
                  <a:lnTo>
                    <a:pt x="88" y="5"/>
                  </a:lnTo>
                  <a:lnTo>
                    <a:pt x="88" y="9"/>
                  </a:lnTo>
                  <a:lnTo>
                    <a:pt x="87" y="14"/>
                  </a:lnTo>
                  <a:lnTo>
                    <a:pt x="86" y="23"/>
                  </a:lnTo>
                  <a:lnTo>
                    <a:pt x="82" y="30"/>
                  </a:lnTo>
                  <a:lnTo>
                    <a:pt x="77" y="38"/>
                  </a:lnTo>
                  <a:lnTo>
                    <a:pt x="74" y="26"/>
                  </a:lnTo>
                  <a:lnTo>
                    <a:pt x="70" y="15"/>
                  </a:lnTo>
                  <a:lnTo>
                    <a:pt x="69" y="10"/>
                  </a:lnTo>
                  <a:lnTo>
                    <a:pt x="70" y="5"/>
                  </a:lnTo>
                  <a:lnTo>
                    <a:pt x="70" y="0"/>
                  </a:lnTo>
                  <a:lnTo>
                    <a:pt x="102" y="0"/>
                  </a:lnTo>
                  <a:lnTo>
                    <a:pt x="100" y="15"/>
                  </a:lnTo>
                  <a:lnTo>
                    <a:pt x="96" y="30"/>
                  </a:lnTo>
                  <a:lnTo>
                    <a:pt x="91" y="43"/>
                  </a:lnTo>
                  <a:lnTo>
                    <a:pt x="83" y="55"/>
                  </a:lnTo>
                  <a:lnTo>
                    <a:pt x="88" y="60"/>
                  </a:lnTo>
                  <a:lnTo>
                    <a:pt x="93" y="65"/>
                  </a:lnTo>
                  <a:lnTo>
                    <a:pt x="101" y="71"/>
                  </a:lnTo>
                  <a:lnTo>
                    <a:pt x="111" y="76"/>
                  </a:lnTo>
                  <a:lnTo>
                    <a:pt x="121" y="79"/>
                  </a:lnTo>
                  <a:lnTo>
                    <a:pt x="132" y="79"/>
                  </a:lnTo>
                  <a:lnTo>
                    <a:pt x="142" y="74"/>
                  </a:lnTo>
                  <a:lnTo>
                    <a:pt x="145" y="70"/>
                  </a:lnTo>
                  <a:lnTo>
                    <a:pt x="147" y="66"/>
                  </a:lnTo>
                  <a:lnTo>
                    <a:pt x="147" y="61"/>
                  </a:lnTo>
                  <a:lnTo>
                    <a:pt x="147" y="56"/>
                  </a:lnTo>
                  <a:lnTo>
                    <a:pt x="146" y="52"/>
                  </a:lnTo>
                  <a:lnTo>
                    <a:pt x="143" y="49"/>
                  </a:lnTo>
                  <a:lnTo>
                    <a:pt x="141" y="47"/>
                  </a:lnTo>
                  <a:lnTo>
                    <a:pt x="138" y="46"/>
                  </a:lnTo>
                  <a:lnTo>
                    <a:pt x="134" y="44"/>
                  </a:lnTo>
                  <a:lnTo>
                    <a:pt x="132" y="44"/>
                  </a:lnTo>
                  <a:lnTo>
                    <a:pt x="128" y="46"/>
                  </a:lnTo>
                  <a:lnTo>
                    <a:pt x="125" y="48"/>
                  </a:lnTo>
                  <a:lnTo>
                    <a:pt x="123" y="51"/>
                  </a:lnTo>
                  <a:lnTo>
                    <a:pt x="123" y="55"/>
                  </a:lnTo>
                  <a:lnTo>
                    <a:pt x="123" y="58"/>
                  </a:lnTo>
                  <a:lnTo>
                    <a:pt x="125" y="61"/>
                  </a:lnTo>
                  <a:lnTo>
                    <a:pt x="128" y="65"/>
                  </a:lnTo>
                  <a:lnTo>
                    <a:pt x="132" y="67"/>
                  </a:lnTo>
                  <a:lnTo>
                    <a:pt x="129" y="70"/>
                  </a:lnTo>
                  <a:lnTo>
                    <a:pt x="125" y="71"/>
                  </a:lnTo>
                  <a:lnTo>
                    <a:pt x="121" y="72"/>
                  </a:lnTo>
                  <a:lnTo>
                    <a:pt x="118" y="71"/>
                  </a:lnTo>
                  <a:lnTo>
                    <a:pt x="114" y="71"/>
                  </a:lnTo>
                  <a:lnTo>
                    <a:pt x="109" y="69"/>
                  </a:lnTo>
                  <a:lnTo>
                    <a:pt x="105" y="65"/>
                  </a:lnTo>
                  <a:lnTo>
                    <a:pt x="101" y="60"/>
                  </a:lnTo>
                  <a:lnTo>
                    <a:pt x="100" y="53"/>
                  </a:lnTo>
                  <a:lnTo>
                    <a:pt x="101" y="40"/>
                  </a:lnTo>
                  <a:lnTo>
                    <a:pt x="109" y="32"/>
                  </a:lnTo>
                  <a:lnTo>
                    <a:pt x="120" y="25"/>
                  </a:lnTo>
                  <a:lnTo>
                    <a:pt x="133" y="26"/>
                  </a:lnTo>
                  <a:lnTo>
                    <a:pt x="146" y="32"/>
                  </a:lnTo>
                  <a:lnTo>
                    <a:pt x="155" y="40"/>
                  </a:lnTo>
                  <a:lnTo>
                    <a:pt x="157" y="46"/>
                  </a:lnTo>
                  <a:lnTo>
                    <a:pt x="160" y="51"/>
                  </a:lnTo>
                  <a:lnTo>
                    <a:pt x="160" y="56"/>
                  </a:lnTo>
                  <a:lnTo>
                    <a:pt x="160" y="60"/>
                  </a:lnTo>
                  <a:lnTo>
                    <a:pt x="159" y="66"/>
                  </a:lnTo>
                  <a:lnTo>
                    <a:pt x="155" y="76"/>
                  </a:lnTo>
                  <a:lnTo>
                    <a:pt x="146" y="83"/>
                  </a:lnTo>
                  <a:lnTo>
                    <a:pt x="136" y="86"/>
                  </a:lnTo>
                  <a:lnTo>
                    <a:pt x="124" y="88"/>
                  </a:lnTo>
                  <a:lnTo>
                    <a:pt x="111" y="84"/>
                  </a:lnTo>
                  <a:lnTo>
                    <a:pt x="98" y="77"/>
                  </a:lnTo>
                  <a:lnTo>
                    <a:pt x="88" y="69"/>
                  </a:lnTo>
                  <a:lnTo>
                    <a:pt x="84" y="65"/>
                  </a:lnTo>
                  <a:lnTo>
                    <a:pt x="81" y="61"/>
                  </a:lnTo>
                  <a:lnTo>
                    <a:pt x="73" y="69"/>
                  </a:lnTo>
                  <a:lnTo>
                    <a:pt x="61" y="77"/>
                  </a:lnTo>
                  <a:lnTo>
                    <a:pt x="50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6" y="76"/>
                  </a:lnTo>
                  <a:lnTo>
                    <a:pt x="1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1" y="51"/>
                  </a:lnTo>
                  <a:lnTo>
                    <a:pt x="2" y="46"/>
                  </a:lnTo>
                  <a:lnTo>
                    <a:pt x="5" y="40"/>
                  </a:lnTo>
                  <a:lnTo>
                    <a:pt x="14" y="32"/>
                  </a:lnTo>
                  <a:lnTo>
                    <a:pt x="27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1" y="53"/>
                  </a:lnTo>
                  <a:lnTo>
                    <a:pt x="59" y="60"/>
                  </a:lnTo>
                  <a:lnTo>
                    <a:pt x="56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2" y="71"/>
                  </a:lnTo>
                  <a:lnTo>
                    <a:pt x="38" y="72"/>
                  </a:lnTo>
                  <a:lnTo>
                    <a:pt x="34" y="71"/>
                  </a:lnTo>
                  <a:lnTo>
                    <a:pt x="32" y="70"/>
                  </a:lnTo>
                  <a:lnTo>
                    <a:pt x="29" y="67"/>
                  </a:lnTo>
                  <a:lnTo>
                    <a:pt x="32" y="65"/>
                  </a:lnTo>
                  <a:lnTo>
                    <a:pt x="34" y="62"/>
                  </a:lnTo>
                  <a:lnTo>
                    <a:pt x="37" y="58"/>
                  </a:lnTo>
                  <a:lnTo>
                    <a:pt x="38" y="55"/>
                  </a:lnTo>
                  <a:lnTo>
                    <a:pt x="37" y="51"/>
                  </a:lnTo>
                  <a:lnTo>
                    <a:pt x="36" y="48"/>
                  </a:lnTo>
                  <a:lnTo>
                    <a:pt x="32" y="46"/>
                  </a:lnTo>
                  <a:lnTo>
                    <a:pt x="29" y="44"/>
                  </a:lnTo>
                  <a:lnTo>
                    <a:pt x="25" y="44"/>
                  </a:lnTo>
                  <a:lnTo>
                    <a:pt x="22" y="46"/>
                  </a:lnTo>
                  <a:lnTo>
                    <a:pt x="19" y="47"/>
                  </a:lnTo>
                  <a:lnTo>
                    <a:pt x="17" y="49"/>
                  </a:lnTo>
                  <a:lnTo>
                    <a:pt x="15" y="52"/>
                  </a:lnTo>
                  <a:lnTo>
                    <a:pt x="14" y="56"/>
                  </a:lnTo>
                  <a:lnTo>
                    <a:pt x="13" y="61"/>
                  </a:lnTo>
                  <a:lnTo>
                    <a:pt x="13" y="66"/>
                  </a:lnTo>
                  <a:lnTo>
                    <a:pt x="15" y="70"/>
                  </a:lnTo>
                  <a:lnTo>
                    <a:pt x="19" y="74"/>
                  </a:lnTo>
                  <a:lnTo>
                    <a:pt x="28" y="79"/>
                  </a:lnTo>
                  <a:lnTo>
                    <a:pt x="38" y="79"/>
                  </a:lnTo>
                  <a:lnTo>
                    <a:pt x="49" y="76"/>
                  </a:lnTo>
                  <a:lnTo>
                    <a:pt x="59" y="71"/>
                  </a:lnTo>
                  <a:lnTo>
                    <a:pt x="68" y="65"/>
                  </a:lnTo>
                  <a:lnTo>
                    <a:pt x="73" y="61"/>
                  </a:lnTo>
                  <a:lnTo>
                    <a:pt x="77" y="55"/>
                  </a:lnTo>
                  <a:lnTo>
                    <a:pt x="70" y="44"/>
                  </a:lnTo>
                  <a:lnTo>
                    <a:pt x="64" y="32"/>
                  </a:lnTo>
                  <a:lnTo>
                    <a:pt x="60" y="16"/>
                  </a:lnTo>
                  <a:lnTo>
                    <a:pt x="5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6" name="Freeform 223">
              <a:extLst>
                <a:ext uri="{FF2B5EF4-FFF2-40B4-BE49-F238E27FC236}">
                  <a16:creationId xmlns:a16="http://schemas.microsoft.com/office/drawing/2014/main" id="{2843515F-CE15-4070-9910-4138A704A0BF}"/>
                </a:ext>
              </a:extLst>
            </xdr:cNvPr>
            <xdr:cNvSpPr>
              <a:spLocks/>
            </xdr:cNvSpPr>
          </xdr:nvSpPr>
          <xdr:spPr bwMode="auto">
            <a:xfrm>
              <a:off x="608" y="110"/>
              <a:ext cx="40" cy="22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8 w 160"/>
                <a:gd name="T7" fmla="*/ 5 h 88"/>
                <a:gd name="T8" fmla="*/ 84 w 160"/>
                <a:gd name="T9" fmla="*/ 23 h 88"/>
                <a:gd name="T10" fmla="*/ 74 w 160"/>
                <a:gd name="T11" fmla="*/ 26 h 88"/>
                <a:gd name="T12" fmla="*/ 69 w 160"/>
                <a:gd name="T13" fmla="*/ 5 h 88"/>
                <a:gd name="T14" fmla="*/ 99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1 w 160"/>
                <a:gd name="T21" fmla="*/ 79 h 88"/>
                <a:gd name="T22" fmla="*/ 147 w 160"/>
                <a:gd name="T23" fmla="*/ 66 h 88"/>
                <a:gd name="T24" fmla="*/ 144 w 160"/>
                <a:gd name="T25" fmla="*/ 52 h 88"/>
                <a:gd name="T26" fmla="*/ 138 w 160"/>
                <a:gd name="T27" fmla="*/ 46 h 88"/>
                <a:gd name="T28" fmla="*/ 128 w 160"/>
                <a:gd name="T29" fmla="*/ 46 h 88"/>
                <a:gd name="T30" fmla="*/ 121 w 160"/>
                <a:gd name="T31" fmla="*/ 55 h 88"/>
                <a:gd name="T32" fmla="*/ 128 w 160"/>
                <a:gd name="T33" fmla="*/ 65 h 88"/>
                <a:gd name="T34" fmla="*/ 125 w 160"/>
                <a:gd name="T35" fmla="*/ 71 h 88"/>
                <a:gd name="T36" fmla="*/ 114 w 160"/>
                <a:gd name="T37" fmla="*/ 71 h 88"/>
                <a:gd name="T38" fmla="*/ 101 w 160"/>
                <a:gd name="T39" fmla="*/ 60 h 88"/>
                <a:gd name="T40" fmla="*/ 108 w 160"/>
                <a:gd name="T41" fmla="*/ 32 h 88"/>
                <a:gd name="T42" fmla="*/ 146 w 160"/>
                <a:gd name="T43" fmla="*/ 32 h 88"/>
                <a:gd name="T44" fmla="*/ 158 w 160"/>
                <a:gd name="T45" fmla="*/ 51 h 88"/>
                <a:gd name="T46" fmla="*/ 158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79 w 160"/>
                <a:gd name="T53" fmla="*/ 61 h 88"/>
                <a:gd name="T54" fmla="*/ 50 w 160"/>
                <a:gd name="T55" fmla="*/ 84 h 88"/>
                <a:gd name="T56" fmla="*/ 14 w 160"/>
                <a:gd name="T57" fmla="*/ 83 h 88"/>
                <a:gd name="T58" fmla="*/ 0 w 160"/>
                <a:gd name="T59" fmla="*/ 60 h 88"/>
                <a:gd name="T60" fmla="*/ 2 w 160"/>
                <a:gd name="T61" fmla="*/ 46 h 88"/>
                <a:gd name="T62" fmla="*/ 27 w 160"/>
                <a:gd name="T63" fmla="*/ 26 h 88"/>
                <a:gd name="T64" fmla="*/ 59 w 160"/>
                <a:gd name="T65" fmla="*/ 40 h 88"/>
                <a:gd name="T66" fmla="*/ 56 w 160"/>
                <a:gd name="T67" fmla="*/ 65 h 88"/>
                <a:gd name="T68" fmla="*/ 42 w 160"/>
                <a:gd name="T69" fmla="*/ 71 h 88"/>
                <a:gd name="T70" fmla="*/ 32 w 160"/>
                <a:gd name="T71" fmla="*/ 70 h 88"/>
                <a:gd name="T72" fmla="*/ 34 w 160"/>
                <a:gd name="T73" fmla="*/ 61 h 88"/>
                <a:gd name="T74" fmla="*/ 37 w 160"/>
                <a:gd name="T75" fmla="*/ 51 h 88"/>
                <a:gd name="T76" fmla="*/ 29 w 160"/>
                <a:gd name="T77" fmla="*/ 44 h 88"/>
                <a:gd name="T78" fmla="*/ 19 w 160"/>
                <a:gd name="T79" fmla="*/ 47 h 88"/>
                <a:gd name="T80" fmla="*/ 12 w 160"/>
                <a:gd name="T81" fmla="*/ 56 h 88"/>
                <a:gd name="T82" fmla="*/ 14 w 160"/>
                <a:gd name="T83" fmla="*/ 70 h 88"/>
                <a:gd name="T84" fmla="*/ 38 w 160"/>
                <a:gd name="T85" fmla="*/ 79 h 88"/>
                <a:gd name="T86" fmla="*/ 66 w 160"/>
                <a:gd name="T87" fmla="*/ 65 h 88"/>
                <a:gd name="T88" fmla="*/ 67 w 160"/>
                <a:gd name="T89" fmla="*/ 43 h 88"/>
                <a:gd name="T90" fmla="*/ 53 w 160"/>
                <a:gd name="T91" fmla="*/ 0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3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5" y="12"/>
                  </a:lnTo>
                  <a:lnTo>
                    <a:pt x="66" y="18"/>
                  </a:lnTo>
                  <a:lnTo>
                    <a:pt x="71" y="34"/>
                  </a:lnTo>
                  <a:lnTo>
                    <a:pt x="79" y="48"/>
                  </a:lnTo>
                  <a:lnTo>
                    <a:pt x="85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89" y="9"/>
                  </a:lnTo>
                  <a:lnTo>
                    <a:pt x="88" y="5"/>
                  </a:lnTo>
                  <a:lnTo>
                    <a:pt x="87" y="9"/>
                  </a:lnTo>
                  <a:lnTo>
                    <a:pt x="87" y="14"/>
                  </a:lnTo>
                  <a:lnTo>
                    <a:pt x="84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4" y="26"/>
                  </a:lnTo>
                  <a:lnTo>
                    <a:pt x="70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2" y="0"/>
                  </a:lnTo>
                  <a:lnTo>
                    <a:pt x="99" y="15"/>
                  </a:lnTo>
                  <a:lnTo>
                    <a:pt x="96" y="30"/>
                  </a:lnTo>
                  <a:lnTo>
                    <a:pt x="89" y="43"/>
                  </a:lnTo>
                  <a:lnTo>
                    <a:pt x="83" y="55"/>
                  </a:lnTo>
                  <a:lnTo>
                    <a:pt x="88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1" y="76"/>
                  </a:lnTo>
                  <a:lnTo>
                    <a:pt x="121" y="79"/>
                  </a:lnTo>
                  <a:lnTo>
                    <a:pt x="131" y="79"/>
                  </a:lnTo>
                  <a:lnTo>
                    <a:pt x="142" y="74"/>
                  </a:lnTo>
                  <a:lnTo>
                    <a:pt x="144" y="70"/>
                  </a:lnTo>
                  <a:lnTo>
                    <a:pt x="147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4" y="52"/>
                  </a:lnTo>
                  <a:lnTo>
                    <a:pt x="143" y="49"/>
                  </a:lnTo>
                  <a:lnTo>
                    <a:pt x="140" y="47"/>
                  </a:lnTo>
                  <a:lnTo>
                    <a:pt x="138" y="46"/>
                  </a:lnTo>
                  <a:lnTo>
                    <a:pt x="134" y="44"/>
                  </a:lnTo>
                  <a:lnTo>
                    <a:pt x="130" y="44"/>
                  </a:lnTo>
                  <a:lnTo>
                    <a:pt x="128" y="46"/>
                  </a:lnTo>
                  <a:lnTo>
                    <a:pt x="124" y="48"/>
                  </a:lnTo>
                  <a:lnTo>
                    <a:pt x="123" y="51"/>
                  </a:lnTo>
                  <a:lnTo>
                    <a:pt x="121" y="55"/>
                  </a:lnTo>
                  <a:lnTo>
                    <a:pt x="123" y="58"/>
                  </a:lnTo>
                  <a:lnTo>
                    <a:pt x="125" y="61"/>
                  </a:lnTo>
                  <a:lnTo>
                    <a:pt x="128" y="65"/>
                  </a:lnTo>
                  <a:lnTo>
                    <a:pt x="130" y="67"/>
                  </a:lnTo>
                  <a:lnTo>
                    <a:pt x="128" y="70"/>
                  </a:lnTo>
                  <a:lnTo>
                    <a:pt x="125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3" y="65"/>
                  </a:lnTo>
                  <a:lnTo>
                    <a:pt x="101" y="60"/>
                  </a:lnTo>
                  <a:lnTo>
                    <a:pt x="98" y="53"/>
                  </a:lnTo>
                  <a:lnTo>
                    <a:pt x="101" y="40"/>
                  </a:lnTo>
                  <a:lnTo>
                    <a:pt x="108" y="32"/>
                  </a:lnTo>
                  <a:lnTo>
                    <a:pt x="120" y="25"/>
                  </a:lnTo>
                  <a:lnTo>
                    <a:pt x="133" y="26"/>
                  </a:lnTo>
                  <a:lnTo>
                    <a:pt x="146" y="32"/>
                  </a:lnTo>
                  <a:lnTo>
                    <a:pt x="155" y="40"/>
                  </a:lnTo>
                  <a:lnTo>
                    <a:pt x="157" y="46"/>
                  </a:lnTo>
                  <a:lnTo>
                    <a:pt x="158" y="51"/>
                  </a:lnTo>
                  <a:lnTo>
                    <a:pt x="160" y="56"/>
                  </a:lnTo>
                  <a:lnTo>
                    <a:pt x="160" y="60"/>
                  </a:lnTo>
                  <a:lnTo>
                    <a:pt x="158" y="66"/>
                  </a:lnTo>
                  <a:lnTo>
                    <a:pt x="153" y="76"/>
                  </a:lnTo>
                  <a:lnTo>
                    <a:pt x="146" y="83"/>
                  </a:lnTo>
                  <a:lnTo>
                    <a:pt x="135" y="86"/>
                  </a:lnTo>
                  <a:lnTo>
                    <a:pt x="124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79" y="61"/>
                  </a:lnTo>
                  <a:lnTo>
                    <a:pt x="71" y="69"/>
                  </a:lnTo>
                  <a:lnTo>
                    <a:pt x="61" y="77"/>
                  </a:lnTo>
                  <a:lnTo>
                    <a:pt x="50" y="84"/>
                  </a:lnTo>
                  <a:lnTo>
                    <a:pt x="35" y="88"/>
                  </a:lnTo>
                  <a:lnTo>
                    <a:pt x="24" y="86"/>
                  </a:lnTo>
                  <a:lnTo>
                    <a:pt x="14" y="83"/>
                  </a:lnTo>
                  <a:lnTo>
                    <a:pt x="6" y="76"/>
                  </a:lnTo>
                  <a:lnTo>
                    <a:pt x="1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1" y="51"/>
                  </a:lnTo>
                  <a:lnTo>
                    <a:pt x="2" y="46"/>
                  </a:lnTo>
                  <a:lnTo>
                    <a:pt x="5" y="40"/>
                  </a:lnTo>
                  <a:lnTo>
                    <a:pt x="14" y="32"/>
                  </a:lnTo>
                  <a:lnTo>
                    <a:pt x="27" y="26"/>
                  </a:lnTo>
                  <a:lnTo>
                    <a:pt x="39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6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2" y="71"/>
                  </a:lnTo>
                  <a:lnTo>
                    <a:pt x="38" y="72"/>
                  </a:lnTo>
                  <a:lnTo>
                    <a:pt x="34" y="71"/>
                  </a:lnTo>
                  <a:lnTo>
                    <a:pt x="32" y="70"/>
                  </a:lnTo>
                  <a:lnTo>
                    <a:pt x="29" y="67"/>
                  </a:lnTo>
                  <a:lnTo>
                    <a:pt x="32" y="65"/>
                  </a:lnTo>
                  <a:lnTo>
                    <a:pt x="34" y="61"/>
                  </a:lnTo>
                  <a:lnTo>
                    <a:pt x="37" y="58"/>
                  </a:lnTo>
                  <a:lnTo>
                    <a:pt x="38" y="55"/>
                  </a:lnTo>
                  <a:lnTo>
                    <a:pt x="37" y="51"/>
                  </a:lnTo>
                  <a:lnTo>
                    <a:pt x="34" y="48"/>
                  </a:lnTo>
                  <a:lnTo>
                    <a:pt x="32" y="46"/>
                  </a:lnTo>
                  <a:lnTo>
                    <a:pt x="29" y="44"/>
                  </a:lnTo>
                  <a:lnTo>
                    <a:pt x="25" y="44"/>
                  </a:lnTo>
                  <a:lnTo>
                    <a:pt x="21" y="46"/>
                  </a:lnTo>
                  <a:lnTo>
                    <a:pt x="19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2" y="56"/>
                  </a:lnTo>
                  <a:lnTo>
                    <a:pt x="12" y="61"/>
                  </a:lnTo>
                  <a:lnTo>
                    <a:pt x="12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8" y="79"/>
                  </a:lnTo>
                  <a:lnTo>
                    <a:pt x="38" y="79"/>
                  </a:lnTo>
                  <a:lnTo>
                    <a:pt x="48" y="76"/>
                  </a:lnTo>
                  <a:lnTo>
                    <a:pt x="59" y="71"/>
                  </a:lnTo>
                  <a:lnTo>
                    <a:pt x="66" y="65"/>
                  </a:lnTo>
                  <a:lnTo>
                    <a:pt x="71" y="60"/>
                  </a:lnTo>
                  <a:lnTo>
                    <a:pt x="75" y="55"/>
                  </a:lnTo>
                  <a:lnTo>
                    <a:pt x="67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7" name="Freeform 224">
              <a:extLst>
                <a:ext uri="{FF2B5EF4-FFF2-40B4-BE49-F238E27FC236}">
                  <a16:creationId xmlns:a16="http://schemas.microsoft.com/office/drawing/2014/main" id="{F6240C99-585E-4E48-8E8A-1790087965B2}"/>
                </a:ext>
              </a:extLst>
            </xdr:cNvPr>
            <xdr:cNvSpPr>
              <a:spLocks/>
            </xdr:cNvSpPr>
          </xdr:nvSpPr>
          <xdr:spPr bwMode="auto">
            <a:xfrm>
              <a:off x="199" y="122"/>
              <a:ext cx="2" cy="3"/>
            </a:xfrm>
            <a:custGeom>
              <a:avLst/>
              <a:gdLst>
                <a:gd name="T0" fmla="*/ 2 w 10"/>
                <a:gd name="T1" fmla="*/ 0 h 10"/>
                <a:gd name="T2" fmla="*/ 5 w 10"/>
                <a:gd name="T3" fmla="*/ 0 h 10"/>
                <a:gd name="T4" fmla="*/ 7 w 10"/>
                <a:gd name="T5" fmla="*/ 1 h 10"/>
                <a:gd name="T6" fmla="*/ 8 w 10"/>
                <a:gd name="T7" fmla="*/ 2 h 10"/>
                <a:gd name="T8" fmla="*/ 10 w 10"/>
                <a:gd name="T9" fmla="*/ 5 h 10"/>
                <a:gd name="T10" fmla="*/ 10 w 10"/>
                <a:gd name="T11" fmla="*/ 7 h 10"/>
                <a:gd name="T12" fmla="*/ 8 w 10"/>
                <a:gd name="T13" fmla="*/ 9 h 10"/>
                <a:gd name="T14" fmla="*/ 8 w 10"/>
                <a:gd name="T15" fmla="*/ 9 h 10"/>
                <a:gd name="T16" fmla="*/ 7 w 10"/>
                <a:gd name="T17" fmla="*/ 10 h 10"/>
                <a:gd name="T18" fmla="*/ 5 w 10"/>
                <a:gd name="T19" fmla="*/ 10 h 10"/>
                <a:gd name="T20" fmla="*/ 2 w 10"/>
                <a:gd name="T21" fmla="*/ 9 h 10"/>
                <a:gd name="T22" fmla="*/ 1 w 10"/>
                <a:gd name="T23" fmla="*/ 7 h 10"/>
                <a:gd name="T24" fmla="*/ 0 w 10"/>
                <a:gd name="T25" fmla="*/ 5 h 10"/>
                <a:gd name="T26" fmla="*/ 0 w 10"/>
                <a:gd name="T27" fmla="*/ 2 h 10"/>
                <a:gd name="T28" fmla="*/ 0 w 10"/>
                <a:gd name="T29" fmla="*/ 0 h 10"/>
                <a:gd name="T30" fmla="*/ 2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2" y="0"/>
                  </a:moveTo>
                  <a:lnTo>
                    <a:pt x="5" y="0"/>
                  </a:lnTo>
                  <a:lnTo>
                    <a:pt x="7" y="1"/>
                  </a:lnTo>
                  <a:lnTo>
                    <a:pt x="8" y="2"/>
                  </a:lnTo>
                  <a:lnTo>
                    <a:pt x="10" y="5"/>
                  </a:lnTo>
                  <a:lnTo>
                    <a:pt x="10" y="7"/>
                  </a:lnTo>
                  <a:lnTo>
                    <a:pt x="8" y="9"/>
                  </a:lnTo>
                  <a:lnTo>
                    <a:pt x="8" y="9"/>
                  </a:lnTo>
                  <a:lnTo>
                    <a:pt x="7" y="10"/>
                  </a:lnTo>
                  <a:lnTo>
                    <a:pt x="5" y="10"/>
                  </a:lnTo>
                  <a:lnTo>
                    <a:pt x="2" y="9"/>
                  </a:lnTo>
                  <a:lnTo>
                    <a:pt x="1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0" y="0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" name="Freeform 225">
              <a:extLst>
                <a:ext uri="{FF2B5EF4-FFF2-40B4-BE49-F238E27FC236}">
                  <a16:creationId xmlns:a16="http://schemas.microsoft.com/office/drawing/2014/main" id="{BBFE264B-7A46-4B49-9602-BFD7E93C5DF9}"/>
                </a:ext>
              </a:extLst>
            </xdr:cNvPr>
            <xdr:cNvSpPr>
              <a:spLocks/>
            </xdr:cNvSpPr>
          </xdr:nvSpPr>
          <xdr:spPr bwMode="auto">
            <a:xfrm>
              <a:off x="168" y="122"/>
              <a:ext cx="3" cy="3"/>
            </a:xfrm>
            <a:custGeom>
              <a:avLst/>
              <a:gdLst>
                <a:gd name="T0" fmla="*/ 7 w 10"/>
                <a:gd name="T1" fmla="*/ 0 h 10"/>
                <a:gd name="T2" fmla="*/ 9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9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9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" name="Freeform 226">
              <a:extLst>
                <a:ext uri="{FF2B5EF4-FFF2-40B4-BE49-F238E27FC236}">
                  <a16:creationId xmlns:a16="http://schemas.microsoft.com/office/drawing/2014/main" id="{13A29E68-AF3F-4C25-B307-BBA3CF10F836}"/>
                </a:ext>
              </a:extLst>
            </xdr:cNvPr>
            <xdr:cNvSpPr>
              <a:spLocks/>
            </xdr:cNvSpPr>
          </xdr:nvSpPr>
          <xdr:spPr bwMode="auto">
            <a:xfrm>
              <a:off x="373" y="147"/>
              <a:ext cx="3" cy="4"/>
            </a:xfrm>
            <a:custGeom>
              <a:avLst/>
              <a:gdLst>
                <a:gd name="T0" fmla="*/ 8 w 14"/>
                <a:gd name="T1" fmla="*/ 0 h 15"/>
                <a:gd name="T2" fmla="*/ 10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5 w 14"/>
                <a:gd name="T9" fmla="*/ 9 h 15"/>
                <a:gd name="T10" fmla="*/ 8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8" y="0"/>
                  </a:moveTo>
                  <a:lnTo>
                    <a:pt x="10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5" y="9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" name="Freeform 227">
              <a:extLst>
                <a:ext uri="{FF2B5EF4-FFF2-40B4-BE49-F238E27FC236}">
                  <a16:creationId xmlns:a16="http://schemas.microsoft.com/office/drawing/2014/main" id="{4511D1F2-81BD-48BC-A095-3C62E402F09E}"/>
                </a:ext>
              </a:extLst>
            </xdr:cNvPr>
            <xdr:cNvSpPr>
              <a:spLocks/>
            </xdr:cNvSpPr>
          </xdr:nvSpPr>
          <xdr:spPr bwMode="auto">
            <a:xfrm>
              <a:off x="246" y="147"/>
              <a:ext cx="4" cy="4"/>
            </a:xfrm>
            <a:custGeom>
              <a:avLst/>
              <a:gdLst>
                <a:gd name="T0" fmla="*/ 8 w 14"/>
                <a:gd name="T1" fmla="*/ 0 h 15"/>
                <a:gd name="T2" fmla="*/ 10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5 w 14"/>
                <a:gd name="T9" fmla="*/ 9 h 15"/>
                <a:gd name="T10" fmla="*/ 8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8" y="0"/>
                  </a:moveTo>
                  <a:lnTo>
                    <a:pt x="10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5" y="9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1" name="Freeform 228">
              <a:extLst>
                <a:ext uri="{FF2B5EF4-FFF2-40B4-BE49-F238E27FC236}">
                  <a16:creationId xmlns:a16="http://schemas.microsoft.com/office/drawing/2014/main" id="{29F4AB87-68E6-4D96-9FD3-6C63422FCCEF}"/>
                </a:ext>
              </a:extLst>
            </xdr:cNvPr>
            <xdr:cNvSpPr>
              <a:spLocks/>
            </xdr:cNvSpPr>
          </xdr:nvSpPr>
          <xdr:spPr bwMode="auto">
            <a:xfrm>
              <a:off x="626" y="147"/>
              <a:ext cx="4" cy="4"/>
            </a:xfrm>
            <a:custGeom>
              <a:avLst/>
              <a:gdLst>
                <a:gd name="T0" fmla="*/ 6 w 14"/>
                <a:gd name="T1" fmla="*/ 0 h 15"/>
                <a:gd name="T2" fmla="*/ 10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3 w 14"/>
                <a:gd name="T9" fmla="*/ 9 h 15"/>
                <a:gd name="T10" fmla="*/ 6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6" y="0"/>
                  </a:moveTo>
                  <a:lnTo>
                    <a:pt x="10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3" y="9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2" name="Freeform 229">
              <a:extLst>
                <a:ext uri="{FF2B5EF4-FFF2-40B4-BE49-F238E27FC236}">
                  <a16:creationId xmlns:a16="http://schemas.microsoft.com/office/drawing/2014/main" id="{DBA3C5C9-9504-4388-AFF8-4AA8C67B5843}"/>
                </a:ext>
              </a:extLst>
            </xdr:cNvPr>
            <xdr:cNvSpPr>
              <a:spLocks/>
            </xdr:cNvSpPr>
          </xdr:nvSpPr>
          <xdr:spPr bwMode="auto">
            <a:xfrm>
              <a:off x="500" y="147"/>
              <a:ext cx="3" cy="4"/>
            </a:xfrm>
            <a:custGeom>
              <a:avLst/>
              <a:gdLst>
                <a:gd name="T0" fmla="*/ 7 w 14"/>
                <a:gd name="T1" fmla="*/ 0 h 15"/>
                <a:gd name="T2" fmla="*/ 10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10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3" name="Freeform 230">
              <a:extLst>
                <a:ext uri="{FF2B5EF4-FFF2-40B4-BE49-F238E27FC236}">
                  <a16:creationId xmlns:a16="http://schemas.microsoft.com/office/drawing/2014/main" id="{2353A00C-B154-4127-8373-03F6C38F2C8B}"/>
                </a:ext>
              </a:extLst>
            </xdr:cNvPr>
            <xdr:cNvSpPr>
              <a:spLocks/>
            </xdr:cNvSpPr>
          </xdr:nvSpPr>
          <xdr:spPr bwMode="auto">
            <a:xfrm>
              <a:off x="120" y="147"/>
              <a:ext cx="3" cy="4"/>
            </a:xfrm>
            <a:custGeom>
              <a:avLst/>
              <a:gdLst>
                <a:gd name="T0" fmla="*/ 8 w 14"/>
                <a:gd name="T1" fmla="*/ 0 h 15"/>
                <a:gd name="T2" fmla="*/ 10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5 w 14"/>
                <a:gd name="T9" fmla="*/ 9 h 15"/>
                <a:gd name="T10" fmla="*/ 8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8" y="0"/>
                  </a:moveTo>
                  <a:lnTo>
                    <a:pt x="10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5" y="9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4" name="Freeform 231">
              <a:extLst>
                <a:ext uri="{FF2B5EF4-FFF2-40B4-BE49-F238E27FC236}">
                  <a16:creationId xmlns:a16="http://schemas.microsoft.com/office/drawing/2014/main" id="{D536AE3D-06CD-466A-86FB-9B6B748C2656}"/>
                </a:ext>
              </a:extLst>
            </xdr:cNvPr>
            <xdr:cNvSpPr>
              <a:spLocks/>
            </xdr:cNvSpPr>
          </xdr:nvSpPr>
          <xdr:spPr bwMode="auto">
            <a:xfrm>
              <a:off x="544" y="111"/>
              <a:ext cx="42" cy="23"/>
            </a:xfrm>
            <a:custGeom>
              <a:avLst/>
              <a:gdLst>
                <a:gd name="T0" fmla="*/ 168 w 170"/>
                <a:gd name="T1" fmla="*/ 1 h 89"/>
                <a:gd name="T2" fmla="*/ 170 w 170"/>
                <a:gd name="T3" fmla="*/ 1 h 89"/>
                <a:gd name="T4" fmla="*/ 156 w 170"/>
                <a:gd name="T5" fmla="*/ 14 h 89"/>
                <a:gd name="T6" fmla="*/ 149 w 170"/>
                <a:gd name="T7" fmla="*/ 42 h 89"/>
                <a:gd name="T8" fmla="*/ 145 w 170"/>
                <a:gd name="T9" fmla="*/ 42 h 89"/>
                <a:gd name="T10" fmla="*/ 137 w 170"/>
                <a:gd name="T11" fmla="*/ 42 h 89"/>
                <a:gd name="T12" fmla="*/ 131 w 170"/>
                <a:gd name="T13" fmla="*/ 49 h 89"/>
                <a:gd name="T14" fmla="*/ 131 w 170"/>
                <a:gd name="T15" fmla="*/ 57 h 89"/>
                <a:gd name="T16" fmla="*/ 131 w 170"/>
                <a:gd name="T17" fmla="*/ 60 h 89"/>
                <a:gd name="T18" fmla="*/ 102 w 170"/>
                <a:gd name="T19" fmla="*/ 69 h 89"/>
                <a:gd name="T20" fmla="*/ 88 w 170"/>
                <a:gd name="T21" fmla="*/ 83 h 89"/>
                <a:gd name="T22" fmla="*/ 86 w 170"/>
                <a:gd name="T23" fmla="*/ 89 h 89"/>
                <a:gd name="T24" fmla="*/ 86 w 170"/>
                <a:gd name="T25" fmla="*/ 89 h 89"/>
                <a:gd name="T26" fmla="*/ 85 w 170"/>
                <a:gd name="T27" fmla="*/ 88 h 89"/>
                <a:gd name="T28" fmla="*/ 77 w 170"/>
                <a:gd name="T29" fmla="*/ 75 h 89"/>
                <a:gd name="T30" fmla="*/ 56 w 170"/>
                <a:gd name="T31" fmla="*/ 64 h 89"/>
                <a:gd name="T32" fmla="*/ 40 w 170"/>
                <a:gd name="T33" fmla="*/ 59 h 89"/>
                <a:gd name="T34" fmla="*/ 40 w 170"/>
                <a:gd name="T35" fmla="*/ 54 h 89"/>
                <a:gd name="T36" fmla="*/ 40 w 170"/>
                <a:gd name="T37" fmla="*/ 43 h 89"/>
                <a:gd name="T38" fmla="*/ 30 w 170"/>
                <a:gd name="T39" fmla="*/ 42 h 89"/>
                <a:gd name="T40" fmla="*/ 23 w 170"/>
                <a:gd name="T41" fmla="*/ 42 h 89"/>
                <a:gd name="T42" fmla="*/ 19 w 170"/>
                <a:gd name="T43" fmla="*/ 27 h 89"/>
                <a:gd name="T44" fmla="*/ 6 w 170"/>
                <a:gd name="T45" fmla="*/ 6 h 89"/>
                <a:gd name="T46" fmla="*/ 3 w 170"/>
                <a:gd name="T47" fmla="*/ 1 h 89"/>
                <a:gd name="T48" fmla="*/ 3 w 170"/>
                <a:gd name="T49" fmla="*/ 0 h 89"/>
                <a:gd name="T50" fmla="*/ 13 w 170"/>
                <a:gd name="T51" fmla="*/ 3 h 89"/>
                <a:gd name="T52" fmla="*/ 26 w 170"/>
                <a:gd name="T53" fmla="*/ 14 h 89"/>
                <a:gd name="T54" fmla="*/ 33 w 170"/>
                <a:gd name="T55" fmla="*/ 23 h 89"/>
                <a:gd name="T56" fmla="*/ 58 w 170"/>
                <a:gd name="T57" fmla="*/ 24 h 89"/>
                <a:gd name="T58" fmla="*/ 59 w 170"/>
                <a:gd name="T59" fmla="*/ 50 h 89"/>
                <a:gd name="T60" fmla="*/ 70 w 170"/>
                <a:gd name="T61" fmla="*/ 57 h 89"/>
                <a:gd name="T62" fmla="*/ 82 w 170"/>
                <a:gd name="T63" fmla="*/ 73 h 89"/>
                <a:gd name="T64" fmla="*/ 85 w 170"/>
                <a:gd name="T65" fmla="*/ 82 h 89"/>
                <a:gd name="T66" fmla="*/ 85 w 170"/>
                <a:gd name="T67" fmla="*/ 79 h 89"/>
                <a:gd name="T68" fmla="*/ 86 w 170"/>
                <a:gd name="T69" fmla="*/ 82 h 89"/>
                <a:gd name="T70" fmla="*/ 88 w 170"/>
                <a:gd name="T71" fmla="*/ 73 h 89"/>
                <a:gd name="T72" fmla="*/ 100 w 170"/>
                <a:gd name="T73" fmla="*/ 57 h 89"/>
                <a:gd name="T74" fmla="*/ 111 w 170"/>
                <a:gd name="T75" fmla="*/ 50 h 89"/>
                <a:gd name="T76" fmla="*/ 113 w 170"/>
                <a:gd name="T77" fmla="*/ 24 h 89"/>
                <a:gd name="T78" fmla="*/ 137 w 170"/>
                <a:gd name="T79" fmla="*/ 24 h 89"/>
                <a:gd name="T80" fmla="*/ 145 w 170"/>
                <a:gd name="T81" fmla="*/ 14 h 89"/>
                <a:gd name="T82" fmla="*/ 158 w 170"/>
                <a:gd name="T83" fmla="*/ 4 h 89"/>
                <a:gd name="T84" fmla="*/ 168 w 170"/>
                <a:gd name="T85" fmla="*/ 0 h 8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</a:cxnLst>
              <a:rect l="0" t="0" r="r" b="b"/>
              <a:pathLst>
                <a:path w="170" h="89">
                  <a:moveTo>
                    <a:pt x="168" y="0"/>
                  </a:moveTo>
                  <a:lnTo>
                    <a:pt x="168" y="1"/>
                  </a:lnTo>
                  <a:lnTo>
                    <a:pt x="168" y="1"/>
                  </a:lnTo>
                  <a:lnTo>
                    <a:pt x="170" y="1"/>
                  </a:lnTo>
                  <a:lnTo>
                    <a:pt x="164" y="6"/>
                  </a:lnTo>
                  <a:lnTo>
                    <a:pt x="156" y="14"/>
                  </a:lnTo>
                  <a:lnTo>
                    <a:pt x="151" y="27"/>
                  </a:lnTo>
                  <a:lnTo>
                    <a:pt x="149" y="42"/>
                  </a:lnTo>
                  <a:lnTo>
                    <a:pt x="147" y="42"/>
                  </a:lnTo>
                  <a:lnTo>
                    <a:pt x="145" y="42"/>
                  </a:lnTo>
                  <a:lnTo>
                    <a:pt x="141" y="42"/>
                  </a:lnTo>
                  <a:lnTo>
                    <a:pt x="137" y="42"/>
                  </a:lnTo>
                  <a:lnTo>
                    <a:pt x="131" y="43"/>
                  </a:lnTo>
                  <a:lnTo>
                    <a:pt x="131" y="49"/>
                  </a:lnTo>
                  <a:lnTo>
                    <a:pt x="131" y="54"/>
                  </a:lnTo>
                  <a:lnTo>
                    <a:pt x="131" y="57"/>
                  </a:lnTo>
                  <a:lnTo>
                    <a:pt x="131" y="59"/>
                  </a:lnTo>
                  <a:lnTo>
                    <a:pt x="131" y="60"/>
                  </a:lnTo>
                  <a:lnTo>
                    <a:pt x="114" y="64"/>
                  </a:lnTo>
                  <a:lnTo>
                    <a:pt x="102" y="69"/>
                  </a:lnTo>
                  <a:lnTo>
                    <a:pt x="94" y="75"/>
                  </a:lnTo>
                  <a:lnTo>
                    <a:pt x="88" y="83"/>
                  </a:lnTo>
                  <a:lnTo>
                    <a:pt x="86" y="88"/>
                  </a:lnTo>
                  <a:lnTo>
                    <a:pt x="86" y="89"/>
                  </a:lnTo>
                  <a:lnTo>
                    <a:pt x="86" y="89"/>
                  </a:lnTo>
                  <a:lnTo>
                    <a:pt x="86" y="89"/>
                  </a:lnTo>
                  <a:lnTo>
                    <a:pt x="85" y="89"/>
                  </a:lnTo>
                  <a:lnTo>
                    <a:pt x="85" y="88"/>
                  </a:lnTo>
                  <a:lnTo>
                    <a:pt x="82" y="83"/>
                  </a:lnTo>
                  <a:lnTo>
                    <a:pt x="77" y="75"/>
                  </a:lnTo>
                  <a:lnTo>
                    <a:pt x="68" y="69"/>
                  </a:lnTo>
                  <a:lnTo>
                    <a:pt x="56" y="64"/>
                  </a:lnTo>
                  <a:lnTo>
                    <a:pt x="40" y="60"/>
                  </a:lnTo>
                  <a:lnTo>
                    <a:pt x="40" y="59"/>
                  </a:lnTo>
                  <a:lnTo>
                    <a:pt x="40" y="57"/>
                  </a:lnTo>
                  <a:lnTo>
                    <a:pt x="40" y="54"/>
                  </a:lnTo>
                  <a:lnTo>
                    <a:pt x="40" y="49"/>
                  </a:lnTo>
                  <a:lnTo>
                    <a:pt x="40" y="43"/>
                  </a:lnTo>
                  <a:lnTo>
                    <a:pt x="33" y="42"/>
                  </a:lnTo>
                  <a:lnTo>
                    <a:pt x="30" y="42"/>
                  </a:lnTo>
                  <a:lnTo>
                    <a:pt x="26" y="42"/>
                  </a:lnTo>
                  <a:lnTo>
                    <a:pt x="23" y="42"/>
                  </a:lnTo>
                  <a:lnTo>
                    <a:pt x="22" y="42"/>
                  </a:lnTo>
                  <a:lnTo>
                    <a:pt x="19" y="27"/>
                  </a:lnTo>
                  <a:lnTo>
                    <a:pt x="14" y="14"/>
                  </a:lnTo>
                  <a:lnTo>
                    <a:pt x="6" y="6"/>
                  </a:lnTo>
                  <a:lnTo>
                    <a:pt x="0" y="1"/>
                  </a:lnTo>
                  <a:lnTo>
                    <a:pt x="3" y="1"/>
                  </a:lnTo>
                  <a:lnTo>
                    <a:pt x="3" y="1"/>
                  </a:lnTo>
                  <a:lnTo>
                    <a:pt x="3" y="0"/>
                  </a:lnTo>
                  <a:lnTo>
                    <a:pt x="6" y="1"/>
                  </a:lnTo>
                  <a:lnTo>
                    <a:pt x="13" y="3"/>
                  </a:lnTo>
                  <a:lnTo>
                    <a:pt x="19" y="8"/>
                  </a:lnTo>
                  <a:lnTo>
                    <a:pt x="26" y="14"/>
                  </a:lnTo>
                  <a:lnTo>
                    <a:pt x="28" y="23"/>
                  </a:lnTo>
                  <a:lnTo>
                    <a:pt x="33" y="23"/>
                  </a:lnTo>
                  <a:lnTo>
                    <a:pt x="44" y="23"/>
                  </a:lnTo>
                  <a:lnTo>
                    <a:pt x="58" y="24"/>
                  </a:lnTo>
                  <a:lnTo>
                    <a:pt x="59" y="40"/>
                  </a:lnTo>
                  <a:lnTo>
                    <a:pt x="59" y="50"/>
                  </a:lnTo>
                  <a:lnTo>
                    <a:pt x="59" y="54"/>
                  </a:lnTo>
                  <a:lnTo>
                    <a:pt x="70" y="57"/>
                  </a:lnTo>
                  <a:lnTo>
                    <a:pt x="78" y="65"/>
                  </a:lnTo>
                  <a:lnTo>
                    <a:pt x="82" y="73"/>
                  </a:lnTo>
                  <a:lnTo>
                    <a:pt x="85" y="79"/>
                  </a:lnTo>
                  <a:lnTo>
                    <a:pt x="85" y="82"/>
                  </a:lnTo>
                  <a:lnTo>
                    <a:pt x="85" y="80"/>
                  </a:lnTo>
                  <a:lnTo>
                    <a:pt x="85" y="79"/>
                  </a:lnTo>
                  <a:lnTo>
                    <a:pt x="86" y="80"/>
                  </a:lnTo>
                  <a:lnTo>
                    <a:pt x="86" y="82"/>
                  </a:lnTo>
                  <a:lnTo>
                    <a:pt x="86" y="79"/>
                  </a:lnTo>
                  <a:lnTo>
                    <a:pt x="88" y="73"/>
                  </a:lnTo>
                  <a:lnTo>
                    <a:pt x="92" y="65"/>
                  </a:lnTo>
                  <a:lnTo>
                    <a:pt x="100" y="57"/>
                  </a:lnTo>
                  <a:lnTo>
                    <a:pt x="111" y="54"/>
                  </a:lnTo>
                  <a:lnTo>
                    <a:pt x="111" y="50"/>
                  </a:lnTo>
                  <a:lnTo>
                    <a:pt x="111" y="40"/>
                  </a:lnTo>
                  <a:lnTo>
                    <a:pt x="113" y="24"/>
                  </a:lnTo>
                  <a:lnTo>
                    <a:pt x="127" y="24"/>
                  </a:lnTo>
                  <a:lnTo>
                    <a:pt x="137" y="24"/>
                  </a:lnTo>
                  <a:lnTo>
                    <a:pt x="142" y="24"/>
                  </a:lnTo>
                  <a:lnTo>
                    <a:pt x="145" y="14"/>
                  </a:lnTo>
                  <a:lnTo>
                    <a:pt x="151" y="8"/>
                  </a:lnTo>
                  <a:lnTo>
                    <a:pt x="158" y="4"/>
                  </a:lnTo>
                  <a:lnTo>
                    <a:pt x="164" y="1"/>
                  </a:lnTo>
                  <a:lnTo>
                    <a:pt x="16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5" name="Freeform 232">
              <a:extLst>
                <a:ext uri="{FF2B5EF4-FFF2-40B4-BE49-F238E27FC236}">
                  <a16:creationId xmlns:a16="http://schemas.microsoft.com/office/drawing/2014/main" id="{522AF4C7-201F-460C-B267-800920F7EE0E}"/>
                </a:ext>
              </a:extLst>
            </xdr:cNvPr>
            <xdr:cNvSpPr>
              <a:spLocks/>
            </xdr:cNvSpPr>
          </xdr:nvSpPr>
          <xdr:spPr bwMode="auto">
            <a:xfrm>
              <a:off x="586" y="111"/>
              <a:ext cx="2" cy="1"/>
            </a:xfrm>
            <a:custGeom>
              <a:avLst/>
              <a:gdLst>
                <a:gd name="T0" fmla="*/ 7 w 7"/>
                <a:gd name="T1" fmla="*/ 0 h 3"/>
                <a:gd name="T2" fmla="*/ 4 w 7"/>
                <a:gd name="T3" fmla="*/ 3 h 3"/>
                <a:gd name="T4" fmla="*/ 0 w 7"/>
                <a:gd name="T5" fmla="*/ 3 h 3"/>
                <a:gd name="T6" fmla="*/ 3 w 7"/>
                <a:gd name="T7" fmla="*/ 2 h 3"/>
                <a:gd name="T8" fmla="*/ 5 w 7"/>
                <a:gd name="T9" fmla="*/ 1 h 3"/>
                <a:gd name="T10" fmla="*/ 7 w 7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" h="3">
                  <a:moveTo>
                    <a:pt x="7" y="0"/>
                  </a:moveTo>
                  <a:lnTo>
                    <a:pt x="4" y="3"/>
                  </a:lnTo>
                  <a:lnTo>
                    <a:pt x="0" y="3"/>
                  </a:lnTo>
                  <a:lnTo>
                    <a:pt x="3" y="2"/>
                  </a:lnTo>
                  <a:lnTo>
                    <a:pt x="5" y="1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6" name="Freeform 233">
              <a:extLst>
                <a:ext uri="{FF2B5EF4-FFF2-40B4-BE49-F238E27FC236}">
                  <a16:creationId xmlns:a16="http://schemas.microsoft.com/office/drawing/2014/main" id="{9509AD95-75E8-4FDD-AAC9-00471B5DEC4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516" y="110"/>
              <a:ext cx="94" cy="43"/>
            </a:xfrm>
            <a:custGeom>
              <a:avLst/>
              <a:gdLst>
                <a:gd name="T0" fmla="*/ 309 w 374"/>
                <a:gd name="T1" fmla="*/ 134 h 173"/>
                <a:gd name="T2" fmla="*/ 302 w 374"/>
                <a:gd name="T3" fmla="*/ 126 h 173"/>
                <a:gd name="T4" fmla="*/ 322 w 374"/>
                <a:gd name="T5" fmla="*/ 114 h 173"/>
                <a:gd name="T6" fmla="*/ 365 w 374"/>
                <a:gd name="T7" fmla="*/ 165 h 173"/>
                <a:gd name="T8" fmla="*/ 278 w 374"/>
                <a:gd name="T9" fmla="*/ 77 h 173"/>
                <a:gd name="T10" fmla="*/ 28 w 374"/>
                <a:gd name="T11" fmla="*/ 146 h 173"/>
                <a:gd name="T12" fmla="*/ 59 w 374"/>
                <a:gd name="T13" fmla="*/ 122 h 173"/>
                <a:gd name="T14" fmla="*/ 90 w 374"/>
                <a:gd name="T15" fmla="*/ 121 h 173"/>
                <a:gd name="T16" fmla="*/ 90 w 374"/>
                <a:gd name="T17" fmla="*/ 0 h 173"/>
                <a:gd name="T18" fmla="*/ 103 w 374"/>
                <a:gd name="T19" fmla="*/ 9 h 173"/>
                <a:gd name="T20" fmla="*/ 108 w 374"/>
                <a:gd name="T21" fmla="*/ 10 h 173"/>
                <a:gd name="T22" fmla="*/ 150 w 374"/>
                <a:gd name="T23" fmla="*/ 69 h 173"/>
                <a:gd name="T24" fmla="*/ 195 w 374"/>
                <a:gd name="T25" fmla="*/ 108 h 173"/>
                <a:gd name="T26" fmla="*/ 268 w 374"/>
                <a:gd name="T27" fmla="*/ 67 h 173"/>
                <a:gd name="T28" fmla="*/ 286 w 374"/>
                <a:gd name="T29" fmla="*/ 7 h 173"/>
                <a:gd name="T30" fmla="*/ 286 w 374"/>
                <a:gd name="T31" fmla="*/ 7 h 173"/>
                <a:gd name="T32" fmla="*/ 364 w 374"/>
                <a:gd name="T33" fmla="*/ 5 h 173"/>
                <a:gd name="T34" fmla="*/ 337 w 374"/>
                <a:gd name="T35" fmla="*/ 6 h 173"/>
                <a:gd name="T36" fmla="*/ 333 w 374"/>
                <a:gd name="T37" fmla="*/ 60 h 173"/>
                <a:gd name="T38" fmla="*/ 284 w 374"/>
                <a:gd name="T39" fmla="*/ 49 h 173"/>
                <a:gd name="T40" fmla="*/ 299 w 374"/>
                <a:gd name="T41" fmla="*/ 20 h 173"/>
                <a:gd name="T42" fmla="*/ 307 w 374"/>
                <a:gd name="T43" fmla="*/ 38 h 173"/>
                <a:gd name="T44" fmla="*/ 325 w 374"/>
                <a:gd name="T45" fmla="*/ 37 h 173"/>
                <a:gd name="T46" fmla="*/ 322 w 374"/>
                <a:gd name="T47" fmla="*/ 12 h 173"/>
                <a:gd name="T48" fmla="*/ 279 w 374"/>
                <a:gd name="T49" fmla="*/ 29 h 173"/>
                <a:gd name="T50" fmla="*/ 305 w 374"/>
                <a:gd name="T51" fmla="*/ 79 h 173"/>
                <a:gd name="T52" fmla="*/ 370 w 374"/>
                <a:gd name="T53" fmla="*/ 160 h 173"/>
                <a:gd name="T54" fmla="*/ 338 w 374"/>
                <a:gd name="T55" fmla="*/ 167 h 173"/>
                <a:gd name="T56" fmla="*/ 279 w 374"/>
                <a:gd name="T57" fmla="*/ 104 h 173"/>
                <a:gd name="T58" fmla="*/ 229 w 374"/>
                <a:gd name="T59" fmla="*/ 80 h 173"/>
                <a:gd name="T60" fmla="*/ 213 w 374"/>
                <a:gd name="T61" fmla="*/ 122 h 173"/>
                <a:gd name="T62" fmla="*/ 236 w 374"/>
                <a:gd name="T63" fmla="*/ 125 h 173"/>
                <a:gd name="T64" fmla="*/ 238 w 374"/>
                <a:gd name="T65" fmla="*/ 107 h 173"/>
                <a:gd name="T66" fmla="*/ 220 w 374"/>
                <a:gd name="T67" fmla="*/ 99 h 173"/>
                <a:gd name="T68" fmla="*/ 249 w 374"/>
                <a:gd name="T69" fmla="*/ 85 h 173"/>
                <a:gd name="T70" fmla="*/ 252 w 374"/>
                <a:gd name="T71" fmla="*/ 139 h 173"/>
                <a:gd name="T72" fmla="*/ 205 w 374"/>
                <a:gd name="T73" fmla="*/ 136 h 173"/>
                <a:gd name="T74" fmla="*/ 205 w 374"/>
                <a:gd name="T75" fmla="*/ 169 h 173"/>
                <a:gd name="T76" fmla="*/ 185 w 374"/>
                <a:gd name="T77" fmla="*/ 173 h 173"/>
                <a:gd name="T78" fmla="*/ 183 w 374"/>
                <a:gd name="T79" fmla="*/ 169 h 173"/>
                <a:gd name="T80" fmla="*/ 183 w 374"/>
                <a:gd name="T81" fmla="*/ 135 h 173"/>
                <a:gd name="T82" fmla="*/ 136 w 374"/>
                <a:gd name="T83" fmla="*/ 139 h 173"/>
                <a:gd name="T84" fmla="*/ 131 w 374"/>
                <a:gd name="T85" fmla="*/ 89 h 173"/>
                <a:gd name="T86" fmla="*/ 167 w 374"/>
                <a:gd name="T87" fmla="*/ 95 h 173"/>
                <a:gd name="T88" fmla="*/ 153 w 374"/>
                <a:gd name="T89" fmla="*/ 104 h 173"/>
                <a:gd name="T90" fmla="*/ 150 w 374"/>
                <a:gd name="T91" fmla="*/ 122 h 173"/>
                <a:gd name="T92" fmla="*/ 172 w 374"/>
                <a:gd name="T93" fmla="*/ 126 h 173"/>
                <a:gd name="T94" fmla="*/ 171 w 374"/>
                <a:gd name="T95" fmla="*/ 85 h 173"/>
                <a:gd name="T96" fmla="*/ 115 w 374"/>
                <a:gd name="T97" fmla="*/ 90 h 173"/>
                <a:gd name="T98" fmla="*/ 50 w 374"/>
                <a:gd name="T99" fmla="*/ 167 h 173"/>
                <a:gd name="T100" fmla="*/ 18 w 374"/>
                <a:gd name="T101" fmla="*/ 160 h 173"/>
                <a:gd name="T102" fmla="*/ 83 w 374"/>
                <a:gd name="T103" fmla="*/ 79 h 173"/>
                <a:gd name="T104" fmla="*/ 109 w 374"/>
                <a:gd name="T105" fmla="*/ 29 h 173"/>
                <a:gd name="T106" fmla="*/ 67 w 374"/>
                <a:gd name="T107" fmla="*/ 12 h 173"/>
                <a:gd name="T108" fmla="*/ 63 w 374"/>
                <a:gd name="T109" fmla="*/ 37 h 173"/>
                <a:gd name="T110" fmla="*/ 81 w 374"/>
                <a:gd name="T111" fmla="*/ 38 h 173"/>
                <a:gd name="T112" fmla="*/ 90 w 374"/>
                <a:gd name="T113" fmla="*/ 20 h 173"/>
                <a:gd name="T114" fmla="*/ 104 w 374"/>
                <a:gd name="T115" fmla="*/ 49 h 173"/>
                <a:gd name="T116" fmla="*/ 49 w 374"/>
                <a:gd name="T117" fmla="*/ 52 h 173"/>
                <a:gd name="T118" fmla="*/ 53 w 374"/>
                <a:gd name="T119" fmla="*/ 6 h 173"/>
                <a:gd name="T120" fmla="*/ 14 w 374"/>
                <a:gd name="T121" fmla="*/ 6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374" h="173">
                  <a:moveTo>
                    <a:pt x="83" y="128"/>
                  </a:moveTo>
                  <a:lnTo>
                    <a:pt x="78" y="135"/>
                  </a:lnTo>
                  <a:lnTo>
                    <a:pt x="80" y="134"/>
                  </a:lnTo>
                  <a:lnTo>
                    <a:pt x="83" y="128"/>
                  </a:lnTo>
                  <a:close/>
                  <a:moveTo>
                    <a:pt x="305" y="128"/>
                  </a:moveTo>
                  <a:lnTo>
                    <a:pt x="309" y="134"/>
                  </a:lnTo>
                  <a:lnTo>
                    <a:pt x="310" y="135"/>
                  </a:lnTo>
                  <a:lnTo>
                    <a:pt x="305" y="128"/>
                  </a:lnTo>
                  <a:close/>
                  <a:moveTo>
                    <a:pt x="278" y="77"/>
                  </a:moveTo>
                  <a:lnTo>
                    <a:pt x="283" y="95"/>
                  </a:lnTo>
                  <a:lnTo>
                    <a:pt x="292" y="112"/>
                  </a:lnTo>
                  <a:lnTo>
                    <a:pt x="302" y="126"/>
                  </a:lnTo>
                  <a:lnTo>
                    <a:pt x="299" y="121"/>
                  </a:lnTo>
                  <a:lnTo>
                    <a:pt x="291" y="108"/>
                  </a:lnTo>
                  <a:lnTo>
                    <a:pt x="286" y="95"/>
                  </a:lnTo>
                  <a:lnTo>
                    <a:pt x="300" y="100"/>
                  </a:lnTo>
                  <a:lnTo>
                    <a:pt x="313" y="108"/>
                  </a:lnTo>
                  <a:lnTo>
                    <a:pt x="322" y="114"/>
                  </a:lnTo>
                  <a:lnTo>
                    <a:pt x="329" y="122"/>
                  </a:lnTo>
                  <a:lnTo>
                    <a:pt x="337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60" y="146"/>
                  </a:lnTo>
                  <a:lnTo>
                    <a:pt x="351" y="130"/>
                  </a:lnTo>
                  <a:lnTo>
                    <a:pt x="334" y="108"/>
                  </a:lnTo>
                  <a:lnTo>
                    <a:pt x="313" y="91"/>
                  </a:lnTo>
                  <a:lnTo>
                    <a:pt x="296" y="83"/>
                  </a:lnTo>
                  <a:lnTo>
                    <a:pt x="278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6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3" y="165"/>
                  </a:lnTo>
                  <a:lnTo>
                    <a:pt x="32" y="163"/>
                  </a:lnTo>
                  <a:lnTo>
                    <a:pt x="37" y="150"/>
                  </a:lnTo>
                  <a:lnTo>
                    <a:pt x="45" y="139"/>
                  </a:lnTo>
                  <a:lnTo>
                    <a:pt x="51" y="130"/>
                  </a:lnTo>
                  <a:lnTo>
                    <a:pt x="59" y="122"/>
                  </a:lnTo>
                  <a:lnTo>
                    <a:pt x="67" y="114"/>
                  </a:lnTo>
                  <a:lnTo>
                    <a:pt x="76" y="108"/>
                  </a:lnTo>
                  <a:lnTo>
                    <a:pt x="89" y="100"/>
                  </a:lnTo>
                  <a:lnTo>
                    <a:pt x="103" y="95"/>
                  </a:lnTo>
                  <a:lnTo>
                    <a:pt x="98" y="108"/>
                  </a:lnTo>
                  <a:lnTo>
                    <a:pt x="90" y="121"/>
                  </a:lnTo>
                  <a:lnTo>
                    <a:pt x="86" y="126"/>
                  </a:lnTo>
                  <a:lnTo>
                    <a:pt x="96" y="112"/>
                  </a:lnTo>
                  <a:lnTo>
                    <a:pt x="105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0" y="0"/>
                  </a:lnTo>
                  <a:lnTo>
                    <a:pt x="94" y="1"/>
                  </a:lnTo>
                  <a:lnTo>
                    <a:pt x="98" y="4"/>
                  </a:lnTo>
                  <a:lnTo>
                    <a:pt x="101" y="6"/>
                  </a:lnTo>
                  <a:lnTo>
                    <a:pt x="101" y="6"/>
                  </a:lnTo>
                  <a:lnTo>
                    <a:pt x="101" y="7"/>
                  </a:lnTo>
                  <a:lnTo>
                    <a:pt x="103" y="9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7"/>
                  </a:lnTo>
                  <a:lnTo>
                    <a:pt x="105" y="7"/>
                  </a:lnTo>
                  <a:lnTo>
                    <a:pt x="108" y="10"/>
                  </a:lnTo>
                  <a:lnTo>
                    <a:pt x="115" y="23"/>
                  </a:lnTo>
                  <a:lnTo>
                    <a:pt x="121" y="38"/>
                  </a:lnTo>
                  <a:lnTo>
                    <a:pt x="122" y="55"/>
                  </a:lnTo>
                  <a:lnTo>
                    <a:pt x="121" y="67"/>
                  </a:lnTo>
                  <a:lnTo>
                    <a:pt x="135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9" y="80"/>
                  </a:lnTo>
                  <a:lnTo>
                    <a:pt x="190" y="93"/>
                  </a:lnTo>
                  <a:lnTo>
                    <a:pt x="194" y="108"/>
                  </a:lnTo>
                  <a:lnTo>
                    <a:pt x="194" y="107"/>
                  </a:lnTo>
                  <a:lnTo>
                    <a:pt x="195" y="108"/>
                  </a:lnTo>
                  <a:lnTo>
                    <a:pt x="199" y="93"/>
                  </a:lnTo>
                  <a:lnTo>
                    <a:pt x="209" y="80"/>
                  </a:lnTo>
                  <a:lnTo>
                    <a:pt x="223" y="72"/>
                  </a:lnTo>
                  <a:lnTo>
                    <a:pt x="238" y="69"/>
                  </a:lnTo>
                  <a:lnTo>
                    <a:pt x="254" y="66"/>
                  </a:lnTo>
                  <a:lnTo>
                    <a:pt x="268" y="67"/>
                  </a:lnTo>
                  <a:lnTo>
                    <a:pt x="267" y="55"/>
                  </a:lnTo>
                  <a:lnTo>
                    <a:pt x="268" y="38"/>
                  </a:lnTo>
                  <a:lnTo>
                    <a:pt x="273" y="23"/>
                  </a:lnTo>
                  <a:lnTo>
                    <a:pt x="281" y="10"/>
                  </a:lnTo>
                  <a:lnTo>
                    <a:pt x="283" y="7"/>
                  </a:lnTo>
                  <a:lnTo>
                    <a:pt x="286" y="7"/>
                  </a:lnTo>
                  <a:lnTo>
                    <a:pt x="286" y="10"/>
                  </a:lnTo>
                  <a:lnTo>
                    <a:pt x="286" y="10"/>
                  </a:lnTo>
                  <a:lnTo>
                    <a:pt x="286" y="10"/>
                  </a:lnTo>
                  <a:lnTo>
                    <a:pt x="286" y="10"/>
                  </a:lnTo>
                  <a:lnTo>
                    <a:pt x="286" y="9"/>
                  </a:lnTo>
                  <a:lnTo>
                    <a:pt x="286" y="7"/>
                  </a:lnTo>
                  <a:lnTo>
                    <a:pt x="286" y="7"/>
                  </a:lnTo>
                  <a:lnTo>
                    <a:pt x="292" y="4"/>
                  </a:lnTo>
                  <a:lnTo>
                    <a:pt x="299" y="0"/>
                  </a:lnTo>
                  <a:lnTo>
                    <a:pt x="374" y="0"/>
                  </a:lnTo>
                  <a:lnTo>
                    <a:pt x="369" y="2"/>
                  </a:lnTo>
                  <a:lnTo>
                    <a:pt x="364" y="5"/>
                  </a:lnTo>
                  <a:lnTo>
                    <a:pt x="359" y="6"/>
                  </a:lnTo>
                  <a:lnTo>
                    <a:pt x="355" y="6"/>
                  </a:lnTo>
                  <a:lnTo>
                    <a:pt x="350" y="7"/>
                  </a:lnTo>
                  <a:lnTo>
                    <a:pt x="342" y="6"/>
                  </a:lnTo>
                  <a:lnTo>
                    <a:pt x="336" y="6"/>
                  </a:lnTo>
                  <a:lnTo>
                    <a:pt x="337" y="6"/>
                  </a:lnTo>
                  <a:lnTo>
                    <a:pt x="341" y="11"/>
                  </a:lnTo>
                  <a:lnTo>
                    <a:pt x="343" y="16"/>
                  </a:lnTo>
                  <a:lnTo>
                    <a:pt x="345" y="23"/>
                  </a:lnTo>
                  <a:lnTo>
                    <a:pt x="345" y="38"/>
                  </a:lnTo>
                  <a:lnTo>
                    <a:pt x="339" y="52"/>
                  </a:lnTo>
                  <a:lnTo>
                    <a:pt x="333" y="60"/>
                  </a:lnTo>
                  <a:lnTo>
                    <a:pt x="324" y="66"/>
                  </a:lnTo>
                  <a:lnTo>
                    <a:pt x="315" y="69"/>
                  </a:lnTo>
                  <a:lnTo>
                    <a:pt x="305" y="67"/>
                  </a:lnTo>
                  <a:lnTo>
                    <a:pt x="296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4" y="40"/>
                  </a:lnTo>
                  <a:lnTo>
                    <a:pt x="286" y="32"/>
                  </a:lnTo>
                  <a:lnTo>
                    <a:pt x="288" y="28"/>
                  </a:lnTo>
                  <a:lnTo>
                    <a:pt x="292" y="24"/>
                  </a:lnTo>
                  <a:lnTo>
                    <a:pt x="295" y="21"/>
                  </a:lnTo>
                  <a:lnTo>
                    <a:pt x="299" y="20"/>
                  </a:lnTo>
                  <a:lnTo>
                    <a:pt x="304" y="20"/>
                  </a:lnTo>
                  <a:lnTo>
                    <a:pt x="302" y="24"/>
                  </a:lnTo>
                  <a:lnTo>
                    <a:pt x="304" y="28"/>
                  </a:lnTo>
                  <a:lnTo>
                    <a:pt x="304" y="32"/>
                  </a:lnTo>
                  <a:lnTo>
                    <a:pt x="305" y="35"/>
                  </a:lnTo>
                  <a:lnTo>
                    <a:pt x="307" y="38"/>
                  </a:lnTo>
                  <a:lnTo>
                    <a:pt x="310" y="40"/>
                  </a:lnTo>
                  <a:lnTo>
                    <a:pt x="313" y="42"/>
                  </a:lnTo>
                  <a:lnTo>
                    <a:pt x="316" y="40"/>
                  </a:lnTo>
                  <a:lnTo>
                    <a:pt x="319" y="40"/>
                  </a:lnTo>
                  <a:lnTo>
                    <a:pt x="323" y="38"/>
                  </a:lnTo>
                  <a:lnTo>
                    <a:pt x="325" y="37"/>
                  </a:lnTo>
                  <a:lnTo>
                    <a:pt x="327" y="33"/>
                  </a:lnTo>
                  <a:lnTo>
                    <a:pt x="328" y="29"/>
                  </a:lnTo>
                  <a:lnTo>
                    <a:pt x="328" y="25"/>
                  </a:lnTo>
                  <a:lnTo>
                    <a:pt x="327" y="21"/>
                  </a:lnTo>
                  <a:lnTo>
                    <a:pt x="325" y="18"/>
                  </a:lnTo>
                  <a:lnTo>
                    <a:pt x="322" y="12"/>
                  </a:lnTo>
                  <a:lnTo>
                    <a:pt x="318" y="9"/>
                  </a:lnTo>
                  <a:lnTo>
                    <a:pt x="313" y="7"/>
                  </a:lnTo>
                  <a:lnTo>
                    <a:pt x="306" y="6"/>
                  </a:lnTo>
                  <a:lnTo>
                    <a:pt x="295" y="10"/>
                  </a:lnTo>
                  <a:lnTo>
                    <a:pt x="286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90" y="74"/>
                  </a:lnTo>
                  <a:lnTo>
                    <a:pt x="305" y="79"/>
                  </a:lnTo>
                  <a:lnTo>
                    <a:pt x="323" y="90"/>
                  </a:lnTo>
                  <a:lnTo>
                    <a:pt x="339" y="103"/>
                  </a:lnTo>
                  <a:lnTo>
                    <a:pt x="352" y="121"/>
                  </a:lnTo>
                  <a:lnTo>
                    <a:pt x="364" y="141"/>
                  </a:lnTo>
                  <a:lnTo>
                    <a:pt x="368" y="150"/>
                  </a:lnTo>
                  <a:lnTo>
                    <a:pt x="370" y="160"/>
                  </a:lnTo>
                  <a:lnTo>
                    <a:pt x="373" y="173"/>
                  </a:lnTo>
                  <a:lnTo>
                    <a:pt x="343" y="173"/>
                  </a:lnTo>
                  <a:lnTo>
                    <a:pt x="342" y="169"/>
                  </a:lnTo>
                  <a:lnTo>
                    <a:pt x="341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7" y="167"/>
                  </a:lnTo>
                  <a:lnTo>
                    <a:pt x="325" y="159"/>
                  </a:lnTo>
                  <a:lnTo>
                    <a:pt x="314" y="149"/>
                  </a:lnTo>
                  <a:lnTo>
                    <a:pt x="304" y="139"/>
                  </a:lnTo>
                  <a:lnTo>
                    <a:pt x="290" y="122"/>
                  </a:lnTo>
                  <a:lnTo>
                    <a:pt x="279" y="104"/>
                  </a:lnTo>
                  <a:lnTo>
                    <a:pt x="273" y="90"/>
                  </a:lnTo>
                  <a:lnTo>
                    <a:pt x="270" y="75"/>
                  </a:lnTo>
                  <a:lnTo>
                    <a:pt x="261" y="74"/>
                  </a:lnTo>
                  <a:lnTo>
                    <a:pt x="254" y="74"/>
                  </a:lnTo>
                  <a:lnTo>
                    <a:pt x="241" y="76"/>
                  </a:lnTo>
                  <a:lnTo>
                    <a:pt x="229" y="80"/>
                  </a:lnTo>
                  <a:lnTo>
                    <a:pt x="218" y="85"/>
                  </a:lnTo>
                  <a:lnTo>
                    <a:pt x="210" y="95"/>
                  </a:lnTo>
                  <a:lnTo>
                    <a:pt x="206" y="107"/>
                  </a:lnTo>
                  <a:lnTo>
                    <a:pt x="206" y="112"/>
                  </a:lnTo>
                  <a:lnTo>
                    <a:pt x="209" y="117"/>
                  </a:lnTo>
                  <a:lnTo>
                    <a:pt x="213" y="122"/>
                  </a:lnTo>
                  <a:lnTo>
                    <a:pt x="217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9" y="128"/>
                  </a:lnTo>
                  <a:lnTo>
                    <a:pt x="233" y="127"/>
                  </a:lnTo>
                  <a:lnTo>
                    <a:pt x="236" y="125"/>
                  </a:lnTo>
                  <a:lnTo>
                    <a:pt x="238" y="122"/>
                  </a:lnTo>
                  <a:lnTo>
                    <a:pt x="240" y="119"/>
                  </a:lnTo>
                  <a:lnTo>
                    <a:pt x="241" y="116"/>
                  </a:lnTo>
                  <a:lnTo>
                    <a:pt x="241" y="113"/>
                  </a:lnTo>
                  <a:lnTo>
                    <a:pt x="241" y="109"/>
                  </a:lnTo>
                  <a:lnTo>
                    <a:pt x="238" y="107"/>
                  </a:lnTo>
                  <a:lnTo>
                    <a:pt x="236" y="104"/>
                  </a:lnTo>
                  <a:lnTo>
                    <a:pt x="232" y="103"/>
                  </a:lnTo>
                  <a:lnTo>
                    <a:pt x="228" y="103"/>
                  </a:lnTo>
                  <a:lnTo>
                    <a:pt x="224" y="103"/>
                  </a:lnTo>
                  <a:lnTo>
                    <a:pt x="220" y="103"/>
                  </a:lnTo>
                  <a:lnTo>
                    <a:pt x="220" y="99"/>
                  </a:lnTo>
                  <a:lnTo>
                    <a:pt x="222" y="95"/>
                  </a:lnTo>
                  <a:lnTo>
                    <a:pt x="224" y="91"/>
                  </a:lnTo>
                  <a:lnTo>
                    <a:pt x="228" y="89"/>
                  </a:lnTo>
                  <a:lnTo>
                    <a:pt x="231" y="86"/>
                  </a:lnTo>
                  <a:lnTo>
                    <a:pt x="240" y="84"/>
                  </a:lnTo>
                  <a:lnTo>
                    <a:pt x="249" y="85"/>
                  </a:lnTo>
                  <a:lnTo>
                    <a:pt x="258" y="89"/>
                  </a:lnTo>
                  <a:lnTo>
                    <a:pt x="264" y="95"/>
                  </a:lnTo>
                  <a:lnTo>
                    <a:pt x="268" y="104"/>
                  </a:lnTo>
                  <a:lnTo>
                    <a:pt x="268" y="114"/>
                  </a:lnTo>
                  <a:lnTo>
                    <a:pt x="263" y="128"/>
                  </a:lnTo>
                  <a:lnTo>
                    <a:pt x="252" y="139"/>
                  </a:lnTo>
                  <a:lnTo>
                    <a:pt x="238" y="145"/>
                  </a:lnTo>
                  <a:lnTo>
                    <a:pt x="222" y="145"/>
                  </a:lnTo>
                  <a:lnTo>
                    <a:pt x="217" y="142"/>
                  </a:lnTo>
                  <a:lnTo>
                    <a:pt x="211" y="140"/>
                  </a:lnTo>
                  <a:lnTo>
                    <a:pt x="206" y="136"/>
                  </a:lnTo>
                  <a:lnTo>
                    <a:pt x="205" y="136"/>
                  </a:lnTo>
                  <a:lnTo>
                    <a:pt x="206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5" y="169"/>
                  </a:lnTo>
                  <a:lnTo>
                    <a:pt x="205" y="169"/>
                  </a:lnTo>
                  <a:lnTo>
                    <a:pt x="205" y="168"/>
                  </a:lnTo>
                  <a:lnTo>
                    <a:pt x="205" y="168"/>
                  </a:lnTo>
                  <a:lnTo>
                    <a:pt x="205" y="169"/>
                  </a:lnTo>
                  <a:lnTo>
                    <a:pt x="205" y="170"/>
                  </a:lnTo>
                  <a:lnTo>
                    <a:pt x="205" y="173"/>
                  </a:lnTo>
                  <a:lnTo>
                    <a:pt x="185" y="173"/>
                  </a:lnTo>
                  <a:lnTo>
                    <a:pt x="185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3" y="164"/>
                  </a:lnTo>
                  <a:lnTo>
                    <a:pt x="182" y="159"/>
                  </a:lnTo>
                  <a:lnTo>
                    <a:pt x="182" y="154"/>
                  </a:lnTo>
                  <a:lnTo>
                    <a:pt x="182" y="149"/>
                  </a:lnTo>
                  <a:lnTo>
                    <a:pt x="182" y="142"/>
                  </a:lnTo>
                  <a:lnTo>
                    <a:pt x="183" y="135"/>
                  </a:lnTo>
                  <a:lnTo>
                    <a:pt x="182" y="136"/>
                  </a:lnTo>
                  <a:lnTo>
                    <a:pt x="177" y="140"/>
                  </a:lnTo>
                  <a:lnTo>
                    <a:pt x="172" y="142"/>
                  </a:lnTo>
                  <a:lnTo>
                    <a:pt x="167" y="145"/>
                  </a:lnTo>
                  <a:lnTo>
                    <a:pt x="150" y="145"/>
                  </a:lnTo>
                  <a:lnTo>
                    <a:pt x="136" y="139"/>
                  </a:lnTo>
                  <a:lnTo>
                    <a:pt x="128" y="132"/>
                  </a:lnTo>
                  <a:lnTo>
                    <a:pt x="123" y="125"/>
                  </a:lnTo>
                  <a:lnTo>
                    <a:pt x="121" y="114"/>
                  </a:lnTo>
                  <a:lnTo>
                    <a:pt x="121" y="104"/>
                  </a:lnTo>
                  <a:lnTo>
                    <a:pt x="124" y="95"/>
                  </a:lnTo>
                  <a:lnTo>
                    <a:pt x="131" y="89"/>
                  </a:lnTo>
                  <a:lnTo>
                    <a:pt x="140" y="84"/>
                  </a:lnTo>
                  <a:lnTo>
                    <a:pt x="149" y="84"/>
                  </a:lnTo>
                  <a:lnTo>
                    <a:pt x="158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7" y="95"/>
                  </a:lnTo>
                  <a:lnTo>
                    <a:pt x="168" y="99"/>
                  </a:lnTo>
                  <a:lnTo>
                    <a:pt x="168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3" y="104"/>
                  </a:lnTo>
                  <a:lnTo>
                    <a:pt x="150" y="107"/>
                  </a:lnTo>
                  <a:lnTo>
                    <a:pt x="147" y="109"/>
                  </a:lnTo>
                  <a:lnTo>
                    <a:pt x="147" y="113"/>
                  </a:lnTo>
                  <a:lnTo>
                    <a:pt x="147" y="116"/>
                  </a:lnTo>
                  <a:lnTo>
                    <a:pt x="149" y="119"/>
                  </a:lnTo>
                  <a:lnTo>
                    <a:pt x="150" y="122"/>
                  </a:lnTo>
                  <a:lnTo>
                    <a:pt x="153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4" y="128"/>
                  </a:lnTo>
                  <a:lnTo>
                    <a:pt x="168" y="127"/>
                  </a:lnTo>
                  <a:lnTo>
                    <a:pt x="172" y="126"/>
                  </a:lnTo>
                  <a:lnTo>
                    <a:pt x="176" y="122"/>
                  </a:lnTo>
                  <a:lnTo>
                    <a:pt x="179" y="118"/>
                  </a:lnTo>
                  <a:lnTo>
                    <a:pt x="182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71" y="85"/>
                  </a:lnTo>
                  <a:lnTo>
                    <a:pt x="159" y="80"/>
                  </a:lnTo>
                  <a:lnTo>
                    <a:pt x="147" y="76"/>
                  </a:lnTo>
                  <a:lnTo>
                    <a:pt x="135" y="75"/>
                  </a:lnTo>
                  <a:lnTo>
                    <a:pt x="127" y="75"/>
                  </a:lnTo>
                  <a:lnTo>
                    <a:pt x="118" y="75"/>
                  </a:lnTo>
                  <a:lnTo>
                    <a:pt x="115" y="90"/>
                  </a:lnTo>
                  <a:lnTo>
                    <a:pt x="109" y="105"/>
                  </a:lnTo>
                  <a:lnTo>
                    <a:pt x="99" y="123"/>
                  </a:lnTo>
                  <a:lnTo>
                    <a:pt x="85" y="141"/>
                  </a:lnTo>
                  <a:lnTo>
                    <a:pt x="69" y="155"/>
                  </a:lnTo>
                  <a:lnTo>
                    <a:pt x="51" y="167"/>
                  </a:lnTo>
                  <a:lnTo>
                    <a:pt x="50" y="167"/>
                  </a:lnTo>
                  <a:lnTo>
                    <a:pt x="49" y="167"/>
                  </a:lnTo>
                  <a:lnTo>
                    <a:pt x="48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6" y="173"/>
                  </a:lnTo>
                  <a:lnTo>
                    <a:pt x="18" y="160"/>
                  </a:lnTo>
                  <a:lnTo>
                    <a:pt x="21" y="150"/>
                  </a:lnTo>
                  <a:lnTo>
                    <a:pt x="25" y="141"/>
                  </a:lnTo>
                  <a:lnTo>
                    <a:pt x="36" y="121"/>
                  </a:lnTo>
                  <a:lnTo>
                    <a:pt x="49" y="103"/>
                  </a:lnTo>
                  <a:lnTo>
                    <a:pt x="66" y="90"/>
                  </a:lnTo>
                  <a:lnTo>
                    <a:pt x="83" y="79"/>
                  </a:lnTo>
                  <a:lnTo>
                    <a:pt x="99" y="74"/>
                  </a:lnTo>
                  <a:lnTo>
                    <a:pt x="114" y="70"/>
                  </a:lnTo>
                  <a:lnTo>
                    <a:pt x="114" y="62"/>
                  </a:lnTo>
                  <a:lnTo>
                    <a:pt x="114" y="53"/>
                  </a:lnTo>
                  <a:lnTo>
                    <a:pt x="113" y="42"/>
                  </a:lnTo>
                  <a:lnTo>
                    <a:pt x="109" y="29"/>
                  </a:lnTo>
                  <a:lnTo>
                    <a:pt x="103" y="19"/>
                  </a:lnTo>
                  <a:lnTo>
                    <a:pt x="94" y="10"/>
                  </a:lnTo>
                  <a:lnTo>
                    <a:pt x="82" y="6"/>
                  </a:lnTo>
                  <a:lnTo>
                    <a:pt x="76" y="7"/>
                  </a:lnTo>
                  <a:lnTo>
                    <a:pt x="71" y="9"/>
                  </a:lnTo>
                  <a:lnTo>
                    <a:pt x="67" y="12"/>
                  </a:lnTo>
                  <a:lnTo>
                    <a:pt x="63" y="18"/>
                  </a:lnTo>
                  <a:lnTo>
                    <a:pt x="62" y="21"/>
                  </a:lnTo>
                  <a:lnTo>
                    <a:pt x="60" y="25"/>
                  </a:lnTo>
                  <a:lnTo>
                    <a:pt x="60" y="29"/>
                  </a:lnTo>
                  <a:lnTo>
                    <a:pt x="62" y="33"/>
                  </a:lnTo>
                  <a:lnTo>
                    <a:pt x="63" y="37"/>
                  </a:lnTo>
                  <a:lnTo>
                    <a:pt x="66" y="38"/>
                  </a:lnTo>
                  <a:lnTo>
                    <a:pt x="69" y="40"/>
                  </a:lnTo>
                  <a:lnTo>
                    <a:pt x="72" y="40"/>
                  </a:lnTo>
                  <a:lnTo>
                    <a:pt x="76" y="42"/>
                  </a:lnTo>
                  <a:lnTo>
                    <a:pt x="78" y="40"/>
                  </a:lnTo>
                  <a:lnTo>
                    <a:pt x="81" y="38"/>
                  </a:lnTo>
                  <a:lnTo>
                    <a:pt x="83" y="35"/>
                  </a:lnTo>
                  <a:lnTo>
                    <a:pt x="85" y="32"/>
                  </a:lnTo>
                  <a:lnTo>
                    <a:pt x="86" y="28"/>
                  </a:lnTo>
                  <a:lnTo>
                    <a:pt x="86" y="24"/>
                  </a:lnTo>
                  <a:lnTo>
                    <a:pt x="85" y="20"/>
                  </a:lnTo>
                  <a:lnTo>
                    <a:pt x="90" y="20"/>
                  </a:lnTo>
                  <a:lnTo>
                    <a:pt x="94" y="21"/>
                  </a:lnTo>
                  <a:lnTo>
                    <a:pt x="96" y="24"/>
                  </a:lnTo>
                  <a:lnTo>
                    <a:pt x="100" y="28"/>
                  </a:lnTo>
                  <a:lnTo>
                    <a:pt x="101" y="32"/>
                  </a:lnTo>
                  <a:lnTo>
                    <a:pt x="104" y="40"/>
                  </a:lnTo>
                  <a:lnTo>
                    <a:pt x="104" y="49"/>
                  </a:lnTo>
                  <a:lnTo>
                    <a:pt x="100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9" y="52"/>
                  </a:lnTo>
                  <a:lnTo>
                    <a:pt x="44" y="38"/>
                  </a:lnTo>
                  <a:lnTo>
                    <a:pt x="44" y="23"/>
                  </a:lnTo>
                  <a:lnTo>
                    <a:pt x="45" y="16"/>
                  </a:lnTo>
                  <a:lnTo>
                    <a:pt x="48" y="11"/>
                  </a:lnTo>
                  <a:lnTo>
                    <a:pt x="51" y="6"/>
                  </a:lnTo>
                  <a:lnTo>
                    <a:pt x="53" y="6"/>
                  </a:lnTo>
                  <a:lnTo>
                    <a:pt x="46" y="7"/>
                  </a:lnTo>
                  <a:lnTo>
                    <a:pt x="39" y="9"/>
                  </a:lnTo>
                  <a:lnTo>
                    <a:pt x="34" y="9"/>
                  </a:lnTo>
                  <a:lnTo>
                    <a:pt x="28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8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7" name="Freeform 234">
              <a:extLst>
                <a:ext uri="{FF2B5EF4-FFF2-40B4-BE49-F238E27FC236}">
                  <a16:creationId xmlns:a16="http://schemas.microsoft.com/office/drawing/2014/main" id="{696AAA59-5688-4918-917C-001F2F205F95}"/>
                </a:ext>
              </a:extLst>
            </xdr:cNvPr>
            <xdr:cNvSpPr>
              <a:spLocks/>
            </xdr:cNvSpPr>
          </xdr:nvSpPr>
          <xdr:spPr bwMode="auto">
            <a:xfrm>
              <a:off x="542" y="111"/>
              <a:ext cx="2" cy="1"/>
            </a:xfrm>
            <a:custGeom>
              <a:avLst/>
              <a:gdLst>
                <a:gd name="T0" fmla="*/ 0 w 8"/>
                <a:gd name="T1" fmla="*/ 0 h 3"/>
                <a:gd name="T2" fmla="*/ 3 w 8"/>
                <a:gd name="T3" fmla="*/ 1 h 3"/>
                <a:gd name="T4" fmla="*/ 6 w 8"/>
                <a:gd name="T5" fmla="*/ 2 h 3"/>
                <a:gd name="T6" fmla="*/ 8 w 8"/>
                <a:gd name="T7" fmla="*/ 3 h 3"/>
                <a:gd name="T8" fmla="*/ 4 w 8"/>
                <a:gd name="T9" fmla="*/ 3 h 3"/>
                <a:gd name="T10" fmla="*/ 0 w 8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8" h="3">
                  <a:moveTo>
                    <a:pt x="0" y="0"/>
                  </a:moveTo>
                  <a:lnTo>
                    <a:pt x="3" y="1"/>
                  </a:lnTo>
                  <a:lnTo>
                    <a:pt x="6" y="2"/>
                  </a:lnTo>
                  <a:lnTo>
                    <a:pt x="8" y="3"/>
                  </a:lnTo>
                  <a:lnTo>
                    <a:pt x="4" y="3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8" name="Freeform 235">
              <a:extLst>
                <a:ext uri="{FF2B5EF4-FFF2-40B4-BE49-F238E27FC236}">
                  <a16:creationId xmlns:a16="http://schemas.microsoft.com/office/drawing/2014/main" id="{F1B60EF7-10D6-472E-89CC-8678142D133C}"/>
                </a:ext>
              </a:extLst>
            </xdr:cNvPr>
            <xdr:cNvSpPr>
              <a:spLocks/>
            </xdr:cNvSpPr>
          </xdr:nvSpPr>
          <xdr:spPr bwMode="auto">
            <a:xfrm>
              <a:off x="356" y="134"/>
              <a:ext cx="37" cy="19"/>
            </a:xfrm>
            <a:custGeom>
              <a:avLst/>
              <a:gdLst>
                <a:gd name="T0" fmla="*/ 53 w 147"/>
                <a:gd name="T1" fmla="*/ 1 h 76"/>
                <a:gd name="T2" fmla="*/ 63 w 147"/>
                <a:gd name="T3" fmla="*/ 7 h 76"/>
                <a:gd name="T4" fmla="*/ 71 w 147"/>
                <a:gd name="T5" fmla="*/ 16 h 76"/>
                <a:gd name="T6" fmla="*/ 75 w 147"/>
                <a:gd name="T7" fmla="*/ 26 h 76"/>
                <a:gd name="T8" fmla="*/ 78 w 147"/>
                <a:gd name="T9" fmla="*/ 16 h 76"/>
                <a:gd name="T10" fmla="*/ 86 w 147"/>
                <a:gd name="T11" fmla="*/ 7 h 76"/>
                <a:gd name="T12" fmla="*/ 96 w 147"/>
                <a:gd name="T13" fmla="*/ 1 h 76"/>
                <a:gd name="T14" fmla="*/ 117 w 147"/>
                <a:gd name="T15" fmla="*/ 0 h 76"/>
                <a:gd name="T16" fmla="*/ 142 w 147"/>
                <a:gd name="T17" fmla="*/ 16 h 76"/>
                <a:gd name="T18" fmla="*/ 146 w 147"/>
                <a:gd name="T19" fmla="*/ 40 h 76"/>
                <a:gd name="T20" fmla="*/ 136 w 147"/>
                <a:gd name="T21" fmla="*/ 56 h 76"/>
                <a:gd name="T22" fmla="*/ 119 w 147"/>
                <a:gd name="T23" fmla="*/ 61 h 76"/>
                <a:gd name="T24" fmla="*/ 107 w 147"/>
                <a:gd name="T25" fmla="*/ 56 h 76"/>
                <a:gd name="T26" fmla="*/ 100 w 147"/>
                <a:gd name="T27" fmla="*/ 49 h 76"/>
                <a:gd name="T28" fmla="*/ 99 w 147"/>
                <a:gd name="T29" fmla="*/ 42 h 76"/>
                <a:gd name="T30" fmla="*/ 107 w 147"/>
                <a:gd name="T31" fmla="*/ 42 h 76"/>
                <a:gd name="T32" fmla="*/ 114 w 147"/>
                <a:gd name="T33" fmla="*/ 40 h 76"/>
                <a:gd name="T34" fmla="*/ 119 w 147"/>
                <a:gd name="T35" fmla="*/ 35 h 76"/>
                <a:gd name="T36" fmla="*/ 121 w 147"/>
                <a:gd name="T37" fmla="*/ 29 h 76"/>
                <a:gd name="T38" fmla="*/ 118 w 147"/>
                <a:gd name="T39" fmla="*/ 22 h 76"/>
                <a:gd name="T40" fmla="*/ 112 w 147"/>
                <a:gd name="T41" fmla="*/ 19 h 76"/>
                <a:gd name="T42" fmla="*/ 104 w 147"/>
                <a:gd name="T43" fmla="*/ 17 h 76"/>
                <a:gd name="T44" fmla="*/ 96 w 147"/>
                <a:gd name="T45" fmla="*/ 20 h 76"/>
                <a:gd name="T46" fmla="*/ 86 w 147"/>
                <a:gd name="T47" fmla="*/ 33 h 76"/>
                <a:gd name="T48" fmla="*/ 89 w 147"/>
                <a:gd name="T49" fmla="*/ 53 h 76"/>
                <a:gd name="T50" fmla="*/ 108 w 147"/>
                <a:gd name="T51" fmla="*/ 70 h 76"/>
                <a:gd name="T52" fmla="*/ 95 w 147"/>
                <a:gd name="T53" fmla="*/ 76 h 76"/>
                <a:gd name="T54" fmla="*/ 92 w 147"/>
                <a:gd name="T55" fmla="*/ 71 h 76"/>
                <a:gd name="T56" fmla="*/ 90 w 147"/>
                <a:gd name="T57" fmla="*/ 68 h 76"/>
                <a:gd name="T58" fmla="*/ 82 w 147"/>
                <a:gd name="T59" fmla="*/ 61 h 76"/>
                <a:gd name="T60" fmla="*/ 75 w 147"/>
                <a:gd name="T61" fmla="*/ 42 h 76"/>
                <a:gd name="T62" fmla="*/ 60 w 147"/>
                <a:gd name="T63" fmla="*/ 67 h 76"/>
                <a:gd name="T64" fmla="*/ 58 w 147"/>
                <a:gd name="T65" fmla="*/ 68 h 76"/>
                <a:gd name="T66" fmla="*/ 54 w 147"/>
                <a:gd name="T67" fmla="*/ 72 h 76"/>
                <a:gd name="T68" fmla="*/ 27 w 147"/>
                <a:gd name="T69" fmla="*/ 76 h 76"/>
                <a:gd name="T70" fmla="*/ 51 w 147"/>
                <a:gd name="T71" fmla="*/ 62 h 76"/>
                <a:gd name="T72" fmla="*/ 63 w 147"/>
                <a:gd name="T73" fmla="*/ 40 h 76"/>
                <a:gd name="T74" fmla="*/ 58 w 147"/>
                <a:gd name="T75" fmla="*/ 24 h 76"/>
                <a:gd name="T76" fmla="*/ 49 w 147"/>
                <a:gd name="T77" fmla="*/ 17 h 76"/>
                <a:gd name="T78" fmla="*/ 40 w 147"/>
                <a:gd name="T79" fmla="*/ 16 h 76"/>
                <a:gd name="T80" fmla="*/ 32 w 147"/>
                <a:gd name="T81" fmla="*/ 20 h 76"/>
                <a:gd name="T82" fmla="*/ 30 w 147"/>
                <a:gd name="T83" fmla="*/ 25 h 76"/>
                <a:gd name="T84" fmla="*/ 28 w 147"/>
                <a:gd name="T85" fmla="*/ 31 h 76"/>
                <a:gd name="T86" fmla="*/ 31 w 147"/>
                <a:gd name="T87" fmla="*/ 38 h 76"/>
                <a:gd name="T88" fmla="*/ 37 w 147"/>
                <a:gd name="T89" fmla="*/ 40 h 76"/>
                <a:gd name="T90" fmla="*/ 45 w 147"/>
                <a:gd name="T91" fmla="*/ 42 h 76"/>
                <a:gd name="T92" fmla="*/ 49 w 147"/>
                <a:gd name="T93" fmla="*/ 45 h 76"/>
                <a:gd name="T94" fmla="*/ 45 w 147"/>
                <a:gd name="T95" fmla="*/ 53 h 76"/>
                <a:gd name="T96" fmla="*/ 39 w 147"/>
                <a:gd name="T97" fmla="*/ 58 h 76"/>
                <a:gd name="T98" fmla="*/ 21 w 147"/>
                <a:gd name="T99" fmla="*/ 59 h 76"/>
                <a:gd name="T100" fmla="*/ 5 w 147"/>
                <a:gd name="T101" fmla="*/ 49 h 76"/>
                <a:gd name="T102" fmla="*/ 0 w 147"/>
                <a:gd name="T103" fmla="*/ 30 h 76"/>
                <a:gd name="T104" fmla="*/ 17 w 147"/>
                <a:gd name="T105" fmla="*/ 6 h 76"/>
                <a:gd name="T106" fmla="*/ 46 w 147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7" h="76">
                  <a:moveTo>
                    <a:pt x="46" y="0"/>
                  </a:moveTo>
                  <a:lnTo>
                    <a:pt x="53" y="1"/>
                  </a:lnTo>
                  <a:lnTo>
                    <a:pt x="58" y="3"/>
                  </a:lnTo>
                  <a:lnTo>
                    <a:pt x="63" y="7"/>
                  </a:lnTo>
                  <a:lnTo>
                    <a:pt x="67" y="11"/>
                  </a:lnTo>
                  <a:lnTo>
                    <a:pt x="71" y="16"/>
                  </a:lnTo>
                  <a:lnTo>
                    <a:pt x="73" y="21"/>
                  </a:lnTo>
                  <a:lnTo>
                    <a:pt x="75" y="26"/>
                  </a:lnTo>
                  <a:lnTo>
                    <a:pt x="76" y="21"/>
                  </a:lnTo>
                  <a:lnTo>
                    <a:pt x="78" y="16"/>
                  </a:lnTo>
                  <a:lnTo>
                    <a:pt x="82" y="11"/>
                  </a:lnTo>
                  <a:lnTo>
                    <a:pt x="86" y="7"/>
                  </a:lnTo>
                  <a:lnTo>
                    <a:pt x="90" y="3"/>
                  </a:lnTo>
                  <a:lnTo>
                    <a:pt x="96" y="1"/>
                  </a:lnTo>
                  <a:lnTo>
                    <a:pt x="101" y="0"/>
                  </a:lnTo>
                  <a:lnTo>
                    <a:pt x="117" y="0"/>
                  </a:lnTo>
                  <a:lnTo>
                    <a:pt x="132" y="6"/>
                  </a:lnTo>
                  <a:lnTo>
                    <a:pt x="142" y="16"/>
                  </a:lnTo>
                  <a:lnTo>
                    <a:pt x="147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6" y="56"/>
                  </a:lnTo>
                  <a:lnTo>
                    <a:pt x="128" y="59"/>
                  </a:lnTo>
                  <a:lnTo>
                    <a:pt x="119" y="61"/>
                  </a:lnTo>
                  <a:lnTo>
                    <a:pt x="110" y="58"/>
                  </a:lnTo>
                  <a:lnTo>
                    <a:pt x="107" y="56"/>
                  </a:lnTo>
                  <a:lnTo>
                    <a:pt x="103" y="53"/>
                  </a:lnTo>
                  <a:lnTo>
                    <a:pt x="100" y="49"/>
                  </a:lnTo>
                  <a:lnTo>
                    <a:pt x="99" y="45"/>
                  </a:lnTo>
                  <a:lnTo>
                    <a:pt x="99" y="42"/>
                  </a:lnTo>
                  <a:lnTo>
                    <a:pt x="103" y="42"/>
                  </a:lnTo>
                  <a:lnTo>
                    <a:pt x="107" y="42"/>
                  </a:lnTo>
                  <a:lnTo>
                    <a:pt x="110" y="40"/>
                  </a:lnTo>
                  <a:lnTo>
                    <a:pt x="114" y="40"/>
                  </a:lnTo>
                  <a:lnTo>
                    <a:pt x="117" y="38"/>
                  </a:lnTo>
                  <a:lnTo>
                    <a:pt x="119" y="35"/>
                  </a:lnTo>
                  <a:lnTo>
                    <a:pt x="121" y="31"/>
                  </a:lnTo>
                  <a:lnTo>
                    <a:pt x="121" y="29"/>
                  </a:lnTo>
                  <a:lnTo>
                    <a:pt x="119" y="25"/>
                  </a:lnTo>
                  <a:lnTo>
                    <a:pt x="118" y="22"/>
                  </a:lnTo>
                  <a:lnTo>
                    <a:pt x="115" y="20"/>
                  </a:lnTo>
                  <a:lnTo>
                    <a:pt x="112" y="19"/>
                  </a:lnTo>
                  <a:lnTo>
                    <a:pt x="108" y="17"/>
                  </a:lnTo>
                  <a:lnTo>
                    <a:pt x="104" y="17"/>
                  </a:lnTo>
                  <a:lnTo>
                    <a:pt x="100" y="19"/>
                  </a:lnTo>
                  <a:lnTo>
                    <a:pt x="96" y="20"/>
                  </a:lnTo>
                  <a:lnTo>
                    <a:pt x="90" y="25"/>
                  </a:lnTo>
                  <a:lnTo>
                    <a:pt x="86" y="33"/>
                  </a:lnTo>
                  <a:lnTo>
                    <a:pt x="85" y="40"/>
                  </a:lnTo>
                  <a:lnTo>
                    <a:pt x="89" y="53"/>
                  </a:lnTo>
                  <a:lnTo>
                    <a:pt x="98" y="62"/>
                  </a:lnTo>
                  <a:lnTo>
                    <a:pt x="108" y="70"/>
                  </a:lnTo>
                  <a:lnTo>
                    <a:pt x="121" y="76"/>
                  </a:lnTo>
                  <a:lnTo>
                    <a:pt x="95" y="76"/>
                  </a:lnTo>
                  <a:lnTo>
                    <a:pt x="94" y="72"/>
                  </a:lnTo>
                  <a:lnTo>
                    <a:pt x="92" y="71"/>
                  </a:lnTo>
                  <a:lnTo>
                    <a:pt x="91" y="70"/>
                  </a:lnTo>
                  <a:lnTo>
                    <a:pt x="90" y="68"/>
                  </a:lnTo>
                  <a:lnTo>
                    <a:pt x="87" y="68"/>
                  </a:lnTo>
                  <a:lnTo>
                    <a:pt x="82" y="61"/>
                  </a:lnTo>
                  <a:lnTo>
                    <a:pt x="77" y="52"/>
                  </a:lnTo>
                  <a:lnTo>
                    <a:pt x="75" y="42"/>
                  </a:lnTo>
                  <a:lnTo>
                    <a:pt x="69" y="56"/>
                  </a:lnTo>
                  <a:lnTo>
                    <a:pt x="60" y="67"/>
                  </a:lnTo>
                  <a:lnTo>
                    <a:pt x="59" y="68"/>
                  </a:lnTo>
                  <a:lnTo>
                    <a:pt x="58" y="68"/>
                  </a:lnTo>
                  <a:lnTo>
                    <a:pt x="55" y="70"/>
                  </a:lnTo>
                  <a:lnTo>
                    <a:pt x="54" y="72"/>
                  </a:lnTo>
                  <a:lnTo>
                    <a:pt x="53" y="76"/>
                  </a:lnTo>
                  <a:lnTo>
                    <a:pt x="27" y="76"/>
                  </a:lnTo>
                  <a:lnTo>
                    <a:pt x="40" y="70"/>
                  </a:lnTo>
                  <a:lnTo>
                    <a:pt x="51" y="62"/>
                  </a:lnTo>
                  <a:lnTo>
                    <a:pt x="59" y="53"/>
                  </a:lnTo>
                  <a:lnTo>
                    <a:pt x="63" y="40"/>
                  </a:lnTo>
                  <a:lnTo>
                    <a:pt x="62" y="33"/>
                  </a:lnTo>
                  <a:lnTo>
                    <a:pt x="58" y="24"/>
                  </a:lnTo>
                  <a:lnTo>
                    <a:pt x="53" y="19"/>
                  </a:lnTo>
                  <a:lnTo>
                    <a:pt x="49" y="17"/>
                  </a:lnTo>
                  <a:lnTo>
                    <a:pt x="44" y="16"/>
                  </a:lnTo>
                  <a:lnTo>
                    <a:pt x="40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31" y="21"/>
                  </a:lnTo>
                  <a:lnTo>
                    <a:pt x="30" y="25"/>
                  </a:lnTo>
                  <a:lnTo>
                    <a:pt x="28" y="28"/>
                  </a:lnTo>
                  <a:lnTo>
                    <a:pt x="28" y="31"/>
                  </a:lnTo>
                  <a:lnTo>
                    <a:pt x="28" y="34"/>
                  </a:lnTo>
                  <a:lnTo>
                    <a:pt x="31" y="38"/>
                  </a:lnTo>
                  <a:lnTo>
                    <a:pt x="34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5" y="42"/>
                  </a:lnTo>
                  <a:lnTo>
                    <a:pt x="49" y="40"/>
                  </a:lnTo>
                  <a:lnTo>
                    <a:pt x="49" y="45"/>
                  </a:lnTo>
                  <a:lnTo>
                    <a:pt x="48" y="49"/>
                  </a:lnTo>
                  <a:lnTo>
                    <a:pt x="45" y="53"/>
                  </a:lnTo>
                  <a:lnTo>
                    <a:pt x="41" y="56"/>
                  </a:lnTo>
                  <a:lnTo>
                    <a:pt x="39" y="58"/>
                  </a:lnTo>
                  <a:lnTo>
                    <a:pt x="30" y="61"/>
                  </a:lnTo>
                  <a:lnTo>
                    <a:pt x="21" y="59"/>
                  </a:lnTo>
                  <a:lnTo>
                    <a:pt x="12" y="56"/>
                  </a:lnTo>
                  <a:lnTo>
                    <a:pt x="5" y="49"/>
                  </a:lnTo>
                  <a:lnTo>
                    <a:pt x="2" y="40"/>
                  </a:lnTo>
                  <a:lnTo>
                    <a:pt x="0" y="30"/>
                  </a:lnTo>
                  <a:lnTo>
                    <a:pt x="5" y="16"/>
                  </a:lnTo>
                  <a:lnTo>
                    <a:pt x="17" y="6"/>
                  </a:lnTo>
                  <a:lnTo>
                    <a:pt x="31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9" name="Freeform 236">
              <a:extLst>
                <a:ext uri="{FF2B5EF4-FFF2-40B4-BE49-F238E27FC236}">
                  <a16:creationId xmlns:a16="http://schemas.microsoft.com/office/drawing/2014/main" id="{7550763B-7ABA-45C5-ADDF-AE89A93426E3}"/>
                </a:ext>
              </a:extLst>
            </xdr:cNvPr>
            <xdr:cNvSpPr>
              <a:spLocks/>
            </xdr:cNvSpPr>
          </xdr:nvSpPr>
          <xdr:spPr bwMode="auto">
            <a:xfrm>
              <a:off x="736" y="134"/>
              <a:ext cx="37" cy="19"/>
            </a:xfrm>
            <a:custGeom>
              <a:avLst/>
              <a:gdLst>
                <a:gd name="T0" fmla="*/ 51 w 147"/>
                <a:gd name="T1" fmla="*/ 1 h 76"/>
                <a:gd name="T2" fmla="*/ 61 w 147"/>
                <a:gd name="T3" fmla="*/ 7 h 76"/>
                <a:gd name="T4" fmla="*/ 69 w 147"/>
                <a:gd name="T5" fmla="*/ 16 h 76"/>
                <a:gd name="T6" fmla="*/ 73 w 147"/>
                <a:gd name="T7" fmla="*/ 26 h 76"/>
                <a:gd name="T8" fmla="*/ 77 w 147"/>
                <a:gd name="T9" fmla="*/ 16 h 76"/>
                <a:gd name="T10" fmla="*/ 84 w 147"/>
                <a:gd name="T11" fmla="*/ 7 h 76"/>
                <a:gd name="T12" fmla="*/ 95 w 147"/>
                <a:gd name="T13" fmla="*/ 1 h 76"/>
                <a:gd name="T14" fmla="*/ 116 w 147"/>
                <a:gd name="T15" fmla="*/ 0 h 76"/>
                <a:gd name="T16" fmla="*/ 142 w 147"/>
                <a:gd name="T17" fmla="*/ 16 h 76"/>
                <a:gd name="T18" fmla="*/ 146 w 147"/>
                <a:gd name="T19" fmla="*/ 40 h 76"/>
                <a:gd name="T20" fmla="*/ 136 w 147"/>
                <a:gd name="T21" fmla="*/ 56 h 76"/>
                <a:gd name="T22" fmla="*/ 118 w 147"/>
                <a:gd name="T23" fmla="*/ 61 h 76"/>
                <a:gd name="T24" fmla="*/ 105 w 147"/>
                <a:gd name="T25" fmla="*/ 56 h 76"/>
                <a:gd name="T26" fmla="*/ 100 w 147"/>
                <a:gd name="T27" fmla="*/ 49 h 76"/>
                <a:gd name="T28" fmla="*/ 98 w 147"/>
                <a:gd name="T29" fmla="*/ 42 h 76"/>
                <a:gd name="T30" fmla="*/ 106 w 147"/>
                <a:gd name="T31" fmla="*/ 42 h 76"/>
                <a:gd name="T32" fmla="*/ 114 w 147"/>
                <a:gd name="T33" fmla="*/ 40 h 76"/>
                <a:gd name="T34" fmla="*/ 119 w 147"/>
                <a:gd name="T35" fmla="*/ 35 h 76"/>
                <a:gd name="T36" fmla="*/ 119 w 147"/>
                <a:gd name="T37" fmla="*/ 29 h 76"/>
                <a:gd name="T38" fmla="*/ 116 w 147"/>
                <a:gd name="T39" fmla="*/ 22 h 76"/>
                <a:gd name="T40" fmla="*/ 111 w 147"/>
                <a:gd name="T41" fmla="*/ 19 h 76"/>
                <a:gd name="T42" fmla="*/ 104 w 147"/>
                <a:gd name="T43" fmla="*/ 17 h 76"/>
                <a:gd name="T44" fmla="*/ 95 w 147"/>
                <a:gd name="T45" fmla="*/ 20 h 76"/>
                <a:gd name="T46" fmla="*/ 86 w 147"/>
                <a:gd name="T47" fmla="*/ 33 h 76"/>
                <a:gd name="T48" fmla="*/ 88 w 147"/>
                <a:gd name="T49" fmla="*/ 53 h 76"/>
                <a:gd name="T50" fmla="*/ 107 w 147"/>
                <a:gd name="T51" fmla="*/ 70 h 76"/>
                <a:gd name="T52" fmla="*/ 95 w 147"/>
                <a:gd name="T53" fmla="*/ 76 h 76"/>
                <a:gd name="T54" fmla="*/ 92 w 147"/>
                <a:gd name="T55" fmla="*/ 71 h 76"/>
                <a:gd name="T56" fmla="*/ 88 w 147"/>
                <a:gd name="T57" fmla="*/ 68 h 76"/>
                <a:gd name="T58" fmla="*/ 81 w 147"/>
                <a:gd name="T59" fmla="*/ 61 h 76"/>
                <a:gd name="T60" fmla="*/ 73 w 147"/>
                <a:gd name="T61" fmla="*/ 42 h 76"/>
                <a:gd name="T62" fmla="*/ 60 w 147"/>
                <a:gd name="T63" fmla="*/ 67 h 76"/>
                <a:gd name="T64" fmla="*/ 56 w 147"/>
                <a:gd name="T65" fmla="*/ 68 h 76"/>
                <a:gd name="T66" fmla="*/ 54 w 147"/>
                <a:gd name="T67" fmla="*/ 72 h 76"/>
                <a:gd name="T68" fmla="*/ 27 w 147"/>
                <a:gd name="T69" fmla="*/ 76 h 76"/>
                <a:gd name="T70" fmla="*/ 50 w 147"/>
                <a:gd name="T71" fmla="*/ 62 h 76"/>
                <a:gd name="T72" fmla="*/ 63 w 147"/>
                <a:gd name="T73" fmla="*/ 40 h 76"/>
                <a:gd name="T74" fmla="*/ 58 w 147"/>
                <a:gd name="T75" fmla="*/ 24 h 76"/>
                <a:gd name="T76" fmla="*/ 47 w 147"/>
                <a:gd name="T77" fmla="*/ 17 h 76"/>
                <a:gd name="T78" fmla="*/ 40 w 147"/>
                <a:gd name="T79" fmla="*/ 16 h 76"/>
                <a:gd name="T80" fmla="*/ 32 w 147"/>
                <a:gd name="T81" fmla="*/ 20 h 76"/>
                <a:gd name="T82" fmla="*/ 28 w 147"/>
                <a:gd name="T83" fmla="*/ 25 h 76"/>
                <a:gd name="T84" fmla="*/ 27 w 147"/>
                <a:gd name="T85" fmla="*/ 31 h 76"/>
                <a:gd name="T86" fmla="*/ 29 w 147"/>
                <a:gd name="T87" fmla="*/ 38 h 76"/>
                <a:gd name="T88" fmla="*/ 37 w 147"/>
                <a:gd name="T89" fmla="*/ 40 h 76"/>
                <a:gd name="T90" fmla="*/ 45 w 147"/>
                <a:gd name="T91" fmla="*/ 42 h 76"/>
                <a:gd name="T92" fmla="*/ 49 w 147"/>
                <a:gd name="T93" fmla="*/ 45 h 76"/>
                <a:gd name="T94" fmla="*/ 45 w 147"/>
                <a:gd name="T95" fmla="*/ 53 h 76"/>
                <a:gd name="T96" fmla="*/ 37 w 147"/>
                <a:gd name="T97" fmla="*/ 58 h 76"/>
                <a:gd name="T98" fmla="*/ 19 w 147"/>
                <a:gd name="T99" fmla="*/ 59 h 76"/>
                <a:gd name="T100" fmla="*/ 5 w 147"/>
                <a:gd name="T101" fmla="*/ 49 h 76"/>
                <a:gd name="T102" fmla="*/ 0 w 147"/>
                <a:gd name="T103" fmla="*/ 30 h 76"/>
                <a:gd name="T104" fmla="*/ 15 w 147"/>
                <a:gd name="T105" fmla="*/ 6 h 76"/>
                <a:gd name="T106" fmla="*/ 46 w 147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7" h="76">
                  <a:moveTo>
                    <a:pt x="46" y="0"/>
                  </a:moveTo>
                  <a:lnTo>
                    <a:pt x="51" y="1"/>
                  </a:lnTo>
                  <a:lnTo>
                    <a:pt x="58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2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7" y="16"/>
                  </a:lnTo>
                  <a:lnTo>
                    <a:pt x="81" y="11"/>
                  </a:lnTo>
                  <a:lnTo>
                    <a:pt x="84" y="7"/>
                  </a:lnTo>
                  <a:lnTo>
                    <a:pt x="90" y="3"/>
                  </a:lnTo>
                  <a:lnTo>
                    <a:pt x="95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2" y="16"/>
                  </a:lnTo>
                  <a:lnTo>
                    <a:pt x="147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6" y="56"/>
                  </a:lnTo>
                  <a:lnTo>
                    <a:pt x="127" y="59"/>
                  </a:lnTo>
                  <a:lnTo>
                    <a:pt x="118" y="61"/>
                  </a:lnTo>
                  <a:lnTo>
                    <a:pt x="109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8" y="45"/>
                  </a:lnTo>
                  <a:lnTo>
                    <a:pt x="98" y="42"/>
                  </a:lnTo>
                  <a:lnTo>
                    <a:pt x="102" y="42"/>
                  </a:lnTo>
                  <a:lnTo>
                    <a:pt x="106" y="42"/>
                  </a:lnTo>
                  <a:lnTo>
                    <a:pt x="110" y="40"/>
                  </a:lnTo>
                  <a:lnTo>
                    <a:pt x="114" y="40"/>
                  </a:lnTo>
                  <a:lnTo>
                    <a:pt x="116" y="38"/>
                  </a:lnTo>
                  <a:lnTo>
                    <a:pt x="119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8" y="25"/>
                  </a:lnTo>
                  <a:lnTo>
                    <a:pt x="116" y="22"/>
                  </a:lnTo>
                  <a:lnTo>
                    <a:pt x="115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4" y="17"/>
                  </a:lnTo>
                  <a:lnTo>
                    <a:pt x="98" y="19"/>
                  </a:lnTo>
                  <a:lnTo>
                    <a:pt x="95" y="20"/>
                  </a:lnTo>
                  <a:lnTo>
                    <a:pt x="90" y="25"/>
                  </a:lnTo>
                  <a:lnTo>
                    <a:pt x="86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20" y="76"/>
                  </a:lnTo>
                  <a:lnTo>
                    <a:pt x="95" y="76"/>
                  </a:lnTo>
                  <a:lnTo>
                    <a:pt x="93" y="72"/>
                  </a:lnTo>
                  <a:lnTo>
                    <a:pt x="92" y="71"/>
                  </a:lnTo>
                  <a:lnTo>
                    <a:pt x="90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1" y="61"/>
                  </a:lnTo>
                  <a:lnTo>
                    <a:pt x="77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60" y="67"/>
                  </a:lnTo>
                  <a:lnTo>
                    <a:pt x="58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4" y="72"/>
                  </a:lnTo>
                  <a:lnTo>
                    <a:pt x="52" y="76"/>
                  </a:lnTo>
                  <a:lnTo>
                    <a:pt x="27" y="76"/>
                  </a:lnTo>
                  <a:lnTo>
                    <a:pt x="40" y="70"/>
                  </a:lnTo>
                  <a:lnTo>
                    <a:pt x="50" y="62"/>
                  </a:lnTo>
                  <a:lnTo>
                    <a:pt x="59" y="53"/>
                  </a:lnTo>
                  <a:lnTo>
                    <a:pt x="63" y="40"/>
                  </a:lnTo>
                  <a:lnTo>
                    <a:pt x="61" y="33"/>
                  </a:lnTo>
                  <a:lnTo>
                    <a:pt x="58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40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5" y="42"/>
                  </a:lnTo>
                  <a:lnTo>
                    <a:pt x="49" y="40"/>
                  </a:lnTo>
                  <a:lnTo>
                    <a:pt x="49" y="45"/>
                  </a:lnTo>
                  <a:lnTo>
                    <a:pt x="47" y="49"/>
                  </a:lnTo>
                  <a:lnTo>
                    <a:pt x="45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5" y="49"/>
                  </a:lnTo>
                  <a:lnTo>
                    <a:pt x="1" y="40"/>
                  </a:lnTo>
                  <a:lnTo>
                    <a:pt x="0" y="30"/>
                  </a:lnTo>
                  <a:lnTo>
                    <a:pt x="5" y="16"/>
                  </a:lnTo>
                  <a:lnTo>
                    <a:pt x="15" y="6"/>
                  </a:lnTo>
                  <a:lnTo>
                    <a:pt x="31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0" name="Rectangle 237">
              <a:extLst>
                <a:ext uri="{FF2B5EF4-FFF2-40B4-BE49-F238E27FC236}">
                  <a16:creationId xmlns:a16="http://schemas.microsoft.com/office/drawing/2014/main" id="{6FEBC461-AC14-4262-A465-0E8F473A036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2" y="111"/>
              <a:ext cx="1" cy="1"/>
            </a:xfrm>
            <a:prstGeom prst="rect">
              <a:avLst/>
            </a:prstGeom>
            <a:grpFill/>
            <a:ln w="0">
              <a:noFill/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71" name="Freeform 238">
              <a:extLst>
                <a:ext uri="{FF2B5EF4-FFF2-40B4-BE49-F238E27FC236}">
                  <a16:creationId xmlns:a16="http://schemas.microsoft.com/office/drawing/2014/main" id="{37BAC756-00E9-4A3B-B4B8-900F4AECB501}"/>
                </a:ext>
              </a:extLst>
            </xdr:cNvPr>
            <xdr:cNvSpPr>
              <a:spLocks/>
            </xdr:cNvSpPr>
          </xdr:nvSpPr>
          <xdr:spPr bwMode="auto">
            <a:xfrm>
              <a:off x="714" y="111"/>
              <a:ext cx="0" cy="0"/>
            </a:xfrm>
            <a:custGeom>
              <a:avLst/>
              <a:gdLst>
                <a:gd name="T0" fmla="*/ 2 w 2"/>
                <a:gd name="T1" fmla="*/ 2 w 2"/>
                <a:gd name="T2" fmla="*/ 0 w 2"/>
                <a:gd name="T3" fmla="*/ 2 w 2"/>
              </a:gdLst>
              <a:ahLst/>
              <a:cxnLst>
                <a:cxn ang="0">
                  <a:pos x="T0" y="0"/>
                </a:cxn>
                <a:cxn ang="0">
                  <a:pos x="T1" y="0"/>
                </a:cxn>
                <a:cxn ang="0">
                  <a:pos x="T2" y="0"/>
                </a:cxn>
                <a:cxn ang="0">
                  <a:pos x="T3" y="0"/>
                </a:cxn>
              </a:cxnLst>
              <a:rect l="0" t="0" r="r" b="b"/>
              <a:pathLst>
                <a:path w="2">
                  <a:moveTo>
                    <a:pt x="2" y="0"/>
                  </a:moveTo>
                  <a:lnTo>
                    <a:pt x="2" y="0"/>
                  </a:lnTo>
                  <a:lnTo>
                    <a:pt x="0" y="0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2" name="Freeform 239">
              <a:extLst>
                <a:ext uri="{FF2B5EF4-FFF2-40B4-BE49-F238E27FC236}">
                  <a16:creationId xmlns:a16="http://schemas.microsoft.com/office/drawing/2014/main" id="{2E6A137C-4E28-40EE-A8BC-58DBF3BC6BE3}"/>
                </a:ext>
              </a:extLst>
            </xdr:cNvPr>
            <xdr:cNvSpPr>
              <a:spLocks/>
            </xdr:cNvSpPr>
          </xdr:nvSpPr>
          <xdr:spPr bwMode="auto">
            <a:xfrm>
              <a:off x="690" y="133"/>
              <a:ext cx="0" cy="0"/>
            </a:xfrm>
            <a:custGeom>
              <a:avLst/>
              <a:gdLst>
                <a:gd name="T0" fmla="*/ 0 w 2"/>
                <a:gd name="T1" fmla="*/ 0 h 3"/>
                <a:gd name="T2" fmla="*/ 2 w 2"/>
                <a:gd name="T3" fmla="*/ 3 h 3"/>
                <a:gd name="T4" fmla="*/ 0 w 2"/>
                <a:gd name="T5" fmla="*/ 0 h 3"/>
                <a:gd name="T6" fmla="*/ 0 w 2"/>
                <a:gd name="T7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3">
                  <a:moveTo>
                    <a:pt x="0" y="0"/>
                  </a:moveTo>
                  <a:lnTo>
                    <a:pt x="2" y="3"/>
                  </a:lnTo>
                  <a:lnTo>
                    <a:pt x="0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3" name="Freeform 240">
              <a:extLst>
                <a:ext uri="{FF2B5EF4-FFF2-40B4-BE49-F238E27FC236}">
                  <a16:creationId xmlns:a16="http://schemas.microsoft.com/office/drawing/2014/main" id="{1F033FAE-DB55-4201-8535-1F68AB896607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43" y="110"/>
              <a:ext cx="97" cy="43"/>
            </a:xfrm>
            <a:custGeom>
              <a:avLst/>
              <a:gdLst>
                <a:gd name="T0" fmla="*/ 283 w 388"/>
                <a:gd name="T1" fmla="*/ 95 h 173"/>
                <a:gd name="T2" fmla="*/ 291 w 388"/>
                <a:gd name="T3" fmla="*/ 108 h 173"/>
                <a:gd name="T4" fmla="*/ 337 w 388"/>
                <a:gd name="T5" fmla="*/ 130 h 173"/>
                <a:gd name="T6" fmla="*/ 351 w 388"/>
                <a:gd name="T7" fmla="*/ 130 h 173"/>
                <a:gd name="T8" fmla="*/ 92 w 388"/>
                <a:gd name="T9" fmla="*/ 83 h 173"/>
                <a:gd name="T10" fmla="*/ 32 w 388"/>
                <a:gd name="T11" fmla="*/ 163 h 173"/>
                <a:gd name="T12" fmla="*/ 76 w 388"/>
                <a:gd name="T13" fmla="*/ 108 h 173"/>
                <a:gd name="T14" fmla="*/ 96 w 388"/>
                <a:gd name="T15" fmla="*/ 112 h 173"/>
                <a:gd name="T16" fmla="*/ 97 w 388"/>
                <a:gd name="T17" fmla="*/ 4 h 173"/>
                <a:gd name="T18" fmla="*/ 103 w 388"/>
                <a:gd name="T19" fmla="*/ 10 h 173"/>
                <a:gd name="T20" fmla="*/ 120 w 388"/>
                <a:gd name="T21" fmla="*/ 38 h 173"/>
                <a:gd name="T22" fmla="*/ 179 w 388"/>
                <a:gd name="T23" fmla="*/ 80 h 173"/>
                <a:gd name="T24" fmla="*/ 190 w 388"/>
                <a:gd name="T25" fmla="*/ 95 h 173"/>
                <a:gd name="T26" fmla="*/ 195 w 388"/>
                <a:gd name="T27" fmla="*/ 108 h 173"/>
                <a:gd name="T28" fmla="*/ 238 w 388"/>
                <a:gd name="T29" fmla="*/ 69 h 173"/>
                <a:gd name="T30" fmla="*/ 272 w 388"/>
                <a:gd name="T31" fmla="*/ 23 h 173"/>
                <a:gd name="T32" fmla="*/ 291 w 388"/>
                <a:gd name="T33" fmla="*/ 2 h 173"/>
                <a:gd name="T34" fmla="*/ 360 w 388"/>
                <a:gd name="T35" fmla="*/ 7 h 173"/>
                <a:gd name="T36" fmla="*/ 339 w 388"/>
                <a:gd name="T37" fmla="*/ 11 h 173"/>
                <a:gd name="T38" fmla="*/ 314 w 388"/>
                <a:gd name="T39" fmla="*/ 69 h 173"/>
                <a:gd name="T40" fmla="*/ 286 w 388"/>
                <a:gd name="T41" fmla="*/ 32 h 173"/>
                <a:gd name="T42" fmla="*/ 302 w 388"/>
                <a:gd name="T43" fmla="*/ 24 h 173"/>
                <a:gd name="T44" fmla="*/ 312 w 388"/>
                <a:gd name="T45" fmla="*/ 42 h 173"/>
                <a:gd name="T46" fmla="*/ 328 w 388"/>
                <a:gd name="T47" fmla="*/ 29 h 173"/>
                <a:gd name="T48" fmla="*/ 312 w 388"/>
                <a:gd name="T49" fmla="*/ 7 h 173"/>
                <a:gd name="T50" fmla="*/ 274 w 388"/>
                <a:gd name="T51" fmla="*/ 53 h 173"/>
                <a:gd name="T52" fmla="*/ 339 w 388"/>
                <a:gd name="T53" fmla="*/ 103 h 173"/>
                <a:gd name="T54" fmla="*/ 343 w 388"/>
                <a:gd name="T55" fmla="*/ 173 h 173"/>
                <a:gd name="T56" fmla="*/ 325 w 388"/>
                <a:gd name="T57" fmla="*/ 159 h 173"/>
                <a:gd name="T58" fmla="*/ 269 w 388"/>
                <a:gd name="T59" fmla="*/ 75 h 173"/>
                <a:gd name="T60" fmla="*/ 210 w 388"/>
                <a:gd name="T61" fmla="*/ 95 h 173"/>
                <a:gd name="T62" fmla="*/ 220 w 388"/>
                <a:gd name="T63" fmla="*/ 127 h 173"/>
                <a:gd name="T64" fmla="*/ 240 w 388"/>
                <a:gd name="T65" fmla="*/ 119 h 173"/>
                <a:gd name="T66" fmla="*/ 232 w 388"/>
                <a:gd name="T67" fmla="*/ 103 h 173"/>
                <a:gd name="T68" fmla="*/ 224 w 388"/>
                <a:gd name="T69" fmla="*/ 91 h 173"/>
                <a:gd name="T70" fmla="*/ 264 w 388"/>
                <a:gd name="T71" fmla="*/ 95 h 173"/>
                <a:gd name="T72" fmla="*/ 237 w 388"/>
                <a:gd name="T73" fmla="*/ 145 h 173"/>
                <a:gd name="T74" fmla="*/ 206 w 388"/>
                <a:gd name="T75" fmla="*/ 144 h 173"/>
                <a:gd name="T76" fmla="*/ 205 w 388"/>
                <a:gd name="T77" fmla="*/ 168 h 173"/>
                <a:gd name="T78" fmla="*/ 184 w 388"/>
                <a:gd name="T79" fmla="*/ 170 h 173"/>
                <a:gd name="T80" fmla="*/ 183 w 388"/>
                <a:gd name="T81" fmla="*/ 164 h 173"/>
                <a:gd name="T82" fmla="*/ 182 w 388"/>
                <a:gd name="T83" fmla="*/ 136 h 173"/>
                <a:gd name="T84" fmla="*/ 128 w 388"/>
                <a:gd name="T85" fmla="*/ 132 h 173"/>
                <a:gd name="T86" fmla="*/ 140 w 388"/>
                <a:gd name="T87" fmla="*/ 84 h 173"/>
                <a:gd name="T88" fmla="*/ 168 w 388"/>
                <a:gd name="T89" fmla="*/ 99 h 173"/>
                <a:gd name="T90" fmla="*/ 150 w 388"/>
                <a:gd name="T91" fmla="*/ 107 h 173"/>
                <a:gd name="T92" fmla="*/ 152 w 388"/>
                <a:gd name="T93" fmla="*/ 125 h 173"/>
                <a:gd name="T94" fmla="*/ 176 w 388"/>
                <a:gd name="T95" fmla="*/ 122 h 173"/>
                <a:gd name="T96" fmla="*/ 159 w 388"/>
                <a:gd name="T97" fmla="*/ 80 h 173"/>
                <a:gd name="T98" fmla="*/ 109 w 388"/>
                <a:gd name="T99" fmla="*/ 105 h 173"/>
                <a:gd name="T100" fmla="*/ 49 w 388"/>
                <a:gd name="T101" fmla="*/ 167 h 173"/>
                <a:gd name="T102" fmla="*/ 21 w 388"/>
                <a:gd name="T103" fmla="*/ 150 h 173"/>
                <a:gd name="T104" fmla="*/ 97 w 388"/>
                <a:gd name="T105" fmla="*/ 74 h 173"/>
                <a:gd name="T106" fmla="*/ 103 w 388"/>
                <a:gd name="T107" fmla="*/ 19 h 173"/>
                <a:gd name="T108" fmla="*/ 63 w 388"/>
                <a:gd name="T109" fmla="*/ 18 h 173"/>
                <a:gd name="T110" fmla="*/ 65 w 388"/>
                <a:gd name="T111" fmla="*/ 38 h 173"/>
                <a:gd name="T112" fmla="*/ 83 w 388"/>
                <a:gd name="T113" fmla="*/ 35 h 173"/>
                <a:gd name="T114" fmla="*/ 94 w 388"/>
                <a:gd name="T115" fmla="*/ 21 h 173"/>
                <a:gd name="T116" fmla="*/ 100 w 388"/>
                <a:gd name="T117" fmla="*/ 57 h 173"/>
                <a:gd name="T118" fmla="*/ 44 w 388"/>
                <a:gd name="T119" fmla="*/ 38 h 173"/>
                <a:gd name="T120" fmla="*/ 46 w 388"/>
                <a:gd name="T121" fmla="*/ 7 h 173"/>
                <a:gd name="T122" fmla="*/ 8 w 388"/>
                <a:gd name="T123" fmla="*/ 5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  <a:cxn ang="0">
                  <a:pos x="T122" y="T123"/>
                </a:cxn>
              </a:cxnLst>
              <a:rect l="0" t="0" r="r" b="b"/>
              <a:pathLst>
                <a:path w="388" h="173">
                  <a:moveTo>
                    <a:pt x="83" y="128"/>
                  </a:moveTo>
                  <a:lnTo>
                    <a:pt x="78" y="135"/>
                  </a:lnTo>
                  <a:lnTo>
                    <a:pt x="80" y="134"/>
                  </a:lnTo>
                  <a:lnTo>
                    <a:pt x="83" y="128"/>
                  </a:lnTo>
                  <a:close/>
                  <a:moveTo>
                    <a:pt x="278" y="77"/>
                  </a:moveTo>
                  <a:lnTo>
                    <a:pt x="283" y="95"/>
                  </a:lnTo>
                  <a:lnTo>
                    <a:pt x="292" y="112"/>
                  </a:lnTo>
                  <a:lnTo>
                    <a:pt x="309" y="134"/>
                  </a:lnTo>
                  <a:lnTo>
                    <a:pt x="312" y="137"/>
                  </a:lnTo>
                  <a:lnTo>
                    <a:pt x="305" y="128"/>
                  </a:lnTo>
                  <a:lnTo>
                    <a:pt x="298" y="121"/>
                  </a:lnTo>
                  <a:lnTo>
                    <a:pt x="291" y="108"/>
                  </a:lnTo>
                  <a:lnTo>
                    <a:pt x="286" y="94"/>
                  </a:lnTo>
                  <a:lnTo>
                    <a:pt x="298" y="99"/>
                  </a:lnTo>
                  <a:lnTo>
                    <a:pt x="312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7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60" y="146"/>
                  </a:lnTo>
                  <a:lnTo>
                    <a:pt x="351" y="130"/>
                  </a:lnTo>
                  <a:lnTo>
                    <a:pt x="334" y="108"/>
                  </a:lnTo>
                  <a:lnTo>
                    <a:pt x="312" y="91"/>
                  </a:lnTo>
                  <a:lnTo>
                    <a:pt x="296" y="83"/>
                  </a:lnTo>
                  <a:lnTo>
                    <a:pt x="278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6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3" y="165"/>
                  </a:lnTo>
                  <a:lnTo>
                    <a:pt x="32" y="163"/>
                  </a:lnTo>
                  <a:lnTo>
                    <a:pt x="37" y="150"/>
                  </a:lnTo>
                  <a:lnTo>
                    <a:pt x="44" y="139"/>
                  </a:lnTo>
                  <a:lnTo>
                    <a:pt x="51" y="130"/>
                  </a:lnTo>
                  <a:lnTo>
                    <a:pt x="59" y="122"/>
                  </a:lnTo>
                  <a:lnTo>
                    <a:pt x="67" y="114"/>
                  </a:lnTo>
                  <a:lnTo>
                    <a:pt x="76" y="108"/>
                  </a:lnTo>
                  <a:lnTo>
                    <a:pt x="88" y="100"/>
                  </a:lnTo>
                  <a:lnTo>
                    <a:pt x="103" y="95"/>
                  </a:lnTo>
                  <a:lnTo>
                    <a:pt x="97" y="108"/>
                  </a:lnTo>
                  <a:lnTo>
                    <a:pt x="90" y="121"/>
                  </a:lnTo>
                  <a:lnTo>
                    <a:pt x="86" y="126"/>
                  </a:lnTo>
                  <a:lnTo>
                    <a:pt x="96" y="112"/>
                  </a:lnTo>
                  <a:lnTo>
                    <a:pt x="105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88" y="0"/>
                  </a:lnTo>
                  <a:lnTo>
                    <a:pt x="94" y="1"/>
                  </a:lnTo>
                  <a:lnTo>
                    <a:pt x="97" y="4"/>
                  </a:lnTo>
                  <a:lnTo>
                    <a:pt x="101" y="6"/>
                  </a:lnTo>
                  <a:lnTo>
                    <a:pt x="101" y="6"/>
                  </a:lnTo>
                  <a:lnTo>
                    <a:pt x="101" y="7"/>
                  </a:lnTo>
                  <a:lnTo>
                    <a:pt x="101" y="9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7"/>
                  </a:lnTo>
                  <a:lnTo>
                    <a:pt x="105" y="7"/>
                  </a:lnTo>
                  <a:lnTo>
                    <a:pt x="108" y="10"/>
                  </a:lnTo>
                  <a:lnTo>
                    <a:pt x="115" y="23"/>
                  </a:lnTo>
                  <a:lnTo>
                    <a:pt x="120" y="38"/>
                  </a:lnTo>
                  <a:lnTo>
                    <a:pt x="122" y="55"/>
                  </a:lnTo>
                  <a:lnTo>
                    <a:pt x="120" y="67"/>
                  </a:lnTo>
                  <a:lnTo>
                    <a:pt x="135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9" y="80"/>
                  </a:lnTo>
                  <a:lnTo>
                    <a:pt x="184" y="85"/>
                  </a:lnTo>
                  <a:lnTo>
                    <a:pt x="188" y="91"/>
                  </a:lnTo>
                  <a:lnTo>
                    <a:pt x="187" y="94"/>
                  </a:lnTo>
                  <a:lnTo>
                    <a:pt x="187" y="95"/>
                  </a:lnTo>
                  <a:lnTo>
                    <a:pt x="188" y="95"/>
                  </a:lnTo>
                  <a:lnTo>
                    <a:pt x="190" y="95"/>
                  </a:lnTo>
                  <a:lnTo>
                    <a:pt x="190" y="95"/>
                  </a:lnTo>
                  <a:lnTo>
                    <a:pt x="190" y="95"/>
                  </a:lnTo>
                  <a:lnTo>
                    <a:pt x="190" y="94"/>
                  </a:lnTo>
                  <a:lnTo>
                    <a:pt x="192" y="100"/>
                  </a:lnTo>
                  <a:lnTo>
                    <a:pt x="193" y="108"/>
                  </a:lnTo>
                  <a:lnTo>
                    <a:pt x="195" y="108"/>
                  </a:lnTo>
                  <a:lnTo>
                    <a:pt x="195" y="108"/>
                  </a:lnTo>
                  <a:lnTo>
                    <a:pt x="195" y="108"/>
                  </a:lnTo>
                  <a:lnTo>
                    <a:pt x="199" y="93"/>
                  </a:lnTo>
                  <a:lnTo>
                    <a:pt x="209" y="80"/>
                  </a:lnTo>
                  <a:lnTo>
                    <a:pt x="223" y="72"/>
                  </a:lnTo>
                  <a:lnTo>
                    <a:pt x="238" y="69"/>
                  </a:lnTo>
                  <a:lnTo>
                    <a:pt x="254" y="66"/>
                  </a:lnTo>
                  <a:lnTo>
                    <a:pt x="266" y="67"/>
                  </a:lnTo>
                  <a:lnTo>
                    <a:pt x="266" y="61"/>
                  </a:lnTo>
                  <a:lnTo>
                    <a:pt x="266" y="55"/>
                  </a:lnTo>
                  <a:lnTo>
                    <a:pt x="268" y="38"/>
                  </a:lnTo>
                  <a:lnTo>
                    <a:pt x="272" y="23"/>
                  </a:lnTo>
                  <a:lnTo>
                    <a:pt x="280" y="9"/>
                  </a:lnTo>
                  <a:lnTo>
                    <a:pt x="286" y="4"/>
                  </a:lnTo>
                  <a:lnTo>
                    <a:pt x="286" y="4"/>
                  </a:lnTo>
                  <a:lnTo>
                    <a:pt x="286" y="5"/>
                  </a:lnTo>
                  <a:lnTo>
                    <a:pt x="286" y="5"/>
                  </a:lnTo>
                  <a:lnTo>
                    <a:pt x="291" y="2"/>
                  </a:lnTo>
                  <a:lnTo>
                    <a:pt x="296" y="0"/>
                  </a:lnTo>
                  <a:lnTo>
                    <a:pt x="388" y="0"/>
                  </a:lnTo>
                  <a:lnTo>
                    <a:pt x="380" y="5"/>
                  </a:lnTo>
                  <a:lnTo>
                    <a:pt x="373" y="6"/>
                  </a:lnTo>
                  <a:lnTo>
                    <a:pt x="365" y="7"/>
                  </a:lnTo>
                  <a:lnTo>
                    <a:pt x="360" y="7"/>
                  </a:lnTo>
                  <a:lnTo>
                    <a:pt x="355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6" y="6"/>
                  </a:lnTo>
                  <a:lnTo>
                    <a:pt x="336" y="6"/>
                  </a:lnTo>
                  <a:lnTo>
                    <a:pt x="339" y="11"/>
                  </a:lnTo>
                  <a:lnTo>
                    <a:pt x="343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9" y="52"/>
                  </a:lnTo>
                  <a:lnTo>
                    <a:pt x="328" y="63"/>
                  </a:lnTo>
                  <a:lnTo>
                    <a:pt x="314" y="69"/>
                  </a:lnTo>
                  <a:lnTo>
                    <a:pt x="305" y="67"/>
                  </a:lnTo>
                  <a:lnTo>
                    <a:pt x="296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6" y="32"/>
                  </a:lnTo>
                  <a:lnTo>
                    <a:pt x="288" y="28"/>
                  </a:lnTo>
                  <a:lnTo>
                    <a:pt x="291" y="24"/>
                  </a:lnTo>
                  <a:lnTo>
                    <a:pt x="295" y="21"/>
                  </a:lnTo>
                  <a:lnTo>
                    <a:pt x="298" y="20"/>
                  </a:lnTo>
                  <a:lnTo>
                    <a:pt x="304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4" y="32"/>
                  </a:lnTo>
                  <a:lnTo>
                    <a:pt x="305" y="35"/>
                  </a:lnTo>
                  <a:lnTo>
                    <a:pt x="306" y="38"/>
                  </a:lnTo>
                  <a:lnTo>
                    <a:pt x="310" y="40"/>
                  </a:lnTo>
                  <a:lnTo>
                    <a:pt x="312" y="42"/>
                  </a:lnTo>
                  <a:lnTo>
                    <a:pt x="316" y="40"/>
                  </a:lnTo>
                  <a:lnTo>
                    <a:pt x="319" y="40"/>
                  </a:lnTo>
                  <a:lnTo>
                    <a:pt x="323" y="38"/>
                  </a:lnTo>
                  <a:lnTo>
                    <a:pt x="325" y="37"/>
                  </a:lnTo>
                  <a:lnTo>
                    <a:pt x="327" y="33"/>
                  </a:lnTo>
                  <a:lnTo>
                    <a:pt x="328" y="29"/>
                  </a:lnTo>
                  <a:lnTo>
                    <a:pt x="328" y="25"/>
                  </a:lnTo>
                  <a:lnTo>
                    <a:pt x="327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8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5" y="10"/>
                  </a:lnTo>
                  <a:lnTo>
                    <a:pt x="286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5" y="79"/>
                  </a:lnTo>
                  <a:lnTo>
                    <a:pt x="323" y="90"/>
                  </a:lnTo>
                  <a:lnTo>
                    <a:pt x="339" y="103"/>
                  </a:lnTo>
                  <a:lnTo>
                    <a:pt x="352" y="121"/>
                  </a:lnTo>
                  <a:lnTo>
                    <a:pt x="364" y="141"/>
                  </a:lnTo>
                  <a:lnTo>
                    <a:pt x="368" y="150"/>
                  </a:lnTo>
                  <a:lnTo>
                    <a:pt x="370" y="160"/>
                  </a:lnTo>
                  <a:lnTo>
                    <a:pt x="373" y="173"/>
                  </a:lnTo>
                  <a:lnTo>
                    <a:pt x="343" y="173"/>
                  </a:lnTo>
                  <a:lnTo>
                    <a:pt x="342" y="169"/>
                  </a:lnTo>
                  <a:lnTo>
                    <a:pt x="341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7" y="167"/>
                  </a:lnTo>
                  <a:lnTo>
                    <a:pt x="325" y="159"/>
                  </a:lnTo>
                  <a:lnTo>
                    <a:pt x="314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3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4" y="74"/>
                  </a:lnTo>
                  <a:lnTo>
                    <a:pt x="241" y="76"/>
                  </a:lnTo>
                  <a:lnTo>
                    <a:pt x="229" y="80"/>
                  </a:lnTo>
                  <a:lnTo>
                    <a:pt x="218" y="85"/>
                  </a:lnTo>
                  <a:lnTo>
                    <a:pt x="210" y="95"/>
                  </a:lnTo>
                  <a:lnTo>
                    <a:pt x="206" y="107"/>
                  </a:lnTo>
                  <a:lnTo>
                    <a:pt x="206" y="112"/>
                  </a:lnTo>
                  <a:lnTo>
                    <a:pt x="209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2" y="127"/>
                  </a:lnTo>
                  <a:lnTo>
                    <a:pt x="236" y="125"/>
                  </a:lnTo>
                  <a:lnTo>
                    <a:pt x="238" y="122"/>
                  </a:lnTo>
                  <a:lnTo>
                    <a:pt x="240" y="119"/>
                  </a:lnTo>
                  <a:lnTo>
                    <a:pt x="241" y="116"/>
                  </a:lnTo>
                  <a:lnTo>
                    <a:pt x="241" y="113"/>
                  </a:lnTo>
                  <a:lnTo>
                    <a:pt x="240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2" y="103"/>
                  </a:lnTo>
                  <a:lnTo>
                    <a:pt x="228" y="103"/>
                  </a:lnTo>
                  <a:lnTo>
                    <a:pt x="223" y="103"/>
                  </a:lnTo>
                  <a:lnTo>
                    <a:pt x="220" y="103"/>
                  </a:lnTo>
                  <a:lnTo>
                    <a:pt x="219" y="99"/>
                  </a:lnTo>
                  <a:lnTo>
                    <a:pt x="222" y="95"/>
                  </a:lnTo>
                  <a:lnTo>
                    <a:pt x="224" y="91"/>
                  </a:lnTo>
                  <a:lnTo>
                    <a:pt x="227" y="89"/>
                  </a:lnTo>
                  <a:lnTo>
                    <a:pt x="231" y="86"/>
                  </a:lnTo>
                  <a:lnTo>
                    <a:pt x="240" y="84"/>
                  </a:lnTo>
                  <a:lnTo>
                    <a:pt x="248" y="85"/>
                  </a:lnTo>
                  <a:lnTo>
                    <a:pt x="257" y="89"/>
                  </a:lnTo>
                  <a:lnTo>
                    <a:pt x="264" y="95"/>
                  </a:lnTo>
                  <a:lnTo>
                    <a:pt x="268" y="104"/>
                  </a:lnTo>
                  <a:lnTo>
                    <a:pt x="268" y="114"/>
                  </a:lnTo>
                  <a:lnTo>
                    <a:pt x="265" y="125"/>
                  </a:lnTo>
                  <a:lnTo>
                    <a:pt x="260" y="132"/>
                  </a:lnTo>
                  <a:lnTo>
                    <a:pt x="252" y="139"/>
                  </a:lnTo>
                  <a:lnTo>
                    <a:pt x="237" y="145"/>
                  </a:lnTo>
                  <a:lnTo>
                    <a:pt x="222" y="145"/>
                  </a:lnTo>
                  <a:lnTo>
                    <a:pt x="216" y="142"/>
                  </a:lnTo>
                  <a:lnTo>
                    <a:pt x="211" y="140"/>
                  </a:lnTo>
                  <a:lnTo>
                    <a:pt x="206" y="136"/>
                  </a:lnTo>
                  <a:lnTo>
                    <a:pt x="205" y="136"/>
                  </a:lnTo>
                  <a:lnTo>
                    <a:pt x="206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5" y="169"/>
                  </a:lnTo>
                  <a:lnTo>
                    <a:pt x="205" y="169"/>
                  </a:lnTo>
                  <a:lnTo>
                    <a:pt x="205" y="168"/>
                  </a:lnTo>
                  <a:lnTo>
                    <a:pt x="205" y="168"/>
                  </a:lnTo>
                  <a:lnTo>
                    <a:pt x="205" y="169"/>
                  </a:lnTo>
                  <a:lnTo>
                    <a:pt x="205" y="170"/>
                  </a:lnTo>
                  <a:lnTo>
                    <a:pt x="205" y="173"/>
                  </a:lnTo>
                  <a:lnTo>
                    <a:pt x="184" y="173"/>
                  </a:lnTo>
                  <a:lnTo>
                    <a:pt x="184" y="170"/>
                  </a:lnTo>
                  <a:lnTo>
                    <a:pt x="184" y="169"/>
                  </a:lnTo>
                  <a:lnTo>
                    <a:pt x="184" y="168"/>
                  </a:lnTo>
                  <a:lnTo>
                    <a:pt x="184" y="168"/>
                  </a:lnTo>
                  <a:lnTo>
                    <a:pt x="184" y="169"/>
                  </a:lnTo>
                  <a:lnTo>
                    <a:pt x="184" y="169"/>
                  </a:lnTo>
                  <a:lnTo>
                    <a:pt x="183" y="164"/>
                  </a:lnTo>
                  <a:lnTo>
                    <a:pt x="182" y="159"/>
                  </a:lnTo>
                  <a:lnTo>
                    <a:pt x="182" y="154"/>
                  </a:lnTo>
                  <a:lnTo>
                    <a:pt x="182" y="149"/>
                  </a:lnTo>
                  <a:lnTo>
                    <a:pt x="182" y="142"/>
                  </a:lnTo>
                  <a:lnTo>
                    <a:pt x="183" y="135"/>
                  </a:lnTo>
                  <a:lnTo>
                    <a:pt x="182" y="136"/>
                  </a:lnTo>
                  <a:lnTo>
                    <a:pt x="177" y="140"/>
                  </a:lnTo>
                  <a:lnTo>
                    <a:pt x="172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6" y="139"/>
                  </a:lnTo>
                  <a:lnTo>
                    <a:pt x="128" y="132"/>
                  </a:lnTo>
                  <a:lnTo>
                    <a:pt x="123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4" y="95"/>
                  </a:lnTo>
                  <a:lnTo>
                    <a:pt x="131" y="89"/>
                  </a:lnTo>
                  <a:lnTo>
                    <a:pt x="140" y="84"/>
                  </a:lnTo>
                  <a:lnTo>
                    <a:pt x="149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7" y="95"/>
                  </a:lnTo>
                  <a:lnTo>
                    <a:pt x="168" y="99"/>
                  </a:lnTo>
                  <a:lnTo>
                    <a:pt x="168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50" y="107"/>
                  </a:lnTo>
                  <a:lnTo>
                    <a:pt x="147" y="109"/>
                  </a:lnTo>
                  <a:lnTo>
                    <a:pt x="147" y="113"/>
                  </a:lnTo>
                  <a:lnTo>
                    <a:pt x="147" y="116"/>
                  </a:lnTo>
                  <a:lnTo>
                    <a:pt x="149" y="119"/>
                  </a:lnTo>
                  <a:lnTo>
                    <a:pt x="150" y="122"/>
                  </a:lnTo>
                  <a:lnTo>
                    <a:pt x="152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4" y="128"/>
                  </a:lnTo>
                  <a:lnTo>
                    <a:pt x="168" y="127"/>
                  </a:lnTo>
                  <a:lnTo>
                    <a:pt x="172" y="126"/>
                  </a:lnTo>
                  <a:lnTo>
                    <a:pt x="176" y="122"/>
                  </a:lnTo>
                  <a:lnTo>
                    <a:pt x="179" y="118"/>
                  </a:lnTo>
                  <a:lnTo>
                    <a:pt x="182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70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5" y="75"/>
                  </a:lnTo>
                  <a:lnTo>
                    <a:pt x="127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9" y="105"/>
                  </a:lnTo>
                  <a:lnTo>
                    <a:pt x="99" y="123"/>
                  </a:lnTo>
                  <a:lnTo>
                    <a:pt x="85" y="141"/>
                  </a:lnTo>
                  <a:lnTo>
                    <a:pt x="69" y="155"/>
                  </a:lnTo>
                  <a:lnTo>
                    <a:pt x="51" y="167"/>
                  </a:lnTo>
                  <a:lnTo>
                    <a:pt x="50" y="167"/>
                  </a:lnTo>
                  <a:lnTo>
                    <a:pt x="49" y="167"/>
                  </a:lnTo>
                  <a:lnTo>
                    <a:pt x="48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6" y="173"/>
                  </a:lnTo>
                  <a:lnTo>
                    <a:pt x="18" y="160"/>
                  </a:lnTo>
                  <a:lnTo>
                    <a:pt x="21" y="150"/>
                  </a:lnTo>
                  <a:lnTo>
                    <a:pt x="24" y="141"/>
                  </a:lnTo>
                  <a:lnTo>
                    <a:pt x="36" y="121"/>
                  </a:lnTo>
                  <a:lnTo>
                    <a:pt x="49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3" y="70"/>
                  </a:lnTo>
                  <a:lnTo>
                    <a:pt x="114" y="62"/>
                  </a:lnTo>
                  <a:lnTo>
                    <a:pt x="114" y="53"/>
                  </a:lnTo>
                  <a:lnTo>
                    <a:pt x="113" y="42"/>
                  </a:lnTo>
                  <a:lnTo>
                    <a:pt x="109" y="29"/>
                  </a:lnTo>
                  <a:lnTo>
                    <a:pt x="103" y="19"/>
                  </a:lnTo>
                  <a:lnTo>
                    <a:pt x="94" y="10"/>
                  </a:lnTo>
                  <a:lnTo>
                    <a:pt x="81" y="6"/>
                  </a:lnTo>
                  <a:lnTo>
                    <a:pt x="76" y="7"/>
                  </a:lnTo>
                  <a:lnTo>
                    <a:pt x="71" y="9"/>
                  </a:lnTo>
                  <a:lnTo>
                    <a:pt x="65" y="12"/>
                  </a:lnTo>
                  <a:lnTo>
                    <a:pt x="63" y="18"/>
                  </a:lnTo>
                  <a:lnTo>
                    <a:pt x="60" y="21"/>
                  </a:lnTo>
                  <a:lnTo>
                    <a:pt x="60" y="25"/>
                  </a:lnTo>
                  <a:lnTo>
                    <a:pt x="60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2" y="40"/>
                  </a:lnTo>
                  <a:lnTo>
                    <a:pt x="76" y="42"/>
                  </a:lnTo>
                  <a:lnTo>
                    <a:pt x="78" y="40"/>
                  </a:lnTo>
                  <a:lnTo>
                    <a:pt x="81" y="38"/>
                  </a:lnTo>
                  <a:lnTo>
                    <a:pt x="83" y="35"/>
                  </a:lnTo>
                  <a:lnTo>
                    <a:pt x="85" y="32"/>
                  </a:lnTo>
                  <a:lnTo>
                    <a:pt x="85" y="28"/>
                  </a:lnTo>
                  <a:lnTo>
                    <a:pt x="85" y="24"/>
                  </a:lnTo>
                  <a:lnTo>
                    <a:pt x="85" y="20"/>
                  </a:lnTo>
                  <a:lnTo>
                    <a:pt x="90" y="20"/>
                  </a:lnTo>
                  <a:lnTo>
                    <a:pt x="94" y="21"/>
                  </a:lnTo>
                  <a:lnTo>
                    <a:pt x="96" y="24"/>
                  </a:lnTo>
                  <a:lnTo>
                    <a:pt x="100" y="28"/>
                  </a:lnTo>
                  <a:lnTo>
                    <a:pt x="101" y="32"/>
                  </a:lnTo>
                  <a:lnTo>
                    <a:pt x="104" y="40"/>
                  </a:lnTo>
                  <a:lnTo>
                    <a:pt x="104" y="49"/>
                  </a:lnTo>
                  <a:lnTo>
                    <a:pt x="100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9" y="52"/>
                  </a:lnTo>
                  <a:lnTo>
                    <a:pt x="44" y="38"/>
                  </a:lnTo>
                  <a:lnTo>
                    <a:pt x="44" y="23"/>
                  </a:lnTo>
                  <a:lnTo>
                    <a:pt x="45" y="16"/>
                  </a:lnTo>
                  <a:lnTo>
                    <a:pt x="48" y="11"/>
                  </a:lnTo>
                  <a:lnTo>
                    <a:pt x="51" y="6"/>
                  </a:lnTo>
                  <a:lnTo>
                    <a:pt x="53" y="6"/>
                  </a:lnTo>
                  <a:lnTo>
                    <a:pt x="46" y="7"/>
                  </a:lnTo>
                  <a:lnTo>
                    <a:pt x="39" y="9"/>
                  </a:lnTo>
                  <a:lnTo>
                    <a:pt x="33" y="9"/>
                  </a:lnTo>
                  <a:lnTo>
                    <a:pt x="28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8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4" name="Freeform 241">
              <a:extLst>
                <a:ext uri="{FF2B5EF4-FFF2-40B4-BE49-F238E27FC236}">
                  <a16:creationId xmlns:a16="http://schemas.microsoft.com/office/drawing/2014/main" id="{19180EEC-97CE-4759-AF1F-8670DB6C5DE1}"/>
                </a:ext>
              </a:extLst>
            </xdr:cNvPr>
            <xdr:cNvSpPr>
              <a:spLocks/>
            </xdr:cNvSpPr>
          </xdr:nvSpPr>
          <xdr:spPr bwMode="auto">
            <a:xfrm>
              <a:off x="670" y="111"/>
              <a:ext cx="44" cy="22"/>
            </a:xfrm>
            <a:custGeom>
              <a:avLst/>
              <a:gdLst>
                <a:gd name="T0" fmla="*/ 175 w 175"/>
                <a:gd name="T1" fmla="*/ 0 h 87"/>
                <a:gd name="T2" fmla="*/ 164 w 175"/>
                <a:gd name="T3" fmla="*/ 7 h 87"/>
                <a:gd name="T4" fmla="*/ 150 w 175"/>
                <a:gd name="T5" fmla="*/ 28 h 87"/>
                <a:gd name="T6" fmla="*/ 146 w 175"/>
                <a:gd name="T7" fmla="*/ 44 h 87"/>
                <a:gd name="T8" fmla="*/ 139 w 175"/>
                <a:gd name="T9" fmla="*/ 44 h 87"/>
                <a:gd name="T10" fmla="*/ 129 w 175"/>
                <a:gd name="T11" fmla="*/ 44 h 87"/>
                <a:gd name="T12" fmla="*/ 128 w 175"/>
                <a:gd name="T13" fmla="*/ 54 h 87"/>
                <a:gd name="T14" fmla="*/ 127 w 175"/>
                <a:gd name="T15" fmla="*/ 61 h 87"/>
                <a:gd name="T16" fmla="*/ 111 w 175"/>
                <a:gd name="T17" fmla="*/ 65 h 87"/>
                <a:gd name="T18" fmla="*/ 90 w 175"/>
                <a:gd name="T19" fmla="*/ 76 h 87"/>
                <a:gd name="T20" fmla="*/ 79 w 175"/>
                <a:gd name="T21" fmla="*/ 87 h 87"/>
                <a:gd name="T22" fmla="*/ 73 w 175"/>
                <a:gd name="T23" fmla="*/ 76 h 87"/>
                <a:gd name="T24" fmla="*/ 54 w 175"/>
                <a:gd name="T25" fmla="*/ 65 h 87"/>
                <a:gd name="T26" fmla="*/ 40 w 175"/>
                <a:gd name="T27" fmla="*/ 61 h 87"/>
                <a:gd name="T28" fmla="*/ 40 w 175"/>
                <a:gd name="T29" fmla="*/ 56 h 87"/>
                <a:gd name="T30" fmla="*/ 40 w 175"/>
                <a:gd name="T31" fmla="*/ 45 h 87"/>
                <a:gd name="T32" fmla="*/ 29 w 175"/>
                <a:gd name="T33" fmla="*/ 44 h 87"/>
                <a:gd name="T34" fmla="*/ 23 w 175"/>
                <a:gd name="T35" fmla="*/ 44 h 87"/>
                <a:gd name="T36" fmla="*/ 19 w 175"/>
                <a:gd name="T37" fmla="*/ 29 h 87"/>
                <a:gd name="T38" fmla="*/ 6 w 175"/>
                <a:gd name="T39" fmla="*/ 8 h 87"/>
                <a:gd name="T40" fmla="*/ 3 w 175"/>
                <a:gd name="T41" fmla="*/ 3 h 87"/>
                <a:gd name="T42" fmla="*/ 1 w 175"/>
                <a:gd name="T43" fmla="*/ 2 h 87"/>
                <a:gd name="T44" fmla="*/ 13 w 175"/>
                <a:gd name="T45" fmla="*/ 5 h 87"/>
                <a:gd name="T46" fmla="*/ 24 w 175"/>
                <a:gd name="T47" fmla="*/ 16 h 87"/>
                <a:gd name="T48" fmla="*/ 32 w 175"/>
                <a:gd name="T49" fmla="*/ 25 h 87"/>
                <a:gd name="T50" fmla="*/ 58 w 175"/>
                <a:gd name="T51" fmla="*/ 26 h 87"/>
                <a:gd name="T52" fmla="*/ 58 w 175"/>
                <a:gd name="T53" fmla="*/ 52 h 87"/>
                <a:gd name="T54" fmla="*/ 67 w 175"/>
                <a:gd name="T55" fmla="*/ 59 h 87"/>
                <a:gd name="T56" fmla="*/ 78 w 175"/>
                <a:gd name="T57" fmla="*/ 72 h 87"/>
                <a:gd name="T58" fmla="*/ 81 w 175"/>
                <a:gd name="T59" fmla="*/ 82 h 87"/>
                <a:gd name="T60" fmla="*/ 83 w 175"/>
                <a:gd name="T61" fmla="*/ 80 h 87"/>
                <a:gd name="T62" fmla="*/ 91 w 175"/>
                <a:gd name="T63" fmla="*/ 66 h 87"/>
                <a:gd name="T64" fmla="*/ 111 w 175"/>
                <a:gd name="T65" fmla="*/ 56 h 87"/>
                <a:gd name="T66" fmla="*/ 111 w 175"/>
                <a:gd name="T67" fmla="*/ 40 h 87"/>
                <a:gd name="T68" fmla="*/ 127 w 175"/>
                <a:gd name="T69" fmla="*/ 25 h 87"/>
                <a:gd name="T70" fmla="*/ 141 w 175"/>
                <a:gd name="T71" fmla="*/ 25 h 87"/>
                <a:gd name="T72" fmla="*/ 151 w 175"/>
                <a:gd name="T73" fmla="*/ 7 h 87"/>
                <a:gd name="T74" fmla="*/ 165 w 175"/>
                <a:gd name="T75" fmla="*/ 1 h 8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</a:cxnLst>
              <a:rect l="0" t="0" r="r" b="b"/>
              <a:pathLst>
                <a:path w="175" h="87">
                  <a:moveTo>
                    <a:pt x="169" y="0"/>
                  </a:moveTo>
                  <a:lnTo>
                    <a:pt x="175" y="0"/>
                  </a:lnTo>
                  <a:lnTo>
                    <a:pt x="170" y="2"/>
                  </a:lnTo>
                  <a:lnTo>
                    <a:pt x="164" y="7"/>
                  </a:lnTo>
                  <a:lnTo>
                    <a:pt x="156" y="15"/>
                  </a:lnTo>
                  <a:lnTo>
                    <a:pt x="150" y="28"/>
                  </a:lnTo>
                  <a:lnTo>
                    <a:pt x="147" y="44"/>
                  </a:lnTo>
                  <a:lnTo>
                    <a:pt x="146" y="44"/>
                  </a:lnTo>
                  <a:lnTo>
                    <a:pt x="143" y="44"/>
                  </a:lnTo>
                  <a:lnTo>
                    <a:pt x="139" y="44"/>
                  </a:lnTo>
                  <a:lnTo>
                    <a:pt x="134" y="44"/>
                  </a:lnTo>
                  <a:lnTo>
                    <a:pt x="129" y="44"/>
                  </a:lnTo>
                  <a:lnTo>
                    <a:pt x="128" y="51"/>
                  </a:lnTo>
                  <a:lnTo>
                    <a:pt x="128" y="54"/>
                  </a:lnTo>
                  <a:lnTo>
                    <a:pt x="127" y="58"/>
                  </a:lnTo>
                  <a:lnTo>
                    <a:pt x="127" y="61"/>
                  </a:lnTo>
                  <a:lnTo>
                    <a:pt x="127" y="62"/>
                  </a:lnTo>
                  <a:lnTo>
                    <a:pt x="111" y="65"/>
                  </a:lnTo>
                  <a:lnTo>
                    <a:pt x="99" y="70"/>
                  </a:lnTo>
                  <a:lnTo>
                    <a:pt x="90" y="76"/>
                  </a:lnTo>
                  <a:lnTo>
                    <a:pt x="83" y="81"/>
                  </a:lnTo>
                  <a:lnTo>
                    <a:pt x="79" y="87"/>
                  </a:lnTo>
                  <a:lnTo>
                    <a:pt x="77" y="81"/>
                  </a:lnTo>
                  <a:lnTo>
                    <a:pt x="73" y="76"/>
                  </a:lnTo>
                  <a:lnTo>
                    <a:pt x="65" y="70"/>
                  </a:lnTo>
                  <a:lnTo>
                    <a:pt x="54" y="65"/>
                  </a:lnTo>
                  <a:lnTo>
                    <a:pt x="40" y="62"/>
                  </a:lnTo>
                  <a:lnTo>
                    <a:pt x="40" y="61"/>
                  </a:lnTo>
                  <a:lnTo>
                    <a:pt x="40" y="59"/>
                  </a:lnTo>
                  <a:lnTo>
                    <a:pt x="40" y="56"/>
                  </a:lnTo>
                  <a:lnTo>
                    <a:pt x="40" y="51"/>
                  </a:lnTo>
                  <a:lnTo>
                    <a:pt x="40" y="45"/>
                  </a:lnTo>
                  <a:lnTo>
                    <a:pt x="33" y="44"/>
                  </a:lnTo>
                  <a:lnTo>
                    <a:pt x="29" y="44"/>
                  </a:lnTo>
                  <a:lnTo>
                    <a:pt x="26" y="44"/>
                  </a:lnTo>
                  <a:lnTo>
                    <a:pt x="23" y="44"/>
                  </a:lnTo>
                  <a:lnTo>
                    <a:pt x="22" y="44"/>
                  </a:lnTo>
                  <a:lnTo>
                    <a:pt x="19" y="29"/>
                  </a:lnTo>
                  <a:lnTo>
                    <a:pt x="14" y="16"/>
                  </a:lnTo>
                  <a:lnTo>
                    <a:pt x="6" y="8"/>
                  </a:lnTo>
                  <a:lnTo>
                    <a:pt x="0" y="3"/>
                  </a:lnTo>
                  <a:lnTo>
                    <a:pt x="3" y="3"/>
                  </a:lnTo>
                  <a:lnTo>
                    <a:pt x="3" y="3"/>
                  </a:lnTo>
                  <a:lnTo>
                    <a:pt x="1" y="2"/>
                  </a:lnTo>
                  <a:lnTo>
                    <a:pt x="6" y="3"/>
                  </a:lnTo>
                  <a:lnTo>
                    <a:pt x="13" y="5"/>
                  </a:lnTo>
                  <a:lnTo>
                    <a:pt x="19" y="10"/>
                  </a:lnTo>
                  <a:lnTo>
                    <a:pt x="24" y="16"/>
                  </a:lnTo>
                  <a:lnTo>
                    <a:pt x="28" y="25"/>
                  </a:lnTo>
                  <a:lnTo>
                    <a:pt x="32" y="25"/>
                  </a:lnTo>
                  <a:lnTo>
                    <a:pt x="42" y="25"/>
                  </a:lnTo>
                  <a:lnTo>
                    <a:pt x="58" y="26"/>
                  </a:lnTo>
                  <a:lnTo>
                    <a:pt x="58" y="42"/>
                  </a:lnTo>
                  <a:lnTo>
                    <a:pt x="58" y="52"/>
                  </a:lnTo>
                  <a:lnTo>
                    <a:pt x="58" y="56"/>
                  </a:lnTo>
                  <a:lnTo>
                    <a:pt x="67" y="59"/>
                  </a:lnTo>
                  <a:lnTo>
                    <a:pt x="74" y="65"/>
                  </a:lnTo>
                  <a:lnTo>
                    <a:pt x="78" y="72"/>
                  </a:lnTo>
                  <a:lnTo>
                    <a:pt x="81" y="79"/>
                  </a:lnTo>
                  <a:lnTo>
                    <a:pt x="81" y="82"/>
                  </a:lnTo>
                  <a:lnTo>
                    <a:pt x="82" y="82"/>
                  </a:lnTo>
                  <a:lnTo>
                    <a:pt x="83" y="80"/>
                  </a:lnTo>
                  <a:lnTo>
                    <a:pt x="86" y="73"/>
                  </a:lnTo>
                  <a:lnTo>
                    <a:pt x="91" y="66"/>
                  </a:lnTo>
                  <a:lnTo>
                    <a:pt x="100" y="59"/>
                  </a:lnTo>
                  <a:lnTo>
                    <a:pt x="111" y="56"/>
                  </a:lnTo>
                  <a:lnTo>
                    <a:pt x="111" y="51"/>
                  </a:lnTo>
                  <a:lnTo>
                    <a:pt x="111" y="40"/>
                  </a:lnTo>
                  <a:lnTo>
                    <a:pt x="111" y="26"/>
                  </a:lnTo>
                  <a:lnTo>
                    <a:pt x="127" y="25"/>
                  </a:lnTo>
                  <a:lnTo>
                    <a:pt x="137" y="25"/>
                  </a:lnTo>
                  <a:lnTo>
                    <a:pt x="141" y="25"/>
                  </a:lnTo>
                  <a:lnTo>
                    <a:pt x="145" y="15"/>
                  </a:lnTo>
                  <a:lnTo>
                    <a:pt x="151" y="7"/>
                  </a:lnTo>
                  <a:lnTo>
                    <a:pt x="159" y="2"/>
                  </a:lnTo>
                  <a:lnTo>
                    <a:pt x="165" y="1"/>
                  </a:lnTo>
                  <a:lnTo>
                    <a:pt x="16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5" name="Freeform 242">
              <a:extLst>
                <a:ext uri="{FF2B5EF4-FFF2-40B4-BE49-F238E27FC236}">
                  <a16:creationId xmlns:a16="http://schemas.microsoft.com/office/drawing/2014/main" id="{D24553D6-0541-467D-871B-4A6B0F22F752}"/>
                </a:ext>
              </a:extLst>
            </xdr:cNvPr>
            <xdr:cNvSpPr>
              <a:spLocks/>
            </xdr:cNvSpPr>
          </xdr:nvSpPr>
          <xdr:spPr bwMode="auto">
            <a:xfrm>
              <a:off x="668" y="111"/>
              <a:ext cx="2" cy="1"/>
            </a:xfrm>
            <a:custGeom>
              <a:avLst/>
              <a:gdLst>
                <a:gd name="T0" fmla="*/ 0 w 8"/>
                <a:gd name="T1" fmla="*/ 0 h 3"/>
                <a:gd name="T2" fmla="*/ 3 w 8"/>
                <a:gd name="T3" fmla="*/ 1 h 3"/>
                <a:gd name="T4" fmla="*/ 5 w 8"/>
                <a:gd name="T5" fmla="*/ 2 h 3"/>
                <a:gd name="T6" fmla="*/ 8 w 8"/>
                <a:gd name="T7" fmla="*/ 3 h 3"/>
                <a:gd name="T8" fmla="*/ 4 w 8"/>
                <a:gd name="T9" fmla="*/ 3 h 3"/>
                <a:gd name="T10" fmla="*/ 0 w 8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8" h="3">
                  <a:moveTo>
                    <a:pt x="0" y="0"/>
                  </a:moveTo>
                  <a:lnTo>
                    <a:pt x="3" y="1"/>
                  </a:lnTo>
                  <a:lnTo>
                    <a:pt x="5" y="2"/>
                  </a:lnTo>
                  <a:lnTo>
                    <a:pt x="8" y="3"/>
                  </a:lnTo>
                  <a:lnTo>
                    <a:pt x="4" y="3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6" name="Freeform 243">
              <a:extLst>
                <a:ext uri="{FF2B5EF4-FFF2-40B4-BE49-F238E27FC236}">
                  <a16:creationId xmlns:a16="http://schemas.microsoft.com/office/drawing/2014/main" id="{98FF9153-2488-4EDE-8E28-F8E2A5F54C84}"/>
                </a:ext>
              </a:extLst>
            </xdr:cNvPr>
            <xdr:cNvSpPr>
              <a:spLocks/>
            </xdr:cNvSpPr>
          </xdr:nvSpPr>
          <xdr:spPr bwMode="auto">
            <a:xfrm>
              <a:off x="610" y="134"/>
              <a:ext cx="37" cy="19"/>
            </a:xfrm>
            <a:custGeom>
              <a:avLst/>
              <a:gdLst>
                <a:gd name="T0" fmla="*/ 51 w 147"/>
                <a:gd name="T1" fmla="*/ 1 h 76"/>
                <a:gd name="T2" fmla="*/ 63 w 147"/>
                <a:gd name="T3" fmla="*/ 7 h 76"/>
                <a:gd name="T4" fmla="*/ 69 w 147"/>
                <a:gd name="T5" fmla="*/ 16 h 76"/>
                <a:gd name="T6" fmla="*/ 73 w 147"/>
                <a:gd name="T7" fmla="*/ 26 h 76"/>
                <a:gd name="T8" fmla="*/ 77 w 147"/>
                <a:gd name="T9" fmla="*/ 16 h 76"/>
                <a:gd name="T10" fmla="*/ 85 w 147"/>
                <a:gd name="T11" fmla="*/ 7 h 76"/>
                <a:gd name="T12" fmla="*/ 95 w 147"/>
                <a:gd name="T13" fmla="*/ 1 h 76"/>
                <a:gd name="T14" fmla="*/ 117 w 147"/>
                <a:gd name="T15" fmla="*/ 0 h 76"/>
                <a:gd name="T16" fmla="*/ 142 w 147"/>
                <a:gd name="T17" fmla="*/ 16 h 76"/>
                <a:gd name="T18" fmla="*/ 146 w 147"/>
                <a:gd name="T19" fmla="*/ 40 h 76"/>
                <a:gd name="T20" fmla="*/ 136 w 147"/>
                <a:gd name="T21" fmla="*/ 56 h 76"/>
                <a:gd name="T22" fmla="*/ 118 w 147"/>
                <a:gd name="T23" fmla="*/ 61 h 76"/>
                <a:gd name="T24" fmla="*/ 106 w 147"/>
                <a:gd name="T25" fmla="*/ 56 h 76"/>
                <a:gd name="T26" fmla="*/ 100 w 147"/>
                <a:gd name="T27" fmla="*/ 49 h 76"/>
                <a:gd name="T28" fmla="*/ 99 w 147"/>
                <a:gd name="T29" fmla="*/ 42 h 76"/>
                <a:gd name="T30" fmla="*/ 106 w 147"/>
                <a:gd name="T31" fmla="*/ 42 h 76"/>
                <a:gd name="T32" fmla="*/ 114 w 147"/>
                <a:gd name="T33" fmla="*/ 40 h 76"/>
                <a:gd name="T34" fmla="*/ 119 w 147"/>
                <a:gd name="T35" fmla="*/ 35 h 76"/>
                <a:gd name="T36" fmla="*/ 119 w 147"/>
                <a:gd name="T37" fmla="*/ 29 h 76"/>
                <a:gd name="T38" fmla="*/ 117 w 147"/>
                <a:gd name="T39" fmla="*/ 22 h 76"/>
                <a:gd name="T40" fmla="*/ 111 w 147"/>
                <a:gd name="T41" fmla="*/ 19 h 76"/>
                <a:gd name="T42" fmla="*/ 104 w 147"/>
                <a:gd name="T43" fmla="*/ 17 h 76"/>
                <a:gd name="T44" fmla="*/ 96 w 147"/>
                <a:gd name="T45" fmla="*/ 20 h 76"/>
                <a:gd name="T46" fmla="*/ 86 w 147"/>
                <a:gd name="T47" fmla="*/ 33 h 76"/>
                <a:gd name="T48" fmla="*/ 88 w 147"/>
                <a:gd name="T49" fmla="*/ 53 h 76"/>
                <a:gd name="T50" fmla="*/ 108 w 147"/>
                <a:gd name="T51" fmla="*/ 70 h 76"/>
                <a:gd name="T52" fmla="*/ 95 w 147"/>
                <a:gd name="T53" fmla="*/ 76 h 76"/>
                <a:gd name="T54" fmla="*/ 92 w 147"/>
                <a:gd name="T55" fmla="*/ 71 h 76"/>
                <a:gd name="T56" fmla="*/ 88 w 147"/>
                <a:gd name="T57" fmla="*/ 68 h 76"/>
                <a:gd name="T58" fmla="*/ 81 w 147"/>
                <a:gd name="T59" fmla="*/ 61 h 76"/>
                <a:gd name="T60" fmla="*/ 73 w 147"/>
                <a:gd name="T61" fmla="*/ 42 h 76"/>
                <a:gd name="T62" fmla="*/ 60 w 147"/>
                <a:gd name="T63" fmla="*/ 67 h 76"/>
                <a:gd name="T64" fmla="*/ 56 w 147"/>
                <a:gd name="T65" fmla="*/ 68 h 76"/>
                <a:gd name="T66" fmla="*/ 54 w 147"/>
                <a:gd name="T67" fmla="*/ 72 h 76"/>
                <a:gd name="T68" fmla="*/ 27 w 147"/>
                <a:gd name="T69" fmla="*/ 76 h 76"/>
                <a:gd name="T70" fmla="*/ 50 w 147"/>
                <a:gd name="T71" fmla="*/ 62 h 76"/>
                <a:gd name="T72" fmla="*/ 63 w 147"/>
                <a:gd name="T73" fmla="*/ 40 h 76"/>
                <a:gd name="T74" fmla="*/ 58 w 147"/>
                <a:gd name="T75" fmla="*/ 24 h 76"/>
                <a:gd name="T76" fmla="*/ 47 w 147"/>
                <a:gd name="T77" fmla="*/ 17 h 76"/>
                <a:gd name="T78" fmla="*/ 40 w 147"/>
                <a:gd name="T79" fmla="*/ 16 h 76"/>
                <a:gd name="T80" fmla="*/ 32 w 147"/>
                <a:gd name="T81" fmla="*/ 20 h 76"/>
                <a:gd name="T82" fmla="*/ 28 w 147"/>
                <a:gd name="T83" fmla="*/ 25 h 76"/>
                <a:gd name="T84" fmla="*/ 27 w 147"/>
                <a:gd name="T85" fmla="*/ 31 h 76"/>
                <a:gd name="T86" fmla="*/ 31 w 147"/>
                <a:gd name="T87" fmla="*/ 38 h 76"/>
                <a:gd name="T88" fmla="*/ 37 w 147"/>
                <a:gd name="T89" fmla="*/ 40 h 76"/>
                <a:gd name="T90" fmla="*/ 45 w 147"/>
                <a:gd name="T91" fmla="*/ 42 h 76"/>
                <a:gd name="T92" fmla="*/ 49 w 147"/>
                <a:gd name="T93" fmla="*/ 45 h 76"/>
                <a:gd name="T94" fmla="*/ 45 w 147"/>
                <a:gd name="T95" fmla="*/ 53 h 76"/>
                <a:gd name="T96" fmla="*/ 37 w 147"/>
                <a:gd name="T97" fmla="*/ 58 h 76"/>
                <a:gd name="T98" fmla="*/ 21 w 147"/>
                <a:gd name="T99" fmla="*/ 59 h 76"/>
                <a:gd name="T100" fmla="*/ 5 w 147"/>
                <a:gd name="T101" fmla="*/ 49 h 76"/>
                <a:gd name="T102" fmla="*/ 0 w 147"/>
                <a:gd name="T103" fmla="*/ 30 h 76"/>
                <a:gd name="T104" fmla="*/ 9 w 147"/>
                <a:gd name="T105" fmla="*/ 12 h 76"/>
                <a:gd name="T106" fmla="*/ 31 w 147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7" h="76">
                  <a:moveTo>
                    <a:pt x="46" y="0"/>
                  </a:moveTo>
                  <a:lnTo>
                    <a:pt x="51" y="1"/>
                  </a:lnTo>
                  <a:lnTo>
                    <a:pt x="58" y="3"/>
                  </a:lnTo>
                  <a:lnTo>
                    <a:pt x="63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2" y="21"/>
                  </a:lnTo>
                  <a:lnTo>
                    <a:pt x="73" y="26"/>
                  </a:lnTo>
                  <a:lnTo>
                    <a:pt x="76" y="21"/>
                  </a:lnTo>
                  <a:lnTo>
                    <a:pt x="77" y="16"/>
                  </a:lnTo>
                  <a:lnTo>
                    <a:pt x="82" y="11"/>
                  </a:lnTo>
                  <a:lnTo>
                    <a:pt x="85" y="7"/>
                  </a:lnTo>
                  <a:lnTo>
                    <a:pt x="90" y="3"/>
                  </a:lnTo>
                  <a:lnTo>
                    <a:pt x="95" y="1"/>
                  </a:lnTo>
                  <a:lnTo>
                    <a:pt x="101" y="0"/>
                  </a:lnTo>
                  <a:lnTo>
                    <a:pt x="117" y="0"/>
                  </a:lnTo>
                  <a:lnTo>
                    <a:pt x="131" y="6"/>
                  </a:lnTo>
                  <a:lnTo>
                    <a:pt x="142" y="16"/>
                  </a:lnTo>
                  <a:lnTo>
                    <a:pt x="147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6" y="56"/>
                  </a:lnTo>
                  <a:lnTo>
                    <a:pt x="127" y="59"/>
                  </a:lnTo>
                  <a:lnTo>
                    <a:pt x="118" y="61"/>
                  </a:lnTo>
                  <a:lnTo>
                    <a:pt x="109" y="58"/>
                  </a:lnTo>
                  <a:lnTo>
                    <a:pt x="106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9" y="45"/>
                  </a:lnTo>
                  <a:lnTo>
                    <a:pt x="99" y="42"/>
                  </a:lnTo>
                  <a:lnTo>
                    <a:pt x="102" y="42"/>
                  </a:lnTo>
                  <a:lnTo>
                    <a:pt x="106" y="42"/>
                  </a:lnTo>
                  <a:lnTo>
                    <a:pt x="110" y="40"/>
                  </a:lnTo>
                  <a:lnTo>
                    <a:pt x="114" y="40"/>
                  </a:lnTo>
                  <a:lnTo>
                    <a:pt x="117" y="38"/>
                  </a:lnTo>
                  <a:lnTo>
                    <a:pt x="119" y="35"/>
                  </a:lnTo>
                  <a:lnTo>
                    <a:pt x="119" y="31"/>
                  </a:lnTo>
                  <a:lnTo>
                    <a:pt x="119" y="29"/>
                  </a:lnTo>
                  <a:lnTo>
                    <a:pt x="119" y="25"/>
                  </a:lnTo>
                  <a:lnTo>
                    <a:pt x="117" y="22"/>
                  </a:lnTo>
                  <a:lnTo>
                    <a:pt x="115" y="20"/>
                  </a:lnTo>
                  <a:lnTo>
                    <a:pt x="111" y="19"/>
                  </a:lnTo>
                  <a:lnTo>
                    <a:pt x="108" y="17"/>
                  </a:lnTo>
                  <a:lnTo>
                    <a:pt x="104" y="17"/>
                  </a:lnTo>
                  <a:lnTo>
                    <a:pt x="100" y="19"/>
                  </a:lnTo>
                  <a:lnTo>
                    <a:pt x="96" y="20"/>
                  </a:lnTo>
                  <a:lnTo>
                    <a:pt x="90" y="25"/>
                  </a:lnTo>
                  <a:lnTo>
                    <a:pt x="86" y="33"/>
                  </a:lnTo>
                  <a:lnTo>
                    <a:pt x="85" y="40"/>
                  </a:lnTo>
                  <a:lnTo>
                    <a:pt x="88" y="53"/>
                  </a:lnTo>
                  <a:lnTo>
                    <a:pt x="97" y="62"/>
                  </a:lnTo>
                  <a:lnTo>
                    <a:pt x="108" y="70"/>
                  </a:lnTo>
                  <a:lnTo>
                    <a:pt x="120" y="76"/>
                  </a:lnTo>
                  <a:lnTo>
                    <a:pt x="95" y="76"/>
                  </a:lnTo>
                  <a:lnTo>
                    <a:pt x="93" y="72"/>
                  </a:lnTo>
                  <a:lnTo>
                    <a:pt x="92" y="71"/>
                  </a:lnTo>
                  <a:lnTo>
                    <a:pt x="91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1" y="61"/>
                  </a:lnTo>
                  <a:lnTo>
                    <a:pt x="77" y="52"/>
                  </a:lnTo>
                  <a:lnTo>
                    <a:pt x="73" y="42"/>
                  </a:lnTo>
                  <a:lnTo>
                    <a:pt x="69" y="56"/>
                  </a:lnTo>
                  <a:lnTo>
                    <a:pt x="60" y="67"/>
                  </a:lnTo>
                  <a:lnTo>
                    <a:pt x="59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4" y="72"/>
                  </a:lnTo>
                  <a:lnTo>
                    <a:pt x="53" y="76"/>
                  </a:lnTo>
                  <a:lnTo>
                    <a:pt x="27" y="76"/>
                  </a:lnTo>
                  <a:lnTo>
                    <a:pt x="40" y="70"/>
                  </a:lnTo>
                  <a:lnTo>
                    <a:pt x="50" y="62"/>
                  </a:lnTo>
                  <a:lnTo>
                    <a:pt x="59" y="53"/>
                  </a:lnTo>
                  <a:lnTo>
                    <a:pt x="63" y="40"/>
                  </a:lnTo>
                  <a:lnTo>
                    <a:pt x="61" y="33"/>
                  </a:lnTo>
                  <a:lnTo>
                    <a:pt x="58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4" y="16"/>
                  </a:lnTo>
                  <a:lnTo>
                    <a:pt x="40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31" y="21"/>
                  </a:lnTo>
                  <a:lnTo>
                    <a:pt x="28" y="25"/>
                  </a:lnTo>
                  <a:lnTo>
                    <a:pt x="28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31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5" y="42"/>
                  </a:lnTo>
                  <a:lnTo>
                    <a:pt x="49" y="40"/>
                  </a:lnTo>
                  <a:lnTo>
                    <a:pt x="49" y="45"/>
                  </a:lnTo>
                  <a:lnTo>
                    <a:pt x="47" y="49"/>
                  </a:lnTo>
                  <a:lnTo>
                    <a:pt x="45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9" y="61"/>
                  </a:lnTo>
                  <a:lnTo>
                    <a:pt x="21" y="59"/>
                  </a:lnTo>
                  <a:lnTo>
                    <a:pt x="12" y="56"/>
                  </a:lnTo>
                  <a:lnTo>
                    <a:pt x="5" y="49"/>
                  </a:lnTo>
                  <a:lnTo>
                    <a:pt x="1" y="40"/>
                  </a:lnTo>
                  <a:lnTo>
                    <a:pt x="0" y="30"/>
                  </a:lnTo>
                  <a:lnTo>
                    <a:pt x="3" y="20"/>
                  </a:lnTo>
                  <a:lnTo>
                    <a:pt x="9" y="12"/>
                  </a:lnTo>
                  <a:lnTo>
                    <a:pt x="17" y="6"/>
                  </a:lnTo>
                  <a:lnTo>
                    <a:pt x="31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7" name="Freeform 244">
              <a:extLst>
                <a:ext uri="{FF2B5EF4-FFF2-40B4-BE49-F238E27FC236}">
                  <a16:creationId xmlns:a16="http://schemas.microsoft.com/office/drawing/2014/main" id="{E899ED05-003A-4F45-99E1-037169B4A27F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63" y="110"/>
              <a:ext cx="93" cy="43"/>
            </a:xfrm>
            <a:custGeom>
              <a:avLst/>
              <a:gdLst>
                <a:gd name="T0" fmla="*/ 307 w 372"/>
                <a:gd name="T1" fmla="*/ 134 h 173"/>
                <a:gd name="T2" fmla="*/ 301 w 372"/>
                <a:gd name="T3" fmla="*/ 126 h 173"/>
                <a:gd name="T4" fmla="*/ 320 w 372"/>
                <a:gd name="T5" fmla="*/ 114 h 173"/>
                <a:gd name="T6" fmla="*/ 365 w 372"/>
                <a:gd name="T7" fmla="*/ 165 h 173"/>
                <a:gd name="T8" fmla="*/ 276 w 372"/>
                <a:gd name="T9" fmla="*/ 77 h 173"/>
                <a:gd name="T10" fmla="*/ 27 w 372"/>
                <a:gd name="T11" fmla="*/ 146 h 173"/>
                <a:gd name="T12" fmla="*/ 57 w 372"/>
                <a:gd name="T13" fmla="*/ 122 h 173"/>
                <a:gd name="T14" fmla="*/ 88 w 372"/>
                <a:gd name="T15" fmla="*/ 121 h 173"/>
                <a:gd name="T16" fmla="*/ 88 w 372"/>
                <a:gd name="T17" fmla="*/ 0 h 173"/>
                <a:gd name="T18" fmla="*/ 101 w 372"/>
                <a:gd name="T19" fmla="*/ 9 h 173"/>
                <a:gd name="T20" fmla="*/ 106 w 372"/>
                <a:gd name="T21" fmla="*/ 10 h 173"/>
                <a:gd name="T22" fmla="*/ 148 w 372"/>
                <a:gd name="T23" fmla="*/ 69 h 173"/>
                <a:gd name="T24" fmla="*/ 193 w 372"/>
                <a:gd name="T25" fmla="*/ 108 h 173"/>
                <a:gd name="T26" fmla="*/ 266 w 372"/>
                <a:gd name="T27" fmla="*/ 67 h 173"/>
                <a:gd name="T28" fmla="*/ 284 w 372"/>
                <a:gd name="T29" fmla="*/ 7 h 173"/>
                <a:gd name="T30" fmla="*/ 285 w 372"/>
                <a:gd name="T31" fmla="*/ 7 h 173"/>
                <a:gd name="T32" fmla="*/ 362 w 372"/>
                <a:gd name="T33" fmla="*/ 5 h 173"/>
                <a:gd name="T34" fmla="*/ 335 w 372"/>
                <a:gd name="T35" fmla="*/ 6 h 173"/>
                <a:gd name="T36" fmla="*/ 327 w 372"/>
                <a:gd name="T37" fmla="*/ 63 h 173"/>
                <a:gd name="T38" fmla="*/ 283 w 372"/>
                <a:gd name="T39" fmla="*/ 40 h 173"/>
                <a:gd name="T40" fmla="*/ 302 w 372"/>
                <a:gd name="T41" fmla="*/ 20 h 173"/>
                <a:gd name="T42" fmla="*/ 308 w 372"/>
                <a:gd name="T43" fmla="*/ 40 h 173"/>
                <a:gd name="T44" fmla="*/ 326 w 372"/>
                <a:gd name="T45" fmla="*/ 33 h 173"/>
                <a:gd name="T46" fmla="*/ 316 w 372"/>
                <a:gd name="T47" fmla="*/ 9 h 173"/>
                <a:gd name="T48" fmla="*/ 275 w 372"/>
                <a:gd name="T49" fmla="*/ 42 h 173"/>
                <a:gd name="T50" fmla="*/ 321 w 372"/>
                <a:gd name="T51" fmla="*/ 90 h 173"/>
                <a:gd name="T52" fmla="*/ 371 w 372"/>
                <a:gd name="T53" fmla="*/ 173 h 173"/>
                <a:gd name="T54" fmla="*/ 336 w 372"/>
                <a:gd name="T55" fmla="*/ 167 h 173"/>
                <a:gd name="T56" fmla="*/ 272 w 372"/>
                <a:gd name="T57" fmla="*/ 90 h 173"/>
                <a:gd name="T58" fmla="*/ 217 w 372"/>
                <a:gd name="T59" fmla="*/ 85 h 173"/>
                <a:gd name="T60" fmla="*/ 216 w 372"/>
                <a:gd name="T61" fmla="*/ 126 h 173"/>
                <a:gd name="T62" fmla="*/ 237 w 372"/>
                <a:gd name="T63" fmla="*/ 122 h 173"/>
                <a:gd name="T64" fmla="*/ 234 w 372"/>
                <a:gd name="T65" fmla="*/ 104 h 173"/>
                <a:gd name="T66" fmla="*/ 220 w 372"/>
                <a:gd name="T67" fmla="*/ 95 h 173"/>
                <a:gd name="T68" fmla="*/ 256 w 372"/>
                <a:gd name="T69" fmla="*/ 89 h 173"/>
                <a:gd name="T70" fmla="*/ 251 w 372"/>
                <a:gd name="T71" fmla="*/ 139 h 173"/>
                <a:gd name="T72" fmla="*/ 203 w 372"/>
                <a:gd name="T73" fmla="*/ 136 h 173"/>
                <a:gd name="T74" fmla="*/ 203 w 372"/>
                <a:gd name="T75" fmla="*/ 169 h 173"/>
                <a:gd name="T76" fmla="*/ 183 w 372"/>
                <a:gd name="T77" fmla="*/ 173 h 173"/>
                <a:gd name="T78" fmla="*/ 183 w 372"/>
                <a:gd name="T79" fmla="*/ 169 h 173"/>
                <a:gd name="T80" fmla="*/ 182 w 372"/>
                <a:gd name="T81" fmla="*/ 135 h 173"/>
                <a:gd name="T82" fmla="*/ 134 w 372"/>
                <a:gd name="T83" fmla="*/ 139 h 173"/>
                <a:gd name="T84" fmla="*/ 129 w 372"/>
                <a:gd name="T85" fmla="*/ 89 h 173"/>
                <a:gd name="T86" fmla="*/ 165 w 372"/>
                <a:gd name="T87" fmla="*/ 95 h 173"/>
                <a:gd name="T88" fmla="*/ 152 w 372"/>
                <a:gd name="T89" fmla="*/ 104 h 173"/>
                <a:gd name="T90" fmla="*/ 148 w 372"/>
                <a:gd name="T91" fmla="*/ 122 h 173"/>
                <a:gd name="T92" fmla="*/ 170 w 372"/>
                <a:gd name="T93" fmla="*/ 126 h 173"/>
                <a:gd name="T94" fmla="*/ 169 w 372"/>
                <a:gd name="T95" fmla="*/ 85 h 173"/>
                <a:gd name="T96" fmla="*/ 114 w 372"/>
                <a:gd name="T97" fmla="*/ 90 h 173"/>
                <a:gd name="T98" fmla="*/ 48 w 372"/>
                <a:gd name="T99" fmla="*/ 167 h 173"/>
                <a:gd name="T100" fmla="*/ 16 w 372"/>
                <a:gd name="T101" fmla="*/ 160 h 173"/>
                <a:gd name="T102" fmla="*/ 82 w 372"/>
                <a:gd name="T103" fmla="*/ 79 h 173"/>
                <a:gd name="T104" fmla="*/ 107 w 372"/>
                <a:gd name="T105" fmla="*/ 29 h 173"/>
                <a:gd name="T106" fmla="*/ 65 w 372"/>
                <a:gd name="T107" fmla="*/ 12 h 173"/>
                <a:gd name="T108" fmla="*/ 63 w 372"/>
                <a:gd name="T109" fmla="*/ 37 h 173"/>
                <a:gd name="T110" fmla="*/ 80 w 372"/>
                <a:gd name="T111" fmla="*/ 38 h 173"/>
                <a:gd name="T112" fmla="*/ 88 w 372"/>
                <a:gd name="T113" fmla="*/ 20 h 173"/>
                <a:gd name="T114" fmla="*/ 102 w 372"/>
                <a:gd name="T115" fmla="*/ 49 h 173"/>
                <a:gd name="T116" fmla="*/ 48 w 372"/>
                <a:gd name="T117" fmla="*/ 52 h 173"/>
                <a:gd name="T118" fmla="*/ 51 w 372"/>
                <a:gd name="T119" fmla="*/ 6 h 173"/>
                <a:gd name="T120" fmla="*/ 14 w 372"/>
                <a:gd name="T121" fmla="*/ 6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372" h="173">
                  <a:moveTo>
                    <a:pt x="82" y="128"/>
                  </a:moveTo>
                  <a:lnTo>
                    <a:pt x="77" y="135"/>
                  </a:lnTo>
                  <a:lnTo>
                    <a:pt x="78" y="134"/>
                  </a:lnTo>
                  <a:lnTo>
                    <a:pt x="82" y="128"/>
                  </a:lnTo>
                  <a:close/>
                  <a:moveTo>
                    <a:pt x="303" y="128"/>
                  </a:moveTo>
                  <a:lnTo>
                    <a:pt x="307" y="134"/>
                  </a:lnTo>
                  <a:lnTo>
                    <a:pt x="308" y="135"/>
                  </a:lnTo>
                  <a:lnTo>
                    <a:pt x="303" y="128"/>
                  </a:lnTo>
                  <a:close/>
                  <a:moveTo>
                    <a:pt x="276" y="77"/>
                  </a:moveTo>
                  <a:lnTo>
                    <a:pt x="281" y="95"/>
                  </a:lnTo>
                  <a:lnTo>
                    <a:pt x="290" y="112"/>
                  </a:lnTo>
                  <a:lnTo>
                    <a:pt x="301" y="126"/>
                  </a:lnTo>
                  <a:lnTo>
                    <a:pt x="297" y="121"/>
                  </a:lnTo>
                  <a:lnTo>
                    <a:pt x="290" y="108"/>
                  </a:lnTo>
                  <a:lnTo>
                    <a:pt x="284" y="95"/>
                  </a:lnTo>
                  <a:lnTo>
                    <a:pt x="298" y="100"/>
                  </a:lnTo>
                  <a:lnTo>
                    <a:pt x="311" y="108"/>
                  </a:lnTo>
                  <a:lnTo>
                    <a:pt x="320" y="114"/>
                  </a:lnTo>
                  <a:lnTo>
                    <a:pt x="327" y="122"/>
                  </a:lnTo>
                  <a:lnTo>
                    <a:pt x="335" y="130"/>
                  </a:lnTo>
                  <a:lnTo>
                    <a:pt x="343" y="139"/>
                  </a:lnTo>
                  <a:lnTo>
                    <a:pt x="349" y="150"/>
                  </a:lnTo>
                  <a:lnTo>
                    <a:pt x="354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09" y="77"/>
                  </a:moveTo>
                  <a:lnTo>
                    <a:pt x="91" y="83"/>
                  </a:lnTo>
                  <a:lnTo>
                    <a:pt x="74" y="91"/>
                  </a:lnTo>
                  <a:lnTo>
                    <a:pt x="54" y="108"/>
                  </a:lnTo>
                  <a:lnTo>
                    <a:pt x="36" y="130"/>
                  </a:lnTo>
                  <a:lnTo>
                    <a:pt x="27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2"/>
                  </a:lnTo>
                  <a:lnTo>
                    <a:pt x="66" y="114"/>
                  </a:lnTo>
                  <a:lnTo>
                    <a:pt x="75" y="108"/>
                  </a:lnTo>
                  <a:lnTo>
                    <a:pt x="88" y="100"/>
                  </a:lnTo>
                  <a:lnTo>
                    <a:pt x="101" y="95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4" y="126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09" y="77"/>
                  </a:lnTo>
                  <a:close/>
                  <a:moveTo>
                    <a:pt x="0" y="0"/>
                  </a:moveTo>
                  <a:lnTo>
                    <a:pt x="88" y="0"/>
                  </a:lnTo>
                  <a:lnTo>
                    <a:pt x="92" y="1"/>
                  </a:lnTo>
                  <a:lnTo>
                    <a:pt x="97" y="4"/>
                  </a:lnTo>
                  <a:lnTo>
                    <a:pt x="101" y="6"/>
                  </a:lnTo>
                  <a:lnTo>
                    <a:pt x="101" y="6"/>
                  </a:lnTo>
                  <a:lnTo>
                    <a:pt x="101" y="7"/>
                  </a:lnTo>
                  <a:lnTo>
                    <a:pt x="101" y="9"/>
                  </a:lnTo>
                  <a:lnTo>
                    <a:pt x="101" y="10"/>
                  </a:lnTo>
                  <a:lnTo>
                    <a:pt x="101" y="10"/>
                  </a:lnTo>
                  <a:lnTo>
                    <a:pt x="101" y="10"/>
                  </a:lnTo>
                  <a:lnTo>
                    <a:pt x="101" y="7"/>
                  </a:lnTo>
                  <a:lnTo>
                    <a:pt x="105" y="7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48" y="69"/>
                  </a:lnTo>
                  <a:lnTo>
                    <a:pt x="164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7" y="93"/>
                  </a:lnTo>
                  <a:lnTo>
                    <a:pt x="207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5" y="55"/>
                  </a:lnTo>
                  <a:lnTo>
                    <a:pt x="266" y="38"/>
                  </a:lnTo>
                  <a:lnTo>
                    <a:pt x="271" y="23"/>
                  </a:lnTo>
                  <a:lnTo>
                    <a:pt x="279" y="10"/>
                  </a:lnTo>
                  <a:lnTo>
                    <a:pt x="281" y="7"/>
                  </a:lnTo>
                  <a:lnTo>
                    <a:pt x="284" y="7"/>
                  </a:lnTo>
                  <a:lnTo>
                    <a:pt x="284" y="10"/>
                  </a:lnTo>
                  <a:lnTo>
                    <a:pt x="285" y="10"/>
                  </a:lnTo>
                  <a:lnTo>
                    <a:pt x="285" y="10"/>
                  </a:lnTo>
                  <a:lnTo>
                    <a:pt x="285" y="10"/>
                  </a:lnTo>
                  <a:lnTo>
                    <a:pt x="285" y="9"/>
                  </a:lnTo>
                  <a:lnTo>
                    <a:pt x="285" y="7"/>
                  </a:lnTo>
                  <a:lnTo>
                    <a:pt x="285" y="7"/>
                  </a:lnTo>
                  <a:lnTo>
                    <a:pt x="290" y="4"/>
                  </a:lnTo>
                  <a:lnTo>
                    <a:pt x="297" y="0"/>
                  </a:lnTo>
                  <a:lnTo>
                    <a:pt x="372" y="0"/>
                  </a:lnTo>
                  <a:lnTo>
                    <a:pt x="368" y="2"/>
                  </a:lnTo>
                  <a:lnTo>
                    <a:pt x="362" y="5"/>
                  </a:lnTo>
                  <a:lnTo>
                    <a:pt x="357" y="6"/>
                  </a:lnTo>
                  <a:lnTo>
                    <a:pt x="353" y="6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4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3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27" y="63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7" y="57"/>
                  </a:lnTo>
                  <a:lnTo>
                    <a:pt x="283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1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6" y="29"/>
                  </a:lnTo>
                  <a:lnTo>
                    <a:pt x="326" y="25"/>
                  </a:lnTo>
                  <a:lnTo>
                    <a:pt x="326" y="21"/>
                  </a:lnTo>
                  <a:lnTo>
                    <a:pt x="324" y="18"/>
                  </a:lnTo>
                  <a:lnTo>
                    <a:pt x="321" y="12"/>
                  </a:lnTo>
                  <a:lnTo>
                    <a:pt x="316" y="9"/>
                  </a:lnTo>
                  <a:lnTo>
                    <a:pt x="311" y="7"/>
                  </a:lnTo>
                  <a:lnTo>
                    <a:pt x="306" y="6"/>
                  </a:lnTo>
                  <a:lnTo>
                    <a:pt x="293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2" y="53"/>
                  </a:lnTo>
                  <a:lnTo>
                    <a:pt x="272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1" y="90"/>
                  </a:lnTo>
                  <a:lnTo>
                    <a:pt x="338" y="103"/>
                  </a:lnTo>
                  <a:lnTo>
                    <a:pt x="351" y="121"/>
                  </a:lnTo>
                  <a:lnTo>
                    <a:pt x="362" y="141"/>
                  </a:lnTo>
                  <a:lnTo>
                    <a:pt x="366" y="150"/>
                  </a:lnTo>
                  <a:lnTo>
                    <a:pt x="370" y="160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8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0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5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19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7" y="122"/>
                  </a:lnTo>
                  <a:lnTo>
                    <a:pt x="239" y="119"/>
                  </a:lnTo>
                  <a:lnTo>
                    <a:pt x="239" y="116"/>
                  </a:lnTo>
                  <a:lnTo>
                    <a:pt x="239" y="113"/>
                  </a:lnTo>
                  <a:lnTo>
                    <a:pt x="239" y="109"/>
                  </a:lnTo>
                  <a:lnTo>
                    <a:pt x="237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2" y="95"/>
                  </a:lnTo>
                  <a:lnTo>
                    <a:pt x="266" y="104"/>
                  </a:lnTo>
                  <a:lnTo>
                    <a:pt x="267" y="114"/>
                  </a:lnTo>
                  <a:lnTo>
                    <a:pt x="263" y="125"/>
                  </a:lnTo>
                  <a:lnTo>
                    <a:pt x="258" y="132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3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5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0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0" y="142"/>
                  </a:lnTo>
                  <a:lnTo>
                    <a:pt x="182" y="135"/>
                  </a:lnTo>
                  <a:lnTo>
                    <a:pt x="180" y="136"/>
                  </a:lnTo>
                  <a:lnTo>
                    <a:pt x="176" y="140"/>
                  </a:lnTo>
                  <a:lnTo>
                    <a:pt x="170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4" y="139"/>
                  </a:lnTo>
                  <a:lnTo>
                    <a:pt x="127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19" y="104"/>
                  </a:lnTo>
                  <a:lnTo>
                    <a:pt x="123" y="95"/>
                  </a:lnTo>
                  <a:lnTo>
                    <a:pt x="129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2" y="91"/>
                  </a:lnTo>
                  <a:lnTo>
                    <a:pt x="165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48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8" y="118"/>
                  </a:lnTo>
                  <a:lnTo>
                    <a:pt x="180" y="112"/>
                  </a:lnTo>
                  <a:lnTo>
                    <a:pt x="180" y="107"/>
                  </a:lnTo>
                  <a:lnTo>
                    <a:pt x="176" y="95"/>
                  </a:lnTo>
                  <a:lnTo>
                    <a:pt x="169" y="85"/>
                  </a:lnTo>
                  <a:lnTo>
                    <a:pt x="157" y="80"/>
                  </a:lnTo>
                  <a:lnTo>
                    <a:pt x="146" y="76"/>
                  </a:lnTo>
                  <a:lnTo>
                    <a:pt x="133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6" y="168"/>
                  </a:lnTo>
                  <a:lnTo>
                    <a:pt x="45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19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7" y="103"/>
                  </a:lnTo>
                  <a:lnTo>
                    <a:pt x="64" y="90"/>
                  </a:lnTo>
                  <a:lnTo>
                    <a:pt x="82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2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4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0" y="40"/>
                  </a:lnTo>
                  <a:lnTo>
                    <a:pt x="74" y="42"/>
                  </a:lnTo>
                  <a:lnTo>
                    <a:pt x="77" y="40"/>
                  </a:lnTo>
                  <a:lnTo>
                    <a:pt x="80" y="38"/>
                  </a:lnTo>
                  <a:lnTo>
                    <a:pt x="82" y="35"/>
                  </a:lnTo>
                  <a:lnTo>
                    <a:pt x="83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1" y="63"/>
                  </a:lnTo>
                  <a:lnTo>
                    <a:pt x="82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1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8" name="Freeform 245">
              <a:extLst>
                <a:ext uri="{FF2B5EF4-FFF2-40B4-BE49-F238E27FC236}">
                  <a16:creationId xmlns:a16="http://schemas.microsoft.com/office/drawing/2014/main" id="{B339B26B-A6E5-4581-B984-D4DAA258CFA6}"/>
                </a:ext>
              </a:extLst>
            </xdr:cNvPr>
            <xdr:cNvSpPr>
              <a:spLocks/>
            </xdr:cNvSpPr>
          </xdr:nvSpPr>
          <xdr:spPr bwMode="auto">
            <a:xfrm>
              <a:off x="333" y="111"/>
              <a:ext cx="2" cy="1"/>
            </a:xfrm>
            <a:custGeom>
              <a:avLst/>
              <a:gdLst>
                <a:gd name="T0" fmla="*/ 7 w 7"/>
                <a:gd name="T1" fmla="*/ 0 h 3"/>
                <a:gd name="T2" fmla="*/ 3 w 7"/>
                <a:gd name="T3" fmla="*/ 3 h 3"/>
                <a:gd name="T4" fmla="*/ 0 w 7"/>
                <a:gd name="T5" fmla="*/ 3 h 3"/>
                <a:gd name="T6" fmla="*/ 3 w 7"/>
                <a:gd name="T7" fmla="*/ 2 h 3"/>
                <a:gd name="T8" fmla="*/ 6 w 7"/>
                <a:gd name="T9" fmla="*/ 1 h 3"/>
                <a:gd name="T10" fmla="*/ 7 w 7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" h="3">
                  <a:moveTo>
                    <a:pt x="7" y="0"/>
                  </a:moveTo>
                  <a:lnTo>
                    <a:pt x="3" y="3"/>
                  </a:lnTo>
                  <a:lnTo>
                    <a:pt x="0" y="3"/>
                  </a:lnTo>
                  <a:lnTo>
                    <a:pt x="3" y="2"/>
                  </a:lnTo>
                  <a:lnTo>
                    <a:pt x="6" y="1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9" name="Freeform 246">
              <a:extLst>
                <a:ext uri="{FF2B5EF4-FFF2-40B4-BE49-F238E27FC236}">
                  <a16:creationId xmlns:a16="http://schemas.microsoft.com/office/drawing/2014/main" id="{BF053661-02A1-4FB6-A204-FCE25CBD8A50}"/>
                </a:ext>
              </a:extLst>
            </xdr:cNvPr>
            <xdr:cNvSpPr>
              <a:spLocks/>
            </xdr:cNvSpPr>
          </xdr:nvSpPr>
          <xdr:spPr bwMode="auto">
            <a:xfrm>
              <a:off x="290" y="111"/>
              <a:ext cx="43" cy="23"/>
            </a:xfrm>
            <a:custGeom>
              <a:avLst/>
              <a:gdLst>
                <a:gd name="T0" fmla="*/ 167 w 169"/>
                <a:gd name="T1" fmla="*/ 1 h 89"/>
                <a:gd name="T2" fmla="*/ 169 w 169"/>
                <a:gd name="T3" fmla="*/ 1 h 89"/>
                <a:gd name="T4" fmla="*/ 156 w 169"/>
                <a:gd name="T5" fmla="*/ 14 h 89"/>
                <a:gd name="T6" fmla="*/ 147 w 169"/>
                <a:gd name="T7" fmla="*/ 42 h 89"/>
                <a:gd name="T8" fmla="*/ 143 w 169"/>
                <a:gd name="T9" fmla="*/ 42 h 89"/>
                <a:gd name="T10" fmla="*/ 135 w 169"/>
                <a:gd name="T11" fmla="*/ 42 h 89"/>
                <a:gd name="T12" fmla="*/ 129 w 169"/>
                <a:gd name="T13" fmla="*/ 49 h 89"/>
                <a:gd name="T14" fmla="*/ 129 w 169"/>
                <a:gd name="T15" fmla="*/ 57 h 89"/>
                <a:gd name="T16" fmla="*/ 129 w 169"/>
                <a:gd name="T17" fmla="*/ 60 h 89"/>
                <a:gd name="T18" fmla="*/ 101 w 169"/>
                <a:gd name="T19" fmla="*/ 69 h 89"/>
                <a:gd name="T20" fmla="*/ 87 w 169"/>
                <a:gd name="T21" fmla="*/ 83 h 89"/>
                <a:gd name="T22" fmla="*/ 84 w 169"/>
                <a:gd name="T23" fmla="*/ 89 h 89"/>
                <a:gd name="T24" fmla="*/ 84 w 169"/>
                <a:gd name="T25" fmla="*/ 89 h 89"/>
                <a:gd name="T26" fmla="*/ 80 w 169"/>
                <a:gd name="T27" fmla="*/ 83 h 89"/>
                <a:gd name="T28" fmla="*/ 67 w 169"/>
                <a:gd name="T29" fmla="*/ 69 h 89"/>
                <a:gd name="T30" fmla="*/ 38 w 169"/>
                <a:gd name="T31" fmla="*/ 60 h 89"/>
                <a:gd name="T32" fmla="*/ 38 w 169"/>
                <a:gd name="T33" fmla="*/ 57 h 89"/>
                <a:gd name="T34" fmla="*/ 38 w 169"/>
                <a:gd name="T35" fmla="*/ 49 h 89"/>
                <a:gd name="T36" fmla="*/ 33 w 169"/>
                <a:gd name="T37" fmla="*/ 42 h 89"/>
                <a:gd name="T38" fmla="*/ 24 w 169"/>
                <a:gd name="T39" fmla="*/ 42 h 89"/>
                <a:gd name="T40" fmla="*/ 21 w 169"/>
                <a:gd name="T41" fmla="*/ 42 h 89"/>
                <a:gd name="T42" fmla="*/ 12 w 169"/>
                <a:gd name="T43" fmla="*/ 14 h 89"/>
                <a:gd name="T44" fmla="*/ 0 w 169"/>
                <a:gd name="T45" fmla="*/ 1 h 89"/>
                <a:gd name="T46" fmla="*/ 1 w 169"/>
                <a:gd name="T47" fmla="*/ 1 h 89"/>
                <a:gd name="T48" fmla="*/ 5 w 169"/>
                <a:gd name="T49" fmla="*/ 1 h 89"/>
                <a:gd name="T50" fmla="*/ 19 w 169"/>
                <a:gd name="T51" fmla="*/ 8 h 89"/>
                <a:gd name="T52" fmla="*/ 28 w 169"/>
                <a:gd name="T53" fmla="*/ 23 h 89"/>
                <a:gd name="T54" fmla="*/ 42 w 169"/>
                <a:gd name="T55" fmla="*/ 23 h 89"/>
                <a:gd name="T56" fmla="*/ 57 w 169"/>
                <a:gd name="T57" fmla="*/ 40 h 89"/>
                <a:gd name="T58" fmla="*/ 57 w 169"/>
                <a:gd name="T59" fmla="*/ 54 h 89"/>
                <a:gd name="T60" fmla="*/ 76 w 169"/>
                <a:gd name="T61" fmla="*/ 65 h 89"/>
                <a:gd name="T62" fmla="*/ 83 w 169"/>
                <a:gd name="T63" fmla="*/ 79 h 89"/>
                <a:gd name="T64" fmla="*/ 84 w 169"/>
                <a:gd name="T65" fmla="*/ 80 h 89"/>
                <a:gd name="T66" fmla="*/ 84 w 169"/>
                <a:gd name="T67" fmla="*/ 80 h 89"/>
                <a:gd name="T68" fmla="*/ 84 w 169"/>
                <a:gd name="T69" fmla="*/ 79 h 89"/>
                <a:gd name="T70" fmla="*/ 92 w 169"/>
                <a:gd name="T71" fmla="*/ 65 h 89"/>
                <a:gd name="T72" fmla="*/ 110 w 169"/>
                <a:gd name="T73" fmla="*/ 54 h 89"/>
                <a:gd name="T74" fmla="*/ 110 w 169"/>
                <a:gd name="T75" fmla="*/ 40 h 89"/>
                <a:gd name="T76" fmla="*/ 125 w 169"/>
                <a:gd name="T77" fmla="*/ 24 h 89"/>
                <a:gd name="T78" fmla="*/ 140 w 169"/>
                <a:gd name="T79" fmla="*/ 24 h 89"/>
                <a:gd name="T80" fmla="*/ 149 w 169"/>
                <a:gd name="T81" fmla="*/ 8 h 89"/>
                <a:gd name="T82" fmla="*/ 162 w 169"/>
                <a:gd name="T83" fmla="*/ 1 h 8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</a:cxnLst>
              <a:rect l="0" t="0" r="r" b="b"/>
              <a:pathLst>
                <a:path w="169" h="89">
                  <a:moveTo>
                    <a:pt x="167" y="0"/>
                  </a:moveTo>
                  <a:lnTo>
                    <a:pt x="167" y="1"/>
                  </a:lnTo>
                  <a:lnTo>
                    <a:pt x="166" y="1"/>
                  </a:lnTo>
                  <a:lnTo>
                    <a:pt x="169" y="1"/>
                  </a:lnTo>
                  <a:lnTo>
                    <a:pt x="162" y="6"/>
                  </a:lnTo>
                  <a:lnTo>
                    <a:pt x="156" y="14"/>
                  </a:lnTo>
                  <a:lnTo>
                    <a:pt x="149" y="27"/>
                  </a:lnTo>
                  <a:lnTo>
                    <a:pt x="147" y="42"/>
                  </a:lnTo>
                  <a:lnTo>
                    <a:pt x="146" y="42"/>
                  </a:lnTo>
                  <a:lnTo>
                    <a:pt x="143" y="42"/>
                  </a:lnTo>
                  <a:lnTo>
                    <a:pt x="140" y="42"/>
                  </a:lnTo>
                  <a:lnTo>
                    <a:pt x="135" y="42"/>
                  </a:lnTo>
                  <a:lnTo>
                    <a:pt x="129" y="43"/>
                  </a:lnTo>
                  <a:lnTo>
                    <a:pt x="129" y="49"/>
                  </a:lnTo>
                  <a:lnTo>
                    <a:pt x="129" y="54"/>
                  </a:lnTo>
                  <a:lnTo>
                    <a:pt x="129" y="57"/>
                  </a:lnTo>
                  <a:lnTo>
                    <a:pt x="129" y="59"/>
                  </a:lnTo>
                  <a:lnTo>
                    <a:pt x="129" y="60"/>
                  </a:lnTo>
                  <a:lnTo>
                    <a:pt x="112" y="64"/>
                  </a:lnTo>
                  <a:lnTo>
                    <a:pt x="101" y="69"/>
                  </a:lnTo>
                  <a:lnTo>
                    <a:pt x="92" y="75"/>
                  </a:lnTo>
                  <a:lnTo>
                    <a:pt x="87" y="83"/>
                  </a:lnTo>
                  <a:lnTo>
                    <a:pt x="84" y="88"/>
                  </a:lnTo>
                  <a:lnTo>
                    <a:pt x="84" y="89"/>
                  </a:lnTo>
                  <a:lnTo>
                    <a:pt x="84" y="89"/>
                  </a:lnTo>
                  <a:lnTo>
                    <a:pt x="84" y="89"/>
                  </a:lnTo>
                  <a:lnTo>
                    <a:pt x="83" y="88"/>
                  </a:lnTo>
                  <a:lnTo>
                    <a:pt x="80" y="83"/>
                  </a:lnTo>
                  <a:lnTo>
                    <a:pt x="75" y="75"/>
                  </a:lnTo>
                  <a:lnTo>
                    <a:pt x="67" y="69"/>
                  </a:lnTo>
                  <a:lnTo>
                    <a:pt x="55" y="64"/>
                  </a:lnTo>
                  <a:lnTo>
                    <a:pt x="38" y="60"/>
                  </a:lnTo>
                  <a:lnTo>
                    <a:pt x="38" y="59"/>
                  </a:lnTo>
                  <a:lnTo>
                    <a:pt x="38" y="57"/>
                  </a:lnTo>
                  <a:lnTo>
                    <a:pt x="38" y="54"/>
                  </a:lnTo>
                  <a:lnTo>
                    <a:pt x="38" y="49"/>
                  </a:lnTo>
                  <a:lnTo>
                    <a:pt x="38" y="43"/>
                  </a:lnTo>
                  <a:lnTo>
                    <a:pt x="33" y="42"/>
                  </a:lnTo>
                  <a:lnTo>
                    <a:pt x="28" y="42"/>
                  </a:lnTo>
                  <a:lnTo>
                    <a:pt x="24" y="42"/>
                  </a:lnTo>
                  <a:lnTo>
                    <a:pt x="21" y="42"/>
                  </a:lnTo>
                  <a:lnTo>
                    <a:pt x="21" y="42"/>
                  </a:lnTo>
                  <a:lnTo>
                    <a:pt x="18" y="27"/>
                  </a:lnTo>
                  <a:lnTo>
                    <a:pt x="12" y="14"/>
                  </a:lnTo>
                  <a:lnTo>
                    <a:pt x="6" y="6"/>
                  </a:lnTo>
                  <a:lnTo>
                    <a:pt x="0" y="1"/>
                  </a:lnTo>
                  <a:lnTo>
                    <a:pt x="1" y="1"/>
                  </a:lnTo>
                  <a:lnTo>
                    <a:pt x="1" y="1"/>
                  </a:lnTo>
                  <a:lnTo>
                    <a:pt x="1" y="0"/>
                  </a:lnTo>
                  <a:lnTo>
                    <a:pt x="5" y="1"/>
                  </a:lnTo>
                  <a:lnTo>
                    <a:pt x="11" y="3"/>
                  </a:lnTo>
                  <a:lnTo>
                    <a:pt x="19" y="8"/>
                  </a:lnTo>
                  <a:lnTo>
                    <a:pt x="24" y="14"/>
                  </a:lnTo>
                  <a:lnTo>
                    <a:pt x="28" y="23"/>
                  </a:lnTo>
                  <a:lnTo>
                    <a:pt x="32" y="23"/>
                  </a:lnTo>
                  <a:lnTo>
                    <a:pt x="42" y="23"/>
                  </a:lnTo>
                  <a:lnTo>
                    <a:pt x="57" y="24"/>
                  </a:lnTo>
                  <a:lnTo>
                    <a:pt x="57" y="40"/>
                  </a:lnTo>
                  <a:lnTo>
                    <a:pt x="57" y="50"/>
                  </a:lnTo>
                  <a:lnTo>
                    <a:pt x="57" y="54"/>
                  </a:lnTo>
                  <a:lnTo>
                    <a:pt x="69" y="57"/>
                  </a:lnTo>
                  <a:lnTo>
                    <a:pt x="76" y="65"/>
                  </a:lnTo>
                  <a:lnTo>
                    <a:pt x="80" y="73"/>
                  </a:lnTo>
                  <a:lnTo>
                    <a:pt x="83" y="79"/>
                  </a:lnTo>
                  <a:lnTo>
                    <a:pt x="84" y="82"/>
                  </a:lnTo>
                  <a:lnTo>
                    <a:pt x="84" y="80"/>
                  </a:lnTo>
                  <a:lnTo>
                    <a:pt x="84" y="79"/>
                  </a:lnTo>
                  <a:lnTo>
                    <a:pt x="84" y="80"/>
                  </a:lnTo>
                  <a:lnTo>
                    <a:pt x="84" y="82"/>
                  </a:lnTo>
                  <a:lnTo>
                    <a:pt x="84" y="79"/>
                  </a:lnTo>
                  <a:lnTo>
                    <a:pt x="87" y="73"/>
                  </a:lnTo>
                  <a:lnTo>
                    <a:pt x="92" y="65"/>
                  </a:lnTo>
                  <a:lnTo>
                    <a:pt x="98" y="57"/>
                  </a:lnTo>
                  <a:lnTo>
                    <a:pt x="110" y="54"/>
                  </a:lnTo>
                  <a:lnTo>
                    <a:pt x="110" y="50"/>
                  </a:lnTo>
                  <a:lnTo>
                    <a:pt x="110" y="40"/>
                  </a:lnTo>
                  <a:lnTo>
                    <a:pt x="111" y="24"/>
                  </a:lnTo>
                  <a:lnTo>
                    <a:pt x="125" y="24"/>
                  </a:lnTo>
                  <a:lnTo>
                    <a:pt x="137" y="24"/>
                  </a:lnTo>
                  <a:lnTo>
                    <a:pt x="140" y="24"/>
                  </a:lnTo>
                  <a:lnTo>
                    <a:pt x="143" y="14"/>
                  </a:lnTo>
                  <a:lnTo>
                    <a:pt x="149" y="8"/>
                  </a:lnTo>
                  <a:lnTo>
                    <a:pt x="156" y="4"/>
                  </a:lnTo>
                  <a:lnTo>
                    <a:pt x="162" y="1"/>
                  </a:lnTo>
                  <a:lnTo>
                    <a:pt x="16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0" name="Freeform 247">
              <a:extLst>
                <a:ext uri="{FF2B5EF4-FFF2-40B4-BE49-F238E27FC236}">
                  <a16:creationId xmlns:a16="http://schemas.microsoft.com/office/drawing/2014/main" id="{9C91E471-7369-4A6F-8731-8BED68A103FD}"/>
                </a:ext>
              </a:extLst>
            </xdr:cNvPr>
            <xdr:cNvSpPr>
              <a:spLocks/>
            </xdr:cNvSpPr>
          </xdr:nvSpPr>
          <xdr:spPr bwMode="auto">
            <a:xfrm>
              <a:off x="288" y="111"/>
              <a:ext cx="2" cy="1"/>
            </a:xfrm>
            <a:custGeom>
              <a:avLst/>
              <a:gdLst>
                <a:gd name="T0" fmla="*/ 0 w 8"/>
                <a:gd name="T1" fmla="*/ 0 h 3"/>
                <a:gd name="T2" fmla="*/ 1 w 8"/>
                <a:gd name="T3" fmla="*/ 1 h 3"/>
                <a:gd name="T4" fmla="*/ 4 w 8"/>
                <a:gd name="T5" fmla="*/ 2 h 3"/>
                <a:gd name="T6" fmla="*/ 8 w 8"/>
                <a:gd name="T7" fmla="*/ 3 h 3"/>
                <a:gd name="T8" fmla="*/ 4 w 8"/>
                <a:gd name="T9" fmla="*/ 3 h 3"/>
                <a:gd name="T10" fmla="*/ 0 w 8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8" h="3">
                  <a:moveTo>
                    <a:pt x="0" y="0"/>
                  </a:moveTo>
                  <a:lnTo>
                    <a:pt x="1" y="1"/>
                  </a:lnTo>
                  <a:lnTo>
                    <a:pt x="4" y="2"/>
                  </a:lnTo>
                  <a:lnTo>
                    <a:pt x="8" y="3"/>
                  </a:lnTo>
                  <a:lnTo>
                    <a:pt x="4" y="3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1" name="Freeform 248">
              <a:extLst>
                <a:ext uri="{FF2B5EF4-FFF2-40B4-BE49-F238E27FC236}">
                  <a16:creationId xmlns:a16="http://schemas.microsoft.com/office/drawing/2014/main" id="{3D6684E6-E021-4B17-A34A-8B4E1988F6A7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0" y="110"/>
              <a:ext cx="97" cy="43"/>
            </a:xfrm>
            <a:custGeom>
              <a:avLst/>
              <a:gdLst>
                <a:gd name="T0" fmla="*/ 78 w 388"/>
                <a:gd name="T1" fmla="*/ 135 h 173"/>
                <a:gd name="T2" fmla="*/ 302 w 388"/>
                <a:gd name="T3" fmla="*/ 126 h 173"/>
                <a:gd name="T4" fmla="*/ 322 w 388"/>
                <a:gd name="T5" fmla="*/ 114 h 173"/>
                <a:gd name="T6" fmla="*/ 365 w 388"/>
                <a:gd name="T7" fmla="*/ 165 h 173"/>
                <a:gd name="T8" fmla="*/ 278 w 388"/>
                <a:gd name="T9" fmla="*/ 77 h 173"/>
                <a:gd name="T10" fmla="*/ 29 w 388"/>
                <a:gd name="T11" fmla="*/ 146 h 173"/>
                <a:gd name="T12" fmla="*/ 59 w 388"/>
                <a:gd name="T13" fmla="*/ 122 h 173"/>
                <a:gd name="T14" fmla="*/ 90 w 388"/>
                <a:gd name="T15" fmla="*/ 121 h 173"/>
                <a:gd name="T16" fmla="*/ 90 w 388"/>
                <a:gd name="T17" fmla="*/ 0 h 173"/>
                <a:gd name="T18" fmla="*/ 103 w 388"/>
                <a:gd name="T19" fmla="*/ 9 h 173"/>
                <a:gd name="T20" fmla="*/ 108 w 388"/>
                <a:gd name="T21" fmla="*/ 10 h 173"/>
                <a:gd name="T22" fmla="*/ 150 w 388"/>
                <a:gd name="T23" fmla="*/ 69 h 173"/>
                <a:gd name="T24" fmla="*/ 195 w 388"/>
                <a:gd name="T25" fmla="*/ 108 h 173"/>
                <a:gd name="T26" fmla="*/ 268 w 388"/>
                <a:gd name="T27" fmla="*/ 67 h 173"/>
                <a:gd name="T28" fmla="*/ 286 w 388"/>
                <a:gd name="T29" fmla="*/ 7 h 173"/>
                <a:gd name="T30" fmla="*/ 287 w 388"/>
                <a:gd name="T31" fmla="*/ 7 h 173"/>
                <a:gd name="T32" fmla="*/ 374 w 388"/>
                <a:gd name="T33" fmla="*/ 6 h 173"/>
                <a:gd name="T34" fmla="*/ 336 w 388"/>
                <a:gd name="T35" fmla="*/ 6 h 173"/>
                <a:gd name="T36" fmla="*/ 340 w 388"/>
                <a:gd name="T37" fmla="*/ 52 h 173"/>
                <a:gd name="T38" fmla="*/ 288 w 388"/>
                <a:gd name="T39" fmla="*/ 57 h 173"/>
                <a:gd name="T40" fmla="*/ 295 w 388"/>
                <a:gd name="T41" fmla="*/ 21 h 173"/>
                <a:gd name="T42" fmla="*/ 305 w 388"/>
                <a:gd name="T43" fmla="*/ 35 h 173"/>
                <a:gd name="T44" fmla="*/ 323 w 388"/>
                <a:gd name="T45" fmla="*/ 38 h 173"/>
                <a:gd name="T46" fmla="*/ 326 w 388"/>
                <a:gd name="T47" fmla="*/ 18 h 173"/>
                <a:gd name="T48" fmla="*/ 286 w 388"/>
                <a:gd name="T49" fmla="*/ 19 h 173"/>
                <a:gd name="T50" fmla="*/ 291 w 388"/>
                <a:gd name="T51" fmla="*/ 74 h 173"/>
                <a:gd name="T52" fmla="*/ 368 w 388"/>
                <a:gd name="T53" fmla="*/ 150 h 173"/>
                <a:gd name="T54" fmla="*/ 340 w 388"/>
                <a:gd name="T55" fmla="*/ 167 h 173"/>
                <a:gd name="T56" fmla="*/ 290 w 388"/>
                <a:gd name="T57" fmla="*/ 122 h 173"/>
                <a:gd name="T58" fmla="*/ 242 w 388"/>
                <a:gd name="T59" fmla="*/ 76 h 173"/>
                <a:gd name="T60" fmla="*/ 209 w 388"/>
                <a:gd name="T61" fmla="*/ 117 h 173"/>
                <a:gd name="T62" fmla="*/ 233 w 388"/>
                <a:gd name="T63" fmla="*/ 127 h 173"/>
                <a:gd name="T64" fmla="*/ 241 w 388"/>
                <a:gd name="T65" fmla="*/ 109 h 173"/>
                <a:gd name="T66" fmla="*/ 221 w 388"/>
                <a:gd name="T67" fmla="*/ 103 h 173"/>
                <a:gd name="T68" fmla="*/ 240 w 388"/>
                <a:gd name="T69" fmla="*/ 84 h 173"/>
                <a:gd name="T70" fmla="*/ 263 w 388"/>
                <a:gd name="T71" fmla="*/ 128 h 173"/>
                <a:gd name="T72" fmla="*/ 206 w 388"/>
                <a:gd name="T73" fmla="*/ 136 h 173"/>
                <a:gd name="T74" fmla="*/ 205 w 388"/>
                <a:gd name="T75" fmla="*/ 169 h 173"/>
                <a:gd name="T76" fmla="*/ 205 w 388"/>
                <a:gd name="T77" fmla="*/ 173 h 173"/>
                <a:gd name="T78" fmla="*/ 185 w 388"/>
                <a:gd name="T79" fmla="*/ 169 h 173"/>
                <a:gd name="T80" fmla="*/ 182 w 388"/>
                <a:gd name="T81" fmla="*/ 142 h 173"/>
                <a:gd name="T82" fmla="*/ 151 w 388"/>
                <a:gd name="T83" fmla="*/ 145 h 173"/>
                <a:gd name="T84" fmla="*/ 125 w 388"/>
                <a:gd name="T85" fmla="*/ 95 h 173"/>
                <a:gd name="T86" fmla="*/ 164 w 388"/>
                <a:gd name="T87" fmla="*/ 91 h 173"/>
                <a:gd name="T88" fmla="*/ 157 w 388"/>
                <a:gd name="T89" fmla="*/ 103 h 173"/>
                <a:gd name="T90" fmla="*/ 149 w 388"/>
                <a:gd name="T91" fmla="*/ 119 h 173"/>
                <a:gd name="T92" fmla="*/ 168 w 388"/>
                <a:gd name="T93" fmla="*/ 127 h 173"/>
                <a:gd name="T94" fmla="*/ 178 w 388"/>
                <a:gd name="T95" fmla="*/ 95 h 173"/>
                <a:gd name="T96" fmla="*/ 119 w 388"/>
                <a:gd name="T97" fmla="*/ 75 h 173"/>
                <a:gd name="T98" fmla="*/ 52 w 388"/>
                <a:gd name="T99" fmla="*/ 167 h 173"/>
                <a:gd name="T100" fmla="*/ 16 w 388"/>
                <a:gd name="T101" fmla="*/ 173 h 173"/>
                <a:gd name="T102" fmla="*/ 66 w 388"/>
                <a:gd name="T103" fmla="*/ 90 h 173"/>
                <a:gd name="T104" fmla="*/ 113 w 388"/>
                <a:gd name="T105" fmla="*/ 42 h 173"/>
                <a:gd name="T106" fmla="*/ 71 w 388"/>
                <a:gd name="T107" fmla="*/ 9 h 173"/>
                <a:gd name="T108" fmla="*/ 62 w 388"/>
                <a:gd name="T109" fmla="*/ 33 h 173"/>
                <a:gd name="T110" fmla="*/ 78 w 388"/>
                <a:gd name="T111" fmla="*/ 40 h 173"/>
                <a:gd name="T112" fmla="*/ 85 w 388"/>
                <a:gd name="T113" fmla="*/ 20 h 173"/>
                <a:gd name="T114" fmla="*/ 104 w 388"/>
                <a:gd name="T115" fmla="*/ 40 h 173"/>
                <a:gd name="T116" fmla="*/ 61 w 388"/>
                <a:gd name="T117" fmla="*/ 63 h 173"/>
                <a:gd name="T118" fmla="*/ 52 w 388"/>
                <a:gd name="T119" fmla="*/ 6 h 173"/>
                <a:gd name="T120" fmla="*/ 23 w 388"/>
                <a:gd name="T121" fmla="*/ 7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388" h="173">
                  <a:moveTo>
                    <a:pt x="305" y="128"/>
                  </a:moveTo>
                  <a:lnTo>
                    <a:pt x="309" y="134"/>
                  </a:lnTo>
                  <a:lnTo>
                    <a:pt x="310" y="135"/>
                  </a:lnTo>
                  <a:lnTo>
                    <a:pt x="305" y="128"/>
                  </a:lnTo>
                  <a:close/>
                  <a:moveTo>
                    <a:pt x="84" y="128"/>
                  </a:moveTo>
                  <a:lnTo>
                    <a:pt x="78" y="135"/>
                  </a:lnTo>
                  <a:lnTo>
                    <a:pt x="80" y="134"/>
                  </a:lnTo>
                  <a:lnTo>
                    <a:pt x="84" y="128"/>
                  </a:lnTo>
                  <a:close/>
                  <a:moveTo>
                    <a:pt x="278" y="77"/>
                  </a:moveTo>
                  <a:lnTo>
                    <a:pt x="283" y="95"/>
                  </a:lnTo>
                  <a:lnTo>
                    <a:pt x="292" y="112"/>
                  </a:lnTo>
                  <a:lnTo>
                    <a:pt x="302" y="126"/>
                  </a:lnTo>
                  <a:lnTo>
                    <a:pt x="299" y="121"/>
                  </a:lnTo>
                  <a:lnTo>
                    <a:pt x="291" y="108"/>
                  </a:lnTo>
                  <a:lnTo>
                    <a:pt x="286" y="95"/>
                  </a:lnTo>
                  <a:lnTo>
                    <a:pt x="300" y="100"/>
                  </a:lnTo>
                  <a:lnTo>
                    <a:pt x="313" y="108"/>
                  </a:lnTo>
                  <a:lnTo>
                    <a:pt x="322" y="114"/>
                  </a:lnTo>
                  <a:lnTo>
                    <a:pt x="329" y="122"/>
                  </a:lnTo>
                  <a:lnTo>
                    <a:pt x="337" y="130"/>
                  </a:lnTo>
                  <a:lnTo>
                    <a:pt x="345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60" y="146"/>
                  </a:lnTo>
                  <a:lnTo>
                    <a:pt x="351" y="130"/>
                  </a:lnTo>
                  <a:lnTo>
                    <a:pt x="334" y="108"/>
                  </a:lnTo>
                  <a:lnTo>
                    <a:pt x="313" y="91"/>
                  </a:lnTo>
                  <a:lnTo>
                    <a:pt x="296" y="83"/>
                  </a:lnTo>
                  <a:lnTo>
                    <a:pt x="278" y="77"/>
                  </a:lnTo>
                  <a:close/>
                  <a:moveTo>
                    <a:pt x="110" y="77"/>
                  </a:moveTo>
                  <a:lnTo>
                    <a:pt x="93" y="83"/>
                  </a:lnTo>
                  <a:lnTo>
                    <a:pt x="76" y="91"/>
                  </a:lnTo>
                  <a:lnTo>
                    <a:pt x="54" y="108"/>
                  </a:lnTo>
                  <a:lnTo>
                    <a:pt x="38" y="130"/>
                  </a:lnTo>
                  <a:lnTo>
                    <a:pt x="29" y="146"/>
                  </a:lnTo>
                  <a:lnTo>
                    <a:pt x="23" y="165"/>
                  </a:lnTo>
                  <a:lnTo>
                    <a:pt x="32" y="163"/>
                  </a:lnTo>
                  <a:lnTo>
                    <a:pt x="38" y="150"/>
                  </a:lnTo>
                  <a:lnTo>
                    <a:pt x="45" y="139"/>
                  </a:lnTo>
                  <a:lnTo>
                    <a:pt x="52" y="130"/>
                  </a:lnTo>
                  <a:lnTo>
                    <a:pt x="59" y="122"/>
                  </a:lnTo>
                  <a:lnTo>
                    <a:pt x="67" y="114"/>
                  </a:lnTo>
                  <a:lnTo>
                    <a:pt x="76" y="108"/>
                  </a:lnTo>
                  <a:lnTo>
                    <a:pt x="89" y="100"/>
                  </a:lnTo>
                  <a:lnTo>
                    <a:pt x="103" y="95"/>
                  </a:lnTo>
                  <a:lnTo>
                    <a:pt x="98" y="108"/>
                  </a:lnTo>
                  <a:lnTo>
                    <a:pt x="90" y="121"/>
                  </a:lnTo>
                  <a:lnTo>
                    <a:pt x="86" y="126"/>
                  </a:lnTo>
                  <a:lnTo>
                    <a:pt x="96" y="112"/>
                  </a:lnTo>
                  <a:lnTo>
                    <a:pt x="105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0" y="0"/>
                  </a:lnTo>
                  <a:lnTo>
                    <a:pt x="94" y="1"/>
                  </a:lnTo>
                  <a:lnTo>
                    <a:pt x="98" y="4"/>
                  </a:lnTo>
                  <a:lnTo>
                    <a:pt x="103" y="6"/>
                  </a:lnTo>
                  <a:lnTo>
                    <a:pt x="103" y="6"/>
                  </a:lnTo>
                  <a:lnTo>
                    <a:pt x="103" y="7"/>
                  </a:lnTo>
                  <a:lnTo>
                    <a:pt x="103" y="9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7"/>
                  </a:lnTo>
                  <a:lnTo>
                    <a:pt x="105" y="7"/>
                  </a:lnTo>
                  <a:lnTo>
                    <a:pt x="108" y="10"/>
                  </a:lnTo>
                  <a:lnTo>
                    <a:pt x="116" y="23"/>
                  </a:lnTo>
                  <a:lnTo>
                    <a:pt x="121" y="38"/>
                  </a:lnTo>
                  <a:lnTo>
                    <a:pt x="122" y="55"/>
                  </a:lnTo>
                  <a:lnTo>
                    <a:pt x="122" y="67"/>
                  </a:lnTo>
                  <a:lnTo>
                    <a:pt x="135" y="66"/>
                  </a:lnTo>
                  <a:lnTo>
                    <a:pt x="150" y="69"/>
                  </a:lnTo>
                  <a:lnTo>
                    <a:pt x="166" y="72"/>
                  </a:lnTo>
                  <a:lnTo>
                    <a:pt x="180" y="80"/>
                  </a:lnTo>
                  <a:lnTo>
                    <a:pt x="190" y="93"/>
                  </a:lnTo>
                  <a:lnTo>
                    <a:pt x="194" y="108"/>
                  </a:lnTo>
                  <a:lnTo>
                    <a:pt x="195" y="107"/>
                  </a:lnTo>
                  <a:lnTo>
                    <a:pt x="195" y="108"/>
                  </a:lnTo>
                  <a:lnTo>
                    <a:pt x="199" y="93"/>
                  </a:lnTo>
                  <a:lnTo>
                    <a:pt x="209" y="80"/>
                  </a:lnTo>
                  <a:lnTo>
                    <a:pt x="223" y="72"/>
                  </a:lnTo>
                  <a:lnTo>
                    <a:pt x="238" y="69"/>
                  </a:lnTo>
                  <a:lnTo>
                    <a:pt x="255" y="66"/>
                  </a:lnTo>
                  <a:lnTo>
                    <a:pt x="268" y="67"/>
                  </a:lnTo>
                  <a:lnTo>
                    <a:pt x="267" y="55"/>
                  </a:lnTo>
                  <a:lnTo>
                    <a:pt x="268" y="38"/>
                  </a:lnTo>
                  <a:lnTo>
                    <a:pt x="273" y="23"/>
                  </a:lnTo>
                  <a:lnTo>
                    <a:pt x="281" y="10"/>
                  </a:lnTo>
                  <a:lnTo>
                    <a:pt x="283" y="7"/>
                  </a:lnTo>
                  <a:lnTo>
                    <a:pt x="286" y="7"/>
                  </a:lnTo>
                  <a:lnTo>
                    <a:pt x="286" y="10"/>
                  </a:lnTo>
                  <a:lnTo>
                    <a:pt x="286" y="10"/>
                  </a:lnTo>
                  <a:lnTo>
                    <a:pt x="286" y="10"/>
                  </a:lnTo>
                  <a:lnTo>
                    <a:pt x="287" y="10"/>
                  </a:lnTo>
                  <a:lnTo>
                    <a:pt x="287" y="9"/>
                  </a:lnTo>
                  <a:lnTo>
                    <a:pt x="287" y="7"/>
                  </a:lnTo>
                  <a:lnTo>
                    <a:pt x="287" y="7"/>
                  </a:lnTo>
                  <a:lnTo>
                    <a:pt x="292" y="4"/>
                  </a:lnTo>
                  <a:lnTo>
                    <a:pt x="299" y="0"/>
                  </a:lnTo>
                  <a:lnTo>
                    <a:pt x="388" y="0"/>
                  </a:lnTo>
                  <a:lnTo>
                    <a:pt x="381" y="5"/>
                  </a:lnTo>
                  <a:lnTo>
                    <a:pt x="374" y="6"/>
                  </a:lnTo>
                  <a:lnTo>
                    <a:pt x="366" y="7"/>
                  </a:lnTo>
                  <a:lnTo>
                    <a:pt x="360" y="7"/>
                  </a:lnTo>
                  <a:lnTo>
                    <a:pt x="355" y="7"/>
                  </a:lnTo>
                  <a:lnTo>
                    <a:pt x="350" y="7"/>
                  </a:lnTo>
                  <a:lnTo>
                    <a:pt x="342" y="6"/>
                  </a:lnTo>
                  <a:lnTo>
                    <a:pt x="336" y="6"/>
                  </a:lnTo>
                  <a:lnTo>
                    <a:pt x="337" y="6"/>
                  </a:lnTo>
                  <a:lnTo>
                    <a:pt x="341" y="11"/>
                  </a:lnTo>
                  <a:lnTo>
                    <a:pt x="343" y="16"/>
                  </a:lnTo>
                  <a:lnTo>
                    <a:pt x="345" y="23"/>
                  </a:lnTo>
                  <a:lnTo>
                    <a:pt x="345" y="38"/>
                  </a:lnTo>
                  <a:lnTo>
                    <a:pt x="340" y="52"/>
                  </a:lnTo>
                  <a:lnTo>
                    <a:pt x="333" y="60"/>
                  </a:lnTo>
                  <a:lnTo>
                    <a:pt x="324" y="66"/>
                  </a:lnTo>
                  <a:lnTo>
                    <a:pt x="315" y="69"/>
                  </a:lnTo>
                  <a:lnTo>
                    <a:pt x="305" y="67"/>
                  </a:lnTo>
                  <a:lnTo>
                    <a:pt x="296" y="63"/>
                  </a:lnTo>
                  <a:lnTo>
                    <a:pt x="288" y="57"/>
                  </a:lnTo>
                  <a:lnTo>
                    <a:pt x="285" y="49"/>
                  </a:lnTo>
                  <a:lnTo>
                    <a:pt x="285" y="40"/>
                  </a:lnTo>
                  <a:lnTo>
                    <a:pt x="287" y="32"/>
                  </a:lnTo>
                  <a:lnTo>
                    <a:pt x="288" y="28"/>
                  </a:lnTo>
                  <a:lnTo>
                    <a:pt x="292" y="24"/>
                  </a:lnTo>
                  <a:lnTo>
                    <a:pt x="295" y="21"/>
                  </a:lnTo>
                  <a:lnTo>
                    <a:pt x="299" y="20"/>
                  </a:lnTo>
                  <a:lnTo>
                    <a:pt x="304" y="20"/>
                  </a:lnTo>
                  <a:lnTo>
                    <a:pt x="304" y="24"/>
                  </a:lnTo>
                  <a:lnTo>
                    <a:pt x="304" y="28"/>
                  </a:lnTo>
                  <a:lnTo>
                    <a:pt x="304" y="32"/>
                  </a:lnTo>
                  <a:lnTo>
                    <a:pt x="305" y="35"/>
                  </a:lnTo>
                  <a:lnTo>
                    <a:pt x="308" y="38"/>
                  </a:lnTo>
                  <a:lnTo>
                    <a:pt x="310" y="40"/>
                  </a:lnTo>
                  <a:lnTo>
                    <a:pt x="313" y="42"/>
                  </a:lnTo>
                  <a:lnTo>
                    <a:pt x="317" y="40"/>
                  </a:lnTo>
                  <a:lnTo>
                    <a:pt x="320" y="40"/>
                  </a:lnTo>
                  <a:lnTo>
                    <a:pt x="323" y="38"/>
                  </a:lnTo>
                  <a:lnTo>
                    <a:pt x="326" y="37"/>
                  </a:lnTo>
                  <a:lnTo>
                    <a:pt x="328" y="33"/>
                  </a:lnTo>
                  <a:lnTo>
                    <a:pt x="328" y="29"/>
                  </a:lnTo>
                  <a:lnTo>
                    <a:pt x="328" y="25"/>
                  </a:lnTo>
                  <a:lnTo>
                    <a:pt x="328" y="21"/>
                  </a:lnTo>
                  <a:lnTo>
                    <a:pt x="326" y="18"/>
                  </a:lnTo>
                  <a:lnTo>
                    <a:pt x="323" y="12"/>
                  </a:lnTo>
                  <a:lnTo>
                    <a:pt x="318" y="9"/>
                  </a:lnTo>
                  <a:lnTo>
                    <a:pt x="313" y="7"/>
                  </a:lnTo>
                  <a:lnTo>
                    <a:pt x="308" y="6"/>
                  </a:lnTo>
                  <a:lnTo>
                    <a:pt x="295" y="10"/>
                  </a:lnTo>
                  <a:lnTo>
                    <a:pt x="286" y="19"/>
                  </a:lnTo>
                  <a:lnTo>
                    <a:pt x="279" y="29"/>
                  </a:lnTo>
                  <a:lnTo>
                    <a:pt x="276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6" y="70"/>
                  </a:lnTo>
                  <a:lnTo>
                    <a:pt x="291" y="74"/>
                  </a:lnTo>
                  <a:lnTo>
                    <a:pt x="305" y="79"/>
                  </a:lnTo>
                  <a:lnTo>
                    <a:pt x="323" y="90"/>
                  </a:lnTo>
                  <a:lnTo>
                    <a:pt x="340" y="103"/>
                  </a:lnTo>
                  <a:lnTo>
                    <a:pt x="352" y="121"/>
                  </a:lnTo>
                  <a:lnTo>
                    <a:pt x="364" y="141"/>
                  </a:lnTo>
                  <a:lnTo>
                    <a:pt x="368" y="150"/>
                  </a:lnTo>
                  <a:lnTo>
                    <a:pt x="370" y="160"/>
                  </a:lnTo>
                  <a:lnTo>
                    <a:pt x="373" y="173"/>
                  </a:lnTo>
                  <a:lnTo>
                    <a:pt x="343" y="173"/>
                  </a:lnTo>
                  <a:lnTo>
                    <a:pt x="342" y="169"/>
                  </a:lnTo>
                  <a:lnTo>
                    <a:pt x="341" y="168"/>
                  </a:lnTo>
                  <a:lnTo>
                    <a:pt x="340" y="167"/>
                  </a:lnTo>
                  <a:lnTo>
                    <a:pt x="338" y="167"/>
                  </a:lnTo>
                  <a:lnTo>
                    <a:pt x="337" y="167"/>
                  </a:lnTo>
                  <a:lnTo>
                    <a:pt x="326" y="159"/>
                  </a:lnTo>
                  <a:lnTo>
                    <a:pt x="314" y="149"/>
                  </a:lnTo>
                  <a:lnTo>
                    <a:pt x="304" y="139"/>
                  </a:lnTo>
                  <a:lnTo>
                    <a:pt x="290" y="122"/>
                  </a:lnTo>
                  <a:lnTo>
                    <a:pt x="279" y="104"/>
                  </a:lnTo>
                  <a:lnTo>
                    <a:pt x="274" y="90"/>
                  </a:lnTo>
                  <a:lnTo>
                    <a:pt x="270" y="75"/>
                  </a:lnTo>
                  <a:lnTo>
                    <a:pt x="262" y="74"/>
                  </a:lnTo>
                  <a:lnTo>
                    <a:pt x="254" y="74"/>
                  </a:lnTo>
                  <a:lnTo>
                    <a:pt x="242" y="76"/>
                  </a:lnTo>
                  <a:lnTo>
                    <a:pt x="230" y="80"/>
                  </a:lnTo>
                  <a:lnTo>
                    <a:pt x="218" y="85"/>
                  </a:lnTo>
                  <a:lnTo>
                    <a:pt x="210" y="95"/>
                  </a:lnTo>
                  <a:lnTo>
                    <a:pt x="206" y="107"/>
                  </a:lnTo>
                  <a:lnTo>
                    <a:pt x="206" y="112"/>
                  </a:lnTo>
                  <a:lnTo>
                    <a:pt x="209" y="117"/>
                  </a:lnTo>
                  <a:lnTo>
                    <a:pt x="213" y="122"/>
                  </a:lnTo>
                  <a:lnTo>
                    <a:pt x="217" y="126"/>
                  </a:lnTo>
                  <a:lnTo>
                    <a:pt x="221" y="127"/>
                  </a:lnTo>
                  <a:lnTo>
                    <a:pt x="224" y="127"/>
                  </a:lnTo>
                  <a:lnTo>
                    <a:pt x="230" y="128"/>
                  </a:lnTo>
                  <a:lnTo>
                    <a:pt x="233" y="127"/>
                  </a:lnTo>
                  <a:lnTo>
                    <a:pt x="236" y="125"/>
                  </a:lnTo>
                  <a:lnTo>
                    <a:pt x="238" y="122"/>
                  </a:lnTo>
                  <a:lnTo>
                    <a:pt x="240" y="119"/>
                  </a:lnTo>
                  <a:lnTo>
                    <a:pt x="241" y="116"/>
                  </a:lnTo>
                  <a:lnTo>
                    <a:pt x="241" y="113"/>
                  </a:lnTo>
                  <a:lnTo>
                    <a:pt x="241" y="109"/>
                  </a:lnTo>
                  <a:lnTo>
                    <a:pt x="238" y="107"/>
                  </a:lnTo>
                  <a:lnTo>
                    <a:pt x="236" y="104"/>
                  </a:lnTo>
                  <a:lnTo>
                    <a:pt x="232" y="103"/>
                  </a:lnTo>
                  <a:lnTo>
                    <a:pt x="228" y="103"/>
                  </a:lnTo>
                  <a:lnTo>
                    <a:pt x="224" y="103"/>
                  </a:lnTo>
                  <a:lnTo>
                    <a:pt x="221" y="103"/>
                  </a:lnTo>
                  <a:lnTo>
                    <a:pt x="221" y="99"/>
                  </a:lnTo>
                  <a:lnTo>
                    <a:pt x="222" y="95"/>
                  </a:lnTo>
                  <a:lnTo>
                    <a:pt x="224" y="91"/>
                  </a:lnTo>
                  <a:lnTo>
                    <a:pt x="228" y="89"/>
                  </a:lnTo>
                  <a:lnTo>
                    <a:pt x="232" y="86"/>
                  </a:lnTo>
                  <a:lnTo>
                    <a:pt x="240" y="84"/>
                  </a:lnTo>
                  <a:lnTo>
                    <a:pt x="249" y="85"/>
                  </a:lnTo>
                  <a:lnTo>
                    <a:pt x="258" y="89"/>
                  </a:lnTo>
                  <a:lnTo>
                    <a:pt x="264" y="95"/>
                  </a:lnTo>
                  <a:lnTo>
                    <a:pt x="268" y="104"/>
                  </a:lnTo>
                  <a:lnTo>
                    <a:pt x="269" y="114"/>
                  </a:lnTo>
                  <a:lnTo>
                    <a:pt x="263" y="128"/>
                  </a:lnTo>
                  <a:lnTo>
                    <a:pt x="253" y="139"/>
                  </a:lnTo>
                  <a:lnTo>
                    <a:pt x="238" y="145"/>
                  </a:lnTo>
                  <a:lnTo>
                    <a:pt x="223" y="145"/>
                  </a:lnTo>
                  <a:lnTo>
                    <a:pt x="217" y="142"/>
                  </a:lnTo>
                  <a:lnTo>
                    <a:pt x="212" y="140"/>
                  </a:lnTo>
                  <a:lnTo>
                    <a:pt x="206" y="136"/>
                  </a:lnTo>
                  <a:lnTo>
                    <a:pt x="205" y="136"/>
                  </a:lnTo>
                  <a:lnTo>
                    <a:pt x="206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6" y="163"/>
                  </a:lnTo>
                  <a:lnTo>
                    <a:pt x="205" y="169"/>
                  </a:lnTo>
                  <a:lnTo>
                    <a:pt x="205" y="169"/>
                  </a:lnTo>
                  <a:lnTo>
                    <a:pt x="205" y="168"/>
                  </a:lnTo>
                  <a:lnTo>
                    <a:pt x="205" y="168"/>
                  </a:lnTo>
                  <a:lnTo>
                    <a:pt x="205" y="169"/>
                  </a:lnTo>
                  <a:lnTo>
                    <a:pt x="205" y="170"/>
                  </a:lnTo>
                  <a:lnTo>
                    <a:pt x="205" y="173"/>
                  </a:lnTo>
                  <a:lnTo>
                    <a:pt x="185" y="173"/>
                  </a:lnTo>
                  <a:lnTo>
                    <a:pt x="185" y="170"/>
                  </a:lnTo>
                  <a:lnTo>
                    <a:pt x="185" y="169"/>
                  </a:lnTo>
                  <a:lnTo>
                    <a:pt x="185" y="168"/>
                  </a:lnTo>
                  <a:lnTo>
                    <a:pt x="185" y="168"/>
                  </a:lnTo>
                  <a:lnTo>
                    <a:pt x="185" y="169"/>
                  </a:lnTo>
                  <a:lnTo>
                    <a:pt x="185" y="169"/>
                  </a:lnTo>
                  <a:lnTo>
                    <a:pt x="183" y="164"/>
                  </a:lnTo>
                  <a:lnTo>
                    <a:pt x="182" y="159"/>
                  </a:lnTo>
                  <a:lnTo>
                    <a:pt x="182" y="154"/>
                  </a:lnTo>
                  <a:lnTo>
                    <a:pt x="182" y="149"/>
                  </a:lnTo>
                  <a:lnTo>
                    <a:pt x="182" y="142"/>
                  </a:lnTo>
                  <a:lnTo>
                    <a:pt x="183" y="135"/>
                  </a:lnTo>
                  <a:lnTo>
                    <a:pt x="182" y="136"/>
                  </a:lnTo>
                  <a:lnTo>
                    <a:pt x="177" y="140"/>
                  </a:lnTo>
                  <a:lnTo>
                    <a:pt x="172" y="142"/>
                  </a:lnTo>
                  <a:lnTo>
                    <a:pt x="167" y="145"/>
                  </a:lnTo>
                  <a:lnTo>
                    <a:pt x="151" y="145"/>
                  </a:lnTo>
                  <a:lnTo>
                    <a:pt x="136" y="139"/>
                  </a:lnTo>
                  <a:lnTo>
                    <a:pt x="128" y="132"/>
                  </a:lnTo>
                  <a:lnTo>
                    <a:pt x="123" y="125"/>
                  </a:lnTo>
                  <a:lnTo>
                    <a:pt x="121" y="114"/>
                  </a:lnTo>
                  <a:lnTo>
                    <a:pt x="121" y="104"/>
                  </a:lnTo>
                  <a:lnTo>
                    <a:pt x="125" y="95"/>
                  </a:lnTo>
                  <a:lnTo>
                    <a:pt x="131" y="89"/>
                  </a:lnTo>
                  <a:lnTo>
                    <a:pt x="140" y="84"/>
                  </a:lnTo>
                  <a:lnTo>
                    <a:pt x="149" y="84"/>
                  </a:lnTo>
                  <a:lnTo>
                    <a:pt x="158" y="85"/>
                  </a:lnTo>
                  <a:lnTo>
                    <a:pt x="162" y="89"/>
                  </a:lnTo>
                  <a:lnTo>
                    <a:pt x="164" y="91"/>
                  </a:lnTo>
                  <a:lnTo>
                    <a:pt x="167" y="95"/>
                  </a:lnTo>
                  <a:lnTo>
                    <a:pt x="168" y="99"/>
                  </a:lnTo>
                  <a:lnTo>
                    <a:pt x="168" y="103"/>
                  </a:lnTo>
                  <a:lnTo>
                    <a:pt x="166" y="103"/>
                  </a:lnTo>
                  <a:lnTo>
                    <a:pt x="160" y="103"/>
                  </a:lnTo>
                  <a:lnTo>
                    <a:pt x="157" y="103"/>
                  </a:lnTo>
                  <a:lnTo>
                    <a:pt x="154" y="104"/>
                  </a:lnTo>
                  <a:lnTo>
                    <a:pt x="150" y="107"/>
                  </a:lnTo>
                  <a:lnTo>
                    <a:pt x="149" y="109"/>
                  </a:lnTo>
                  <a:lnTo>
                    <a:pt x="148" y="113"/>
                  </a:lnTo>
                  <a:lnTo>
                    <a:pt x="148" y="116"/>
                  </a:lnTo>
                  <a:lnTo>
                    <a:pt x="149" y="119"/>
                  </a:lnTo>
                  <a:lnTo>
                    <a:pt x="150" y="122"/>
                  </a:lnTo>
                  <a:lnTo>
                    <a:pt x="153" y="125"/>
                  </a:lnTo>
                  <a:lnTo>
                    <a:pt x="157" y="127"/>
                  </a:lnTo>
                  <a:lnTo>
                    <a:pt x="160" y="128"/>
                  </a:lnTo>
                  <a:lnTo>
                    <a:pt x="164" y="128"/>
                  </a:lnTo>
                  <a:lnTo>
                    <a:pt x="168" y="127"/>
                  </a:lnTo>
                  <a:lnTo>
                    <a:pt x="172" y="126"/>
                  </a:lnTo>
                  <a:lnTo>
                    <a:pt x="177" y="122"/>
                  </a:lnTo>
                  <a:lnTo>
                    <a:pt x="180" y="118"/>
                  </a:lnTo>
                  <a:lnTo>
                    <a:pt x="182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71" y="85"/>
                  </a:lnTo>
                  <a:lnTo>
                    <a:pt x="159" y="80"/>
                  </a:lnTo>
                  <a:lnTo>
                    <a:pt x="148" y="76"/>
                  </a:lnTo>
                  <a:lnTo>
                    <a:pt x="135" y="75"/>
                  </a:lnTo>
                  <a:lnTo>
                    <a:pt x="127" y="75"/>
                  </a:lnTo>
                  <a:lnTo>
                    <a:pt x="119" y="75"/>
                  </a:lnTo>
                  <a:lnTo>
                    <a:pt x="116" y="90"/>
                  </a:lnTo>
                  <a:lnTo>
                    <a:pt x="109" y="105"/>
                  </a:lnTo>
                  <a:lnTo>
                    <a:pt x="99" y="123"/>
                  </a:lnTo>
                  <a:lnTo>
                    <a:pt x="85" y="141"/>
                  </a:lnTo>
                  <a:lnTo>
                    <a:pt x="70" y="155"/>
                  </a:lnTo>
                  <a:lnTo>
                    <a:pt x="52" y="167"/>
                  </a:lnTo>
                  <a:lnTo>
                    <a:pt x="50" y="167"/>
                  </a:lnTo>
                  <a:lnTo>
                    <a:pt x="49" y="167"/>
                  </a:lnTo>
                  <a:lnTo>
                    <a:pt x="48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6" y="173"/>
                  </a:lnTo>
                  <a:lnTo>
                    <a:pt x="18" y="160"/>
                  </a:lnTo>
                  <a:lnTo>
                    <a:pt x="21" y="150"/>
                  </a:lnTo>
                  <a:lnTo>
                    <a:pt x="25" y="141"/>
                  </a:lnTo>
                  <a:lnTo>
                    <a:pt x="36" y="121"/>
                  </a:lnTo>
                  <a:lnTo>
                    <a:pt x="49" y="103"/>
                  </a:lnTo>
                  <a:lnTo>
                    <a:pt x="66" y="90"/>
                  </a:lnTo>
                  <a:lnTo>
                    <a:pt x="84" y="79"/>
                  </a:lnTo>
                  <a:lnTo>
                    <a:pt x="99" y="74"/>
                  </a:lnTo>
                  <a:lnTo>
                    <a:pt x="114" y="70"/>
                  </a:lnTo>
                  <a:lnTo>
                    <a:pt x="114" y="62"/>
                  </a:lnTo>
                  <a:lnTo>
                    <a:pt x="114" y="53"/>
                  </a:lnTo>
                  <a:lnTo>
                    <a:pt x="113" y="42"/>
                  </a:lnTo>
                  <a:lnTo>
                    <a:pt x="109" y="29"/>
                  </a:lnTo>
                  <a:lnTo>
                    <a:pt x="103" y="19"/>
                  </a:lnTo>
                  <a:lnTo>
                    <a:pt x="94" y="10"/>
                  </a:lnTo>
                  <a:lnTo>
                    <a:pt x="82" y="6"/>
                  </a:lnTo>
                  <a:lnTo>
                    <a:pt x="76" y="7"/>
                  </a:lnTo>
                  <a:lnTo>
                    <a:pt x="71" y="9"/>
                  </a:lnTo>
                  <a:lnTo>
                    <a:pt x="67" y="12"/>
                  </a:lnTo>
                  <a:lnTo>
                    <a:pt x="63" y="18"/>
                  </a:lnTo>
                  <a:lnTo>
                    <a:pt x="62" y="21"/>
                  </a:lnTo>
                  <a:lnTo>
                    <a:pt x="61" y="25"/>
                  </a:lnTo>
                  <a:lnTo>
                    <a:pt x="61" y="29"/>
                  </a:lnTo>
                  <a:lnTo>
                    <a:pt x="62" y="33"/>
                  </a:lnTo>
                  <a:lnTo>
                    <a:pt x="63" y="37"/>
                  </a:lnTo>
                  <a:lnTo>
                    <a:pt x="66" y="38"/>
                  </a:lnTo>
                  <a:lnTo>
                    <a:pt x="70" y="40"/>
                  </a:lnTo>
                  <a:lnTo>
                    <a:pt x="72" y="40"/>
                  </a:lnTo>
                  <a:lnTo>
                    <a:pt x="76" y="42"/>
                  </a:lnTo>
                  <a:lnTo>
                    <a:pt x="78" y="40"/>
                  </a:lnTo>
                  <a:lnTo>
                    <a:pt x="81" y="38"/>
                  </a:lnTo>
                  <a:lnTo>
                    <a:pt x="84" y="35"/>
                  </a:lnTo>
                  <a:lnTo>
                    <a:pt x="85" y="32"/>
                  </a:lnTo>
                  <a:lnTo>
                    <a:pt x="86" y="28"/>
                  </a:lnTo>
                  <a:lnTo>
                    <a:pt x="86" y="24"/>
                  </a:lnTo>
                  <a:lnTo>
                    <a:pt x="85" y="20"/>
                  </a:lnTo>
                  <a:lnTo>
                    <a:pt x="90" y="20"/>
                  </a:lnTo>
                  <a:lnTo>
                    <a:pt x="94" y="21"/>
                  </a:lnTo>
                  <a:lnTo>
                    <a:pt x="98" y="24"/>
                  </a:lnTo>
                  <a:lnTo>
                    <a:pt x="100" y="28"/>
                  </a:lnTo>
                  <a:lnTo>
                    <a:pt x="102" y="32"/>
                  </a:lnTo>
                  <a:lnTo>
                    <a:pt x="104" y="40"/>
                  </a:lnTo>
                  <a:lnTo>
                    <a:pt x="104" y="49"/>
                  </a:lnTo>
                  <a:lnTo>
                    <a:pt x="100" y="57"/>
                  </a:lnTo>
                  <a:lnTo>
                    <a:pt x="93" y="63"/>
                  </a:lnTo>
                  <a:lnTo>
                    <a:pt x="84" y="67"/>
                  </a:lnTo>
                  <a:lnTo>
                    <a:pt x="75" y="69"/>
                  </a:lnTo>
                  <a:lnTo>
                    <a:pt x="61" y="63"/>
                  </a:lnTo>
                  <a:lnTo>
                    <a:pt x="49" y="52"/>
                  </a:lnTo>
                  <a:lnTo>
                    <a:pt x="44" y="38"/>
                  </a:lnTo>
                  <a:lnTo>
                    <a:pt x="44" y="23"/>
                  </a:lnTo>
                  <a:lnTo>
                    <a:pt x="45" y="16"/>
                  </a:lnTo>
                  <a:lnTo>
                    <a:pt x="49" y="11"/>
                  </a:lnTo>
                  <a:lnTo>
                    <a:pt x="52" y="6"/>
                  </a:lnTo>
                  <a:lnTo>
                    <a:pt x="53" y="6"/>
                  </a:lnTo>
                  <a:lnTo>
                    <a:pt x="46" y="7"/>
                  </a:lnTo>
                  <a:lnTo>
                    <a:pt x="39" y="9"/>
                  </a:lnTo>
                  <a:lnTo>
                    <a:pt x="34" y="9"/>
                  </a:lnTo>
                  <a:lnTo>
                    <a:pt x="29" y="9"/>
                  </a:lnTo>
                  <a:lnTo>
                    <a:pt x="23" y="7"/>
                  </a:lnTo>
                  <a:lnTo>
                    <a:pt x="16" y="6"/>
                  </a:lnTo>
                  <a:lnTo>
                    <a:pt x="8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2" name="Freeform 249">
              <a:extLst>
                <a:ext uri="{FF2B5EF4-FFF2-40B4-BE49-F238E27FC236}">
                  <a16:creationId xmlns:a16="http://schemas.microsoft.com/office/drawing/2014/main" id="{BA158743-FE92-4FA4-AD9E-25E9C0DD6231}"/>
                </a:ext>
              </a:extLst>
            </xdr:cNvPr>
            <xdr:cNvSpPr>
              <a:spLocks/>
            </xdr:cNvSpPr>
          </xdr:nvSpPr>
          <xdr:spPr bwMode="auto">
            <a:xfrm>
              <a:off x="417" y="111"/>
              <a:ext cx="42" cy="23"/>
            </a:xfrm>
            <a:custGeom>
              <a:avLst/>
              <a:gdLst>
                <a:gd name="T0" fmla="*/ 168 w 170"/>
                <a:gd name="T1" fmla="*/ 1 h 89"/>
                <a:gd name="T2" fmla="*/ 170 w 170"/>
                <a:gd name="T3" fmla="*/ 1 h 89"/>
                <a:gd name="T4" fmla="*/ 156 w 170"/>
                <a:gd name="T5" fmla="*/ 14 h 89"/>
                <a:gd name="T6" fmla="*/ 149 w 170"/>
                <a:gd name="T7" fmla="*/ 42 h 89"/>
                <a:gd name="T8" fmla="*/ 145 w 170"/>
                <a:gd name="T9" fmla="*/ 42 h 89"/>
                <a:gd name="T10" fmla="*/ 137 w 170"/>
                <a:gd name="T11" fmla="*/ 42 h 89"/>
                <a:gd name="T12" fmla="*/ 131 w 170"/>
                <a:gd name="T13" fmla="*/ 49 h 89"/>
                <a:gd name="T14" fmla="*/ 131 w 170"/>
                <a:gd name="T15" fmla="*/ 57 h 89"/>
                <a:gd name="T16" fmla="*/ 131 w 170"/>
                <a:gd name="T17" fmla="*/ 60 h 89"/>
                <a:gd name="T18" fmla="*/ 103 w 170"/>
                <a:gd name="T19" fmla="*/ 69 h 89"/>
                <a:gd name="T20" fmla="*/ 89 w 170"/>
                <a:gd name="T21" fmla="*/ 83 h 89"/>
                <a:gd name="T22" fmla="*/ 86 w 170"/>
                <a:gd name="T23" fmla="*/ 89 h 89"/>
                <a:gd name="T24" fmla="*/ 85 w 170"/>
                <a:gd name="T25" fmla="*/ 89 h 89"/>
                <a:gd name="T26" fmla="*/ 82 w 170"/>
                <a:gd name="T27" fmla="*/ 83 h 89"/>
                <a:gd name="T28" fmla="*/ 69 w 170"/>
                <a:gd name="T29" fmla="*/ 69 h 89"/>
                <a:gd name="T30" fmla="*/ 40 w 170"/>
                <a:gd name="T31" fmla="*/ 60 h 89"/>
                <a:gd name="T32" fmla="*/ 40 w 170"/>
                <a:gd name="T33" fmla="*/ 57 h 89"/>
                <a:gd name="T34" fmla="*/ 40 w 170"/>
                <a:gd name="T35" fmla="*/ 49 h 89"/>
                <a:gd name="T36" fmla="*/ 33 w 170"/>
                <a:gd name="T37" fmla="*/ 42 h 89"/>
                <a:gd name="T38" fmla="*/ 26 w 170"/>
                <a:gd name="T39" fmla="*/ 42 h 89"/>
                <a:gd name="T40" fmla="*/ 23 w 170"/>
                <a:gd name="T41" fmla="*/ 42 h 89"/>
                <a:gd name="T42" fmla="*/ 14 w 170"/>
                <a:gd name="T43" fmla="*/ 14 h 89"/>
                <a:gd name="T44" fmla="*/ 0 w 170"/>
                <a:gd name="T45" fmla="*/ 1 h 89"/>
                <a:gd name="T46" fmla="*/ 3 w 170"/>
                <a:gd name="T47" fmla="*/ 1 h 89"/>
                <a:gd name="T48" fmla="*/ 7 w 170"/>
                <a:gd name="T49" fmla="*/ 1 h 89"/>
                <a:gd name="T50" fmla="*/ 19 w 170"/>
                <a:gd name="T51" fmla="*/ 8 h 89"/>
                <a:gd name="T52" fmla="*/ 30 w 170"/>
                <a:gd name="T53" fmla="*/ 23 h 89"/>
                <a:gd name="T54" fmla="*/ 44 w 170"/>
                <a:gd name="T55" fmla="*/ 23 h 89"/>
                <a:gd name="T56" fmla="*/ 59 w 170"/>
                <a:gd name="T57" fmla="*/ 40 h 89"/>
                <a:gd name="T58" fmla="*/ 59 w 170"/>
                <a:gd name="T59" fmla="*/ 54 h 89"/>
                <a:gd name="T60" fmla="*/ 78 w 170"/>
                <a:gd name="T61" fmla="*/ 65 h 89"/>
                <a:gd name="T62" fmla="*/ 85 w 170"/>
                <a:gd name="T63" fmla="*/ 79 h 89"/>
                <a:gd name="T64" fmla="*/ 85 w 170"/>
                <a:gd name="T65" fmla="*/ 80 h 89"/>
                <a:gd name="T66" fmla="*/ 86 w 170"/>
                <a:gd name="T67" fmla="*/ 80 h 89"/>
                <a:gd name="T68" fmla="*/ 86 w 170"/>
                <a:gd name="T69" fmla="*/ 79 h 89"/>
                <a:gd name="T70" fmla="*/ 94 w 170"/>
                <a:gd name="T71" fmla="*/ 65 h 89"/>
                <a:gd name="T72" fmla="*/ 112 w 170"/>
                <a:gd name="T73" fmla="*/ 54 h 89"/>
                <a:gd name="T74" fmla="*/ 112 w 170"/>
                <a:gd name="T75" fmla="*/ 40 h 89"/>
                <a:gd name="T76" fmla="*/ 127 w 170"/>
                <a:gd name="T77" fmla="*/ 24 h 89"/>
                <a:gd name="T78" fmla="*/ 142 w 170"/>
                <a:gd name="T79" fmla="*/ 24 h 89"/>
                <a:gd name="T80" fmla="*/ 151 w 170"/>
                <a:gd name="T81" fmla="*/ 8 h 89"/>
                <a:gd name="T82" fmla="*/ 164 w 170"/>
                <a:gd name="T83" fmla="*/ 1 h 8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</a:cxnLst>
              <a:rect l="0" t="0" r="r" b="b"/>
              <a:pathLst>
                <a:path w="170" h="89">
                  <a:moveTo>
                    <a:pt x="169" y="0"/>
                  </a:moveTo>
                  <a:lnTo>
                    <a:pt x="168" y="1"/>
                  </a:lnTo>
                  <a:lnTo>
                    <a:pt x="168" y="1"/>
                  </a:lnTo>
                  <a:lnTo>
                    <a:pt x="170" y="1"/>
                  </a:lnTo>
                  <a:lnTo>
                    <a:pt x="164" y="6"/>
                  </a:lnTo>
                  <a:lnTo>
                    <a:pt x="156" y="14"/>
                  </a:lnTo>
                  <a:lnTo>
                    <a:pt x="151" y="27"/>
                  </a:lnTo>
                  <a:lnTo>
                    <a:pt x="149" y="42"/>
                  </a:lnTo>
                  <a:lnTo>
                    <a:pt x="147" y="42"/>
                  </a:lnTo>
                  <a:lnTo>
                    <a:pt x="145" y="42"/>
                  </a:lnTo>
                  <a:lnTo>
                    <a:pt x="141" y="42"/>
                  </a:lnTo>
                  <a:lnTo>
                    <a:pt x="137" y="42"/>
                  </a:lnTo>
                  <a:lnTo>
                    <a:pt x="131" y="43"/>
                  </a:lnTo>
                  <a:lnTo>
                    <a:pt x="131" y="49"/>
                  </a:lnTo>
                  <a:lnTo>
                    <a:pt x="131" y="54"/>
                  </a:lnTo>
                  <a:lnTo>
                    <a:pt x="131" y="57"/>
                  </a:lnTo>
                  <a:lnTo>
                    <a:pt x="131" y="59"/>
                  </a:lnTo>
                  <a:lnTo>
                    <a:pt x="131" y="60"/>
                  </a:lnTo>
                  <a:lnTo>
                    <a:pt x="114" y="64"/>
                  </a:lnTo>
                  <a:lnTo>
                    <a:pt x="103" y="69"/>
                  </a:lnTo>
                  <a:lnTo>
                    <a:pt x="94" y="75"/>
                  </a:lnTo>
                  <a:lnTo>
                    <a:pt x="89" y="83"/>
                  </a:lnTo>
                  <a:lnTo>
                    <a:pt x="86" y="88"/>
                  </a:lnTo>
                  <a:lnTo>
                    <a:pt x="86" y="89"/>
                  </a:lnTo>
                  <a:lnTo>
                    <a:pt x="86" y="89"/>
                  </a:lnTo>
                  <a:lnTo>
                    <a:pt x="85" y="89"/>
                  </a:lnTo>
                  <a:lnTo>
                    <a:pt x="85" y="88"/>
                  </a:lnTo>
                  <a:lnTo>
                    <a:pt x="82" y="83"/>
                  </a:lnTo>
                  <a:lnTo>
                    <a:pt x="77" y="75"/>
                  </a:lnTo>
                  <a:lnTo>
                    <a:pt x="69" y="69"/>
                  </a:lnTo>
                  <a:lnTo>
                    <a:pt x="57" y="64"/>
                  </a:lnTo>
                  <a:lnTo>
                    <a:pt x="40" y="60"/>
                  </a:lnTo>
                  <a:lnTo>
                    <a:pt x="40" y="59"/>
                  </a:lnTo>
                  <a:lnTo>
                    <a:pt x="40" y="57"/>
                  </a:lnTo>
                  <a:lnTo>
                    <a:pt x="40" y="54"/>
                  </a:lnTo>
                  <a:lnTo>
                    <a:pt x="40" y="49"/>
                  </a:lnTo>
                  <a:lnTo>
                    <a:pt x="40" y="43"/>
                  </a:lnTo>
                  <a:lnTo>
                    <a:pt x="33" y="42"/>
                  </a:lnTo>
                  <a:lnTo>
                    <a:pt x="30" y="42"/>
                  </a:lnTo>
                  <a:lnTo>
                    <a:pt x="26" y="42"/>
                  </a:lnTo>
                  <a:lnTo>
                    <a:pt x="23" y="42"/>
                  </a:lnTo>
                  <a:lnTo>
                    <a:pt x="23" y="42"/>
                  </a:lnTo>
                  <a:lnTo>
                    <a:pt x="19" y="27"/>
                  </a:lnTo>
                  <a:lnTo>
                    <a:pt x="14" y="14"/>
                  </a:lnTo>
                  <a:lnTo>
                    <a:pt x="8" y="6"/>
                  </a:lnTo>
                  <a:lnTo>
                    <a:pt x="0" y="1"/>
                  </a:lnTo>
                  <a:lnTo>
                    <a:pt x="3" y="1"/>
                  </a:lnTo>
                  <a:lnTo>
                    <a:pt x="3" y="1"/>
                  </a:lnTo>
                  <a:lnTo>
                    <a:pt x="3" y="0"/>
                  </a:lnTo>
                  <a:lnTo>
                    <a:pt x="7" y="1"/>
                  </a:lnTo>
                  <a:lnTo>
                    <a:pt x="13" y="3"/>
                  </a:lnTo>
                  <a:lnTo>
                    <a:pt x="19" y="8"/>
                  </a:lnTo>
                  <a:lnTo>
                    <a:pt x="26" y="14"/>
                  </a:lnTo>
                  <a:lnTo>
                    <a:pt x="30" y="23"/>
                  </a:lnTo>
                  <a:lnTo>
                    <a:pt x="33" y="23"/>
                  </a:lnTo>
                  <a:lnTo>
                    <a:pt x="44" y="23"/>
                  </a:lnTo>
                  <a:lnTo>
                    <a:pt x="59" y="24"/>
                  </a:lnTo>
                  <a:lnTo>
                    <a:pt x="59" y="40"/>
                  </a:lnTo>
                  <a:lnTo>
                    <a:pt x="59" y="50"/>
                  </a:lnTo>
                  <a:lnTo>
                    <a:pt x="59" y="54"/>
                  </a:lnTo>
                  <a:lnTo>
                    <a:pt x="71" y="57"/>
                  </a:lnTo>
                  <a:lnTo>
                    <a:pt x="78" y="65"/>
                  </a:lnTo>
                  <a:lnTo>
                    <a:pt x="82" y="73"/>
                  </a:lnTo>
                  <a:lnTo>
                    <a:pt x="85" y="79"/>
                  </a:lnTo>
                  <a:lnTo>
                    <a:pt x="85" y="82"/>
                  </a:lnTo>
                  <a:lnTo>
                    <a:pt x="85" y="80"/>
                  </a:lnTo>
                  <a:lnTo>
                    <a:pt x="86" y="79"/>
                  </a:lnTo>
                  <a:lnTo>
                    <a:pt x="86" y="80"/>
                  </a:lnTo>
                  <a:lnTo>
                    <a:pt x="86" y="82"/>
                  </a:lnTo>
                  <a:lnTo>
                    <a:pt x="86" y="79"/>
                  </a:lnTo>
                  <a:lnTo>
                    <a:pt x="89" y="73"/>
                  </a:lnTo>
                  <a:lnTo>
                    <a:pt x="94" y="65"/>
                  </a:lnTo>
                  <a:lnTo>
                    <a:pt x="100" y="57"/>
                  </a:lnTo>
                  <a:lnTo>
                    <a:pt x="112" y="54"/>
                  </a:lnTo>
                  <a:lnTo>
                    <a:pt x="112" y="50"/>
                  </a:lnTo>
                  <a:lnTo>
                    <a:pt x="112" y="40"/>
                  </a:lnTo>
                  <a:lnTo>
                    <a:pt x="113" y="24"/>
                  </a:lnTo>
                  <a:lnTo>
                    <a:pt x="127" y="24"/>
                  </a:lnTo>
                  <a:lnTo>
                    <a:pt x="138" y="24"/>
                  </a:lnTo>
                  <a:lnTo>
                    <a:pt x="142" y="24"/>
                  </a:lnTo>
                  <a:lnTo>
                    <a:pt x="145" y="14"/>
                  </a:lnTo>
                  <a:lnTo>
                    <a:pt x="151" y="8"/>
                  </a:lnTo>
                  <a:lnTo>
                    <a:pt x="158" y="4"/>
                  </a:lnTo>
                  <a:lnTo>
                    <a:pt x="164" y="1"/>
                  </a:lnTo>
                  <a:lnTo>
                    <a:pt x="16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3" name="Freeform 250">
              <a:extLst>
                <a:ext uri="{FF2B5EF4-FFF2-40B4-BE49-F238E27FC236}">
                  <a16:creationId xmlns:a16="http://schemas.microsoft.com/office/drawing/2014/main" id="{44A230BB-0837-43C7-91D2-4DF66FA52FC1}"/>
                </a:ext>
              </a:extLst>
            </xdr:cNvPr>
            <xdr:cNvSpPr>
              <a:spLocks/>
            </xdr:cNvSpPr>
          </xdr:nvSpPr>
          <xdr:spPr bwMode="auto">
            <a:xfrm>
              <a:off x="415" y="111"/>
              <a:ext cx="2" cy="1"/>
            </a:xfrm>
            <a:custGeom>
              <a:avLst/>
              <a:gdLst>
                <a:gd name="T0" fmla="*/ 0 w 6"/>
                <a:gd name="T1" fmla="*/ 0 h 3"/>
                <a:gd name="T2" fmla="*/ 1 w 6"/>
                <a:gd name="T3" fmla="*/ 1 h 3"/>
                <a:gd name="T4" fmla="*/ 4 w 6"/>
                <a:gd name="T5" fmla="*/ 2 h 3"/>
                <a:gd name="T6" fmla="*/ 6 w 6"/>
                <a:gd name="T7" fmla="*/ 3 h 3"/>
                <a:gd name="T8" fmla="*/ 2 w 6"/>
                <a:gd name="T9" fmla="*/ 3 h 3"/>
                <a:gd name="T10" fmla="*/ 0 w 6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6" h="3">
                  <a:moveTo>
                    <a:pt x="0" y="0"/>
                  </a:moveTo>
                  <a:lnTo>
                    <a:pt x="1" y="1"/>
                  </a:lnTo>
                  <a:lnTo>
                    <a:pt x="4" y="2"/>
                  </a:lnTo>
                  <a:lnTo>
                    <a:pt x="6" y="3"/>
                  </a:lnTo>
                  <a:lnTo>
                    <a:pt x="2" y="3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4" name="Freeform 251">
              <a:extLst>
                <a:ext uri="{FF2B5EF4-FFF2-40B4-BE49-F238E27FC236}">
                  <a16:creationId xmlns:a16="http://schemas.microsoft.com/office/drawing/2014/main" id="{241FFFFD-A0ED-4D22-A6E3-A23ED8C79AFA}"/>
                </a:ext>
              </a:extLst>
            </xdr:cNvPr>
            <xdr:cNvSpPr>
              <a:spLocks/>
            </xdr:cNvSpPr>
          </xdr:nvSpPr>
          <xdr:spPr bwMode="auto">
            <a:xfrm>
              <a:off x="459" y="111"/>
              <a:ext cx="2" cy="1"/>
            </a:xfrm>
            <a:custGeom>
              <a:avLst/>
              <a:gdLst>
                <a:gd name="T0" fmla="*/ 8 w 8"/>
                <a:gd name="T1" fmla="*/ 0 h 3"/>
                <a:gd name="T2" fmla="*/ 4 w 8"/>
                <a:gd name="T3" fmla="*/ 3 h 3"/>
                <a:gd name="T4" fmla="*/ 0 w 8"/>
                <a:gd name="T5" fmla="*/ 3 h 3"/>
                <a:gd name="T6" fmla="*/ 3 w 8"/>
                <a:gd name="T7" fmla="*/ 2 h 3"/>
                <a:gd name="T8" fmla="*/ 6 w 8"/>
                <a:gd name="T9" fmla="*/ 1 h 3"/>
                <a:gd name="T10" fmla="*/ 8 w 8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8" h="3">
                  <a:moveTo>
                    <a:pt x="8" y="0"/>
                  </a:moveTo>
                  <a:lnTo>
                    <a:pt x="4" y="3"/>
                  </a:lnTo>
                  <a:lnTo>
                    <a:pt x="0" y="3"/>
                  </a:lnTo>
                  <a:lnTo>
                    <a:pt x="3" y="2"/>
                  </a:lnTo>
                  <a:lnTo>
                    <a:pt x="6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5" name="Freeform 252">
              <a:extLst>
                <a:ext uri="{FF2B5EF4-FFF2-40B4-BE49-F238E27FC236}">
                  <a16:creationId xmlns:a16="http://schemas.microsoft.com/office/drawing/2014/main" id="{16610239-3E96-43CE-9CE2-0C5C57F4983F}"/>
                </a:ext>
              </a:extLst>
            </xdr:cNvPr>
            <xdr:cNvSpPr>
              <a:spLocks/>
            </xdr:cNvSpPr>
          </xdr:nvSpPr>
          <xdr:spPr bwMode="auto">
            <a:xfrm>
              <a:off x="206" y="111"/>
              <a:ext cx="2" cy="1"/>
            </a:xfrm>
            <a:custGeom>
              <a:avLst/>
              <a:gdLst>
                <a:gd name="T0" fmla="*/ 7 w 7"/>
                <a:gd name="T1" fmla="*/ 0 h 3"/>
                <a:gd name="T2" fmla="*/ 4 w 7"/>
                <a:gd name="T3" fmla="*/ 3 h 3"/>
                <a:gd name="T4" fmla="*/ 0 w 7"/>
                <a:gd name="T5" fmla="*/ 3 h 3"/>
                <a:gd name="T6" fmla="*/ 4 w 7"/>
                <a:gd name="T7" fmla="*/ 2 h 3"/>
                <a:gd name="T8" fmla="*/ 6 w 7"/>
                <a:gd name="T9" fmla="*/ 1 h 3"/>
                <a:gd name="T10" fmla="*/ 7 w 7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" h="3">
                  <a:moveTo>
                    <a:pt x="7" y="0"/>
                  </a:moveTo>
                  <a:lnTo>
                    <a:pt x="4" y="3"/>
                  </a:lnTo>
                  <a:lnTo>
                    <a:pt x="0" y="3"/>
                  </a:lnTo>
                  <a:lnTo>
                    <a:pt x="4" y="2"/>
                  </a:lnTo>
                  <a:lnTo>
                    <a:pt x="6" y="1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6" name="Freeform 253">
              <a:extLst>
                <a:ext uri="{FF2B5EF4-FFF2-40B4-BE49-F238E27FC236}">
                  <a16:creationId xmlns:a16="http://schemas.microsoft.com/office/drawing/2014/main" id="{AC64FCEE-2281-4086-ACE2-64D7795843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37" y="110"/>
              <a:ext cx="96" cy="43"/>
            </a:xfrm>
            <a:custGeom>
              <a:avLst/>
              <a:gdLst>
                <a:gd name="T0" fmla="*/ 301 w 384"/>
                <a:gd name="T1" fmla="*/ 128 h 173"/>
                <a:gd name="T2" fmla="*/ 296 w 384"/>
                <a:gd name="T3" fmla="*/ 100 h 173"/>
                <a:gd name="T4" fmla="*/ 363 w 384"/>
                <a:gd name="T5" fmla="*/ 165 h 173"/>
                <a:gd name="T6" fmla="*/ 90 w 384"/>
                <a:gd name="T7" fmla="*/ 83 h 173"/>
                <a:gd name="T8" fmla="*/ 41 w 384"/>
                <a:gd name="T9" fmla="*/ 139 h 173"/>
                <a:gd name="T10" fmla="*/ 86 w 384"/>
                <a:gd name="T11" fmla="*/ 121 h 173"/>
                <a:gd name="T12" fmla="*/ 95 w 384"/>
                <a:gd name="T13" fmla="*/ 4 h 173"/>
                <a:gd name="T14" fmla="*/ 99 w 384"/>
                <a:gd name="T15" fmla="*/ 7 h 173"/>
                <a:gd name="T16" fmla="*/ 123 w 384"/>
                <a:gd name="T17" fmla="*/ 67 h 173"/>
                <a:gd name="T18" fmla="*/ 184 w 384"/>
                <a:gd name="T19" fmla="*/ 85 h 173"/>
                <a:gd name="T20" fmla="*/ 145 w 384"/>
                <a:gd name="T21" fmla="*/ 63 h 173"/>
                <a:gd name="T22" fmla="*/ 128 w 384"/>
                <a:gd name="T23" fmla="*/ 48 h 173"/>
                <a:gd name="T24" fmla="*/ 112 w 384"/>
                <a:gd name="T25" fmla="*/ 7 h 173"/>
                <a:gd name="T26" fmla="*/ 164 w 384"/>
                <a:gd name="T27" fmla="*/ 46 h 173"/>
                <a:gd name="T28" fmla="*/ 198 w 384"/>
                <a:gd name="T29" fmla="*/ 69 h 173"/>
                <a:gd name="T30" fmla="*/ 244 w 384"/>
                <a:gd name="T31" fmla="*/ 30 h 173"/>
                <a:gd name="T32" fmla="*/ 274 w 384"/>
                <a:gd name="T33" fmla="*/ 7 h 173"/>
                <a:gd name="T34" fmla="*/ 246 w 384"/>
                <a:gd name="T35" fmla="*/ 48 h 173"/>
                <a:gd name="T36" fmla="*/ 219 w 384"/>
                <a:gd name="T37" fmla="*/ 70 h 173"/>
                <a:gd name="T38" fmla="*/ 190 w 384"/>
                <a:gd name="T39" fmla="*/ 95 h 173"/>
                <a:gd name="T40" fmla="*/ 186 w 384"/>
                <a:gd name="T41" fmla="*/ 102 h 173"/>
                <a:gd name="T42" fmla="*/ 251 w 384"/>
                <a:gd name="T43" fmla="*/ 66 h 173"/>
                <a:gd name="T44" fmla="*/ 283 w 384"/>
                <a:gd name="T45" fmla="*/ 10 h 173"/>
                <a:gd name="T46" fmla="*/ 296 w 384"/>
                <a:gd name="T47" fmla="*/ 0 h 173"/>
                <a:gd name="T48" fmla="*/ 340 w 384"/>
                <a:gd name="T49" fmla="*/ 6 h 173"/>
                <a:gd name="T50" fmla="*/ 329 w 384"/>
                <a:gd name="T51" fmla="*/ 60 h 173"/>
                <a:gd name="T52" fmla="*/ 283 w 384"/>
                <a:gd name="T53" fmla="*/ 32 h 173"/>
                <a:gd name="T54" fmla="*/ 300 w 384"/>
                <a:gd name="T55" fmla="*/ 32 h 173"/>
                <a:gd name="T56" fmla="*/ 322 w 384"/>
                <a:gd name="T57" fmla="*/ 37 h 173"/>
                <a:gd name="T58" fmla="*/ 309 w 384"/>
                <a:gd name="T59" fmla="*/ 7 h 173"/>
                <a:gd name="T60" fmla="*/ 272 w 384"/>
                <a:gd name="T61" fmla="*/ 70 h 173"/>
                <a:gd name="T62" fmla="*/ 368 w 384"/>
                <a:gd name="T63" fmla="*/ 160 h 173"/>
                <a:gd name="T64" fmla="*/ 322 w 384"/>
                <a:gd name="T65" fmla="*/ 159 h 173"/>
                <a:gd name="T66" fmla="*/ 250 w 384"/>
                <a:gd name="T67" fmla="*/ 74 h 173"/>
                <a:gd name="T68" fmla="*/ 209 w 384"/>
                <a:gd name="T69" fmla="*/ 122 h 173"/>
                <a:gd name="T70" fmla="*/ 237 w 384"/>
                <a:gd name="T71" fmla="*/ 119 h 173"/>
                <a:gd name="T72" fmla="*/ 221 w 384"/>
                <a:gd name="T73" fmla="*/ 103 h 173"/>
                <a:gd name="T74" fmla="*/ 246 w 384"/>
                <a:gd name="T75" fmla="*/ 85 h 173"/>
                <a:gd name="T76" fmla="*/ 219 w 384"/>
                <a:gd name="T77" fmla="*/ 145 h 173"/>
                <a:gd name="T78" fmla="*/ 203 w 384"/>
                <a:gd name="T79" fmla="*/ 163 h 173"/>
                <a:gd name="T80" fmla="*/ 181 w 384"/>
                <a:gd name="T81" fmla="*/ 173 h 173"/>
                <a:gd name="T82" fmla="*/ 180 w 384"/>
                <a:gd name="T83" fmla="*/ 159 h 173"/>
                <a:gd name="T84" fmla="*/ 163 w 384"/>
                <a:gd name="T85" fmla="*/ 145 h 173"/>
                <a:gd name="T86" fmla="*/ 128 w 384"/>
                <a:gd name="T87" fmla="*/ 89 h 173"/>
                <a:gd name="T88" fmla="*/ 166 w 384"/>
                <a:gd name="T89" fmla="*/ 103 h 173"/>
                <a:gd name="T90" fmla="*/ 144 w 384"/>
                <a:gd name="T91" fmla="*/ 116 h 173"/>
                <a:gd name="T92" fmla="*/ 168 w 384"/>
                <a:gd name="T93" fmla="*/ 126 h 173"/>
                <a:gd name="T94" fmla="*/ 144 w 384"/>
                <a:gd name="T95" fmla="*/ 76 h 173"/>
                <a:gd name="T96" fmla="*/ 66 w 384"/>
                <a:gd name="T97" fmla="*/ 155 h 173"/>
                <a:gd name="T98" fmla="*/ 15 w 384"/>
                <a:gd name="T99" fmla="*/ 160 h 173"/>
                <a:gd name="T100" fmla="*/ 111 w 384"/>
                <a:gd name="T101" fmla="*/ 70 h 173"/>
                <a:gd name="T102" fmla="*/ 72 w 384"/>
                <a:gd name="T103" fmla="*/ 7 h 173"/>
                <a:gd name="T104" fmla="*/ 61 w 384"/>
                <a:gd name="T105" fmla="*/ 37 h 173"/>
                <a:gd name="T106" fmla="*/ 81 w 384"/>
                <a:gd name="T107" fmla="*/ 32 h 173"/>
                <a:gd name="T108" fmla="*/ 99 w 384"/>
                <a:gd name="T109" fmla="*/ 32 h 173"/>
                <a:gd name="T110" fmla="*/ 47 w 384"/>
                <a:gd name="T111" fmla="*/ 52 h 173"/>
                <a:gd name="T112" fmla="*/ 39 w 384"/>
                <a:gd name="T113" fmla="*/ 6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</a:cxnLst>
              <a:rect l="0" t="0" r="r" b="b"/>
              <a:pathLst>
                <a:path w="384" h="173">
                  <a:moveTo>
                    <a:pt x="80" y="128"/>
                  </a:moveTo>
                  <a:lnTo>
                    <a:pt x="75" y="135"/>
                  </a:lnTo>
                  <a:lnTo>
                    <a:pt x="77" y="134"/>
                  </a:lnTo>
                  <a:lnTo>
                    <a:pt x="80" y="128"/>
                  </a:lnTo>
                  <a:close/>
                  <a:moveTo>
                    <a:pt x="301" y="128"/>
                  </a:moveTo>
                  <a:lnTo>
                    <a:pt x="305" y="134"/>
                  </a:lnTo>
                  <a:lnTo>
                    <a:pt x="306" y="135"/>
                  </a:lnTo>
                  <a:lnTo>
                    <a:pt x="301" y="128"/>
                  </a:lnTo>
                  <a:close/>
                  <a:moveTo>
                    <a:pt x="274" y="77"/>
                  </a:moveTo>
                  <a:lnTo>
                    <a:pt x="280" y="95"/>
                  </a:lnTo>
                  <a:lnTo>
                    <a:pt x="288" y="112"/>
                  </a:lnTo>
                  <a:lnTo>
                    <a:pt x="299" y="125"/>
                  </a:lnTo>
                  <a:lnTo>
                    <a:pt x="296" y="121"/>
                  </a:lnTo>
                  <a:lnTo>
                    <a:pt x="288" y="108"/>
                  </a:lnTo>
                  <a:lnTo>
                    <a:pt x="282" y="95"/>
                  </a:lnTo>
                  <a:lnTo>
                    <a:pt x="296" y="100"/>
                  </a:lnTo>
                  <a:lnTo>
                    <a:pt x="309" y="108"/>
                  </a:lnTo>
                  <a:lnTo>
                    <a:pt x="318" y="114"/>
                  </a:lnTo>
                  <a:lnTo>
                    <a:pt x="327" y="122"/>
                  </a:lnTo>
                  <a:lnTo>
                    <a:pt x="335" y="130"/>
                  </a:lnTo>
                  <a:lnTo>
                    <a:pt x="341" y="139"/>
                  </a:lnTo>
                  <a:lnTo>
                    <a:pt x="347" y="150"/>
                  </a:lnTo>
                  <a:lnTo>
                    <a:pt x="352" y="163"/>
                  </a:lnTo>
                  <a:lnTo>
                    <a:pt x="363" y="165"/>
                  </a:lnTo>
                  <a:lnTo>
                    <a:pt x="356" y="146"/>
                  </a:lnTo>
                  <a:lnTo>
                    <a:pt x="347" y="130"/>
                  </a:lnTo>
                  <a:lnTo>
                    <a:pt x="331" y="108"/>
                  </a:lnTo>
                  <a:lnTo>
                    <a:pt x="309" y="91"/>
                  </a:lnTo>
                  <a:lnTo>
                    <a:pt x="292" y="83"/>
                  </a:lnTo>
                  <a:lnTo>
                    <a:pt x="274" y="77"/>
                  </a:lnTo>
                  <a:close/>
                  <a:moveTo>
                    <a:pt x="108" y="77"/>
                  </a:moveTo>
                  <a:lnTo>
                    <a:pt x="90" y="83"/>
                  </a:lnTo>
                  <a:lnTo>
                    <a:pt x="73" y="91"/>
                  </a:lnTo>
                  <a:lnTo>
                    <a:pt x="52" y="108"/>
                  </a:lnTo>
                  <a:lnTo>
                    <a:pt x="34" y="130"/>
                  </a:lnTo>
                  <a:lnTo>
                    <a:pt x="25" y="146"/>
                  </a:lnTo>
                  <a:lnTo>
                    <a:pt x="20" y="165"/>
                  </a:lnTo>
                  <a:lnTo>
                    <a:pt x="29" y="163"/>
                  </a:lnTo>
                  <a:lnTo>
                    <a:pt x="34" y="150"/>
                  </a:lnTo>
                  <a:lnTo>
                    <a:pt x="41" y="139"/>
                  </a:lnTo>
                  <a:lnTo>
                    <a:pt x="48" y="130"/>
                  </a:lnTo>
                  <a:lnTo>
                    <a:pt x="56" y="122"/>
                  </a:lnTo>
                  <a:lnTo>
                    <a:pt x="64" y="114"/>
                  </a:lnTo>
                  <a:lnTo>
                    <a:pt x="73" y="108"/>
                  </a:lnTo>
                  <a:lnTo>
                    <a:pt x="86" y="100"/>
                  </a:lnTo>
                  <a:lnTo>
                    <a:pt x="99" y="95"/>
                  </a:lnTo>
                  <a:lnTo>
                    <a:pt x="94" y="108"/>
                  </a:lnTo>
                  <a:lnTo>
                    <a:pt x="86" y="121"/>
                  </a:lnTo>
                  <a:lnTo>
                    <a:pt x="84" y="126"/>
                  </a:lnTo>
                  <a:lnTo>
                    <a:pt x="94" y="112"/>
                  </a:lnTo>
                  <a:lnTo>
                    <a:pt x="102" y="95"/>
                  </a:lnTo>
                  <a:lnTo>
                    <a:pt x="108" y="77"/>
                  </a:lnTo>
                  <a:close/>
                  <a:moveTo>
                    <a:pt x="0" y="0"/>
                  </a:moveTo>
                  <a:lnTo>
                    <a:pt x="86" y="0"/>
                  </a:lnTo>
                  <a:lnTo>
                    <a:pt x="90" y="1"/>
                  </a:lnTo>
                  <a:lnTo>
                    <a:pt x="95" y="4"/>
                  </a:lnTo>
                  <a:lnTo>
                    <a:pt x="99" y="6"/>
                  </a:lnTo>
                  <a:lnTo>
                    <a:pt x="99" y="6"/>
                  </a:lnTo>
                  <a:lnTo>
                    <a:pt x="99" y="7"/>
                  </a:lnTo>
                  <a:lnTo>
                    <a:pt x="99" y="9"/>
                  </a:lnTo>
                  <a:lnTo>
                    <a:pt x="99" y="10"/>
                  </a:lnTo>
                  <a:lnTo>
                    <a:pt x="99" y="10"/>
                  </a:lnTo>
                  <a:lnTo>
                    <a:pt x="99" y="10"/>
                  </a:lnTo>
                  <a:lnTo>
                    <a:pt x="99" y="7"/>
                  </a:lnTo>
                  <a:lnTo>
                    <a:pt x="103" y="7"/>
                  </a:lnTo>
                  <a:lnTo>
                    <a:pt x="104" y="10"/>
                  </a:lnTo>
                  <a:lnTo>
                    <a:pt x="113" y="23"/>
                  </a:lnTo>
                  <a:lnTo>
                    <a:pt x="117" y="38"/>
                  </a:lnTo>
                  <a:lnTo>
                    <a:pt x="118" y="55"/>
                  </a:lnTo>
                  <a:lnTo>
                    <a:pt x="118" y="61"/>
                  </a:lnTo>
                  <a:lnTo>
                    <a:pt x="117" y="67"/>
                  </a:lnTo>
                  <a:lnTo>
                    <a:pt x="123" y="67"/>
                  </a:lnTo>
                  <a:lnTo>
                    <a:pt x="130" y="66"/>
                  </a:lnTo>
                  <a:lnTo>
                    <a:pt x="145" y="69"/>
                  </a:lnTo>
                  <a:lnTo>
                    <a:pt x="160" y="72"/>
                  </a:lnTo>
                  <a:lnTo>
                    <a:pt x="175" y="80"/>
                  </a:lnTo>
                  <a:lnTo>
                    <a:pt x="178" y="85"/>
                  </a:lnTo>
                  <a:lnTo>
                    <a:pt x="181" y="89"/>
                  </a:lnTo>
                  <a:lnTo>
                    <a:pt x="184" y="94"/>
                  </a:lnTo>
                  <a:lnTo>
                    <a:pt x="184" y="85"/>
                  </a:lnTo>
                  <a:lnTo>
                    <a:pt x="185" y="85"/>
                  </a:lnTo>
                  <a:lnTo>
                    <a:pt x="185" y="85"/>
                  </a:lnTo>
                  <a:lnTo>
                    <a:pt x="180" y="79"/>
                  </a:lnTo>
                  <a:lnTo>
                    <a:pt x="172" y="74"/>
                  </a:lnTo>
                  <a:lnTo>
                    <a:pt x="160" y="69"/>
                  </a:lnTo>
                  <a:lnTo>
                    <a:pt x="145" y="66"/>
                  </a:lnTo>
                  <a:lnTo>
                    <a:pt x="145" y="65"/>
                  </a:lnTo>
                  <a:lnTo>
                    <a:pt x="145" y="63"/>
                  </a:lnTo>
                  <a:lnTo>
                    <a:pt x="145" y="60"/>
                  </a:lnTo>
                  <a:lnTo>
                    <a:pt x="145" y="55"/>
                  </a:lnTo>
                  <a:lnTo>
                    <a:pt x="145" y="49"/>
                  </a:lnTo>
                  <a:lnTo>
                    <a:pt x="140" y="48"/>
                  </a:lnTo>
                  <a:lnTo>
                    <a:pt x="135" y="48"/>
                  </a:lnTo>
                  <a:lnTo>
                    <a:pt x="131" y="48"/>
                  </a:lnTo>
                  <a:lnTo>
                    <a:pt x="128" y="48"/>
                  </a:lnTo>
                  <a:lnTo>
                    <a:pt x="128" y="48"/>
                  </a:lnTo>
                  <a:lnTo>
                    <a:pt x="125" y="33"/>
                  </a:lnTo>
                  <a:lnTo>
                    <a:pt x="120" y="20"/>
                  </a:lnTo>
                  <a:lnTo>
                    <a:pt x="113" y="12"/>
                  </a:lnTo>
                  <a:lnTo>
                    <a:pt x="107" y="7"/>
                  </a:lnTo>
                  <a:lnTo>
                    <a:pt x="108" y="7"/>
                  </a:lnTo>
                  <a:lnTo>
                    <a:pt x="108" y="7"/>
                  </a:lnTo>
                  <a:lnTo>
                    <a:pt x="108" y="6"/>
                  </a:lnTo>
                  <a:lnTo>
                    <a:pt x="112" y="7"/>
                  </a:lnTo>
                  <a:lnTo>
                    <a:pt x="118" y="9"/>
                  </a:lnTo>
                  <a:lnTo>
                    <a:pt x="126" y="14"/>
                  </a:lnTo>
                  <a:lnTo>
                    <a:pt x="131" y="20"/>
                  </a:lnTo>
                  <a:lnTo>
                    <a:pt x="135" y="29"/>
                  </a:lnTo>
                  <a:lnTo>
                    <a:pt x="139" y="29"/>
                  </a:lnTo>
                  <a:lnTo>
                    <a:pt x="149" y="29"/>
                  </a:lnTo>
                  <a:lnTo>
                    <a:pt x="164" y="30"/>
                  </a:lnTo>
                  <a:lnTo>
                    <a:pt x="164" y="46"/>
                  </a:lnTo>
                  <a:lnTo>
                    <a:pt x="164" y="56"/>
                  </a:lnTo>
                  <a:lnTo>
                    <a:pt x="164" y="60"/>
                  </a:lnTo>
                  <a:lnTo>
                    <a:pt x="175" y="63"/>
                  </a:lnTo>
                  <a:lnTo>
                    <a:pt x="181" y="69"/>
                  </a:lnTo>
                  <a:lnTo>
                    <a:pt x="186" y="75"/>
                  </a:lnTo>
                  <a:lnTo>
                    <a:pt x="189" y="81"/>
                  </a:lnTo>
                  <a:lnTo>
                    <a:pt x="192" y="75"/>
                  </a:lnTo>
                  <a:lnTo>
                    <a:pt x="198" y="69"/>
                  </a:lnTo>
                  <a:lnTo>
                    <a:pt x="204" y="63"/>
                  </a:lnTo>
                  <a:lnTo>
                    <a:pt x="213" y="60"/>
                  </a:lnTo>
                  <a:lnTo>
                    <a:pt x="214" y="57"/>
                  </a:lnTo>
                  <a:lnTo>
                    <a:pt x="216" y="52"/>
                  </a:lnTo>
                  <a:lnTo>
                    <a:pt x="217" y="42"/>
                  </a:lnTo>
                  <a:lnTo>
                    <a:pt x="218" y="30"/>
                  </a:lnTo>
                  <a:lnTo>
                    <a:pt x="233" y="30"/>
                  </a:lnTo>
                  <a:lnTo>
                    <a:pt x="244" y="30"/>
                  </a:lnTo>
                  <a:lnTo>
                    <a:pt x="248" y="30"/>
                  </a:lnTo>
                  <a:lnTo>
                    <a:pt x="250" y="20"/>
                  </a:lnTo>
                  <a:lnTo>
                    <a:pt x="256" y="14"/>
                  </a:lnTo>
                  <a:lnTo>
                    <a:pt x="263" y="10"/>
                  </a:lnTo>
                  <a:lnTo>
                    <a:pt x="269" y="7"/>
                  </a:lnTo>
                  <a:lnTo>
                    <a:pt x="274" y="6"/>
                  </a:lnTo>
                  <a:lnTo>
                    <a:pt x="274" y="7"/>
                  </a:lnTo>
                  <a:lnTo>
                    <a:pt x="274" y="7"/>
                  </a:lnTo>
                  <a:lnTo>
                    <a:pt x="276" y="7"/>
                  </a:lnTo>
                  <a:lnTo>
                    <a:pt x="269" y="12"/>
                  </a:lnTo>
                  <a:lnTo>
                    <a:pt x="263" y="20"/>
                  </a:lnTo>
                  <a:lnTo>
                    <a:pt x="256" y="33"/>
                  </a:lnTo>
                  <a:lnTo>
                    <a:pt x="254" y="48"/>
                  </a:lnTo>
                  <a:lnTo>
                    <a:pt x="253" y="48"/>
                  </a:lnTo>
                  <a:lnTo>
                    <a:pt x="250" y="48"/>
                  </a:lnTo>
                  <a:lnTo>
                    <a:pt x="246" y="48"/>
                  </a:lnTo>
                  <a:lnTo>
                    <a:pt x="242" y="48"/>
                  </a:lnTo>
                  <a:lnTo>
                    <a:pt x="236" y="49"/>
                  </a:lnTo>
                  <a:lnTo>
                    <a:pt x="236" y="55"/>
                  </a:lnTo>
                  <a:lnTo>
                    <a:pt x="236" y="60"/>
                  </a:lnTo>
                  <a:lnTo>
                    <a:pt x="236" y="63"/>
                  </a:lnTo>
                  <a:lnTo>
                    <a:pt x="236" y="65"/>
                  </a:lnTo>
                  <a:lnTo>
                    <a:pt x="236" y="66"/>
                  </a:lnTo>
                  <a:lnTo>
                    <a:pt x="219" y="70"/>
                  </a:lnTo>
                  <a:lnTo>
                    <a:pt x="207" y="75"/>
                  </a:lnTo>
                  <a:lnTo>
                    <a:pt x="198" y="81"/>
                  </a:lnTo>
                  <a:lnTo>
                    <a:pt x="192" y="89"/>
                  </a:lnTo>
                  <a:lnTo>
                    <a:pt x="190" y="94"/>
                  </a:lnTo>
                  <a:lnTo>
                    <a:pt x="191" y="95"/>
                  </a:lnTo>
                  <a:lnTo>
                    <a:pt x="191" y="95"/>
                  </a:lnTo>
                  <a:lnTo>
                    <a:pt x="190" y="95"/>
                  </a:lnTo>
                  <a:lnTo>
                    <a:pt x="190" y="95"/>
                  </a:lnTo>
                  <a:lnTo>
                    <a:pt x="190" y="95"/>
                  </a:lnTo>
                  <a:lnTo>
                    <a:pt x="189" y="95"/>
                  </a:lnTo>
                  <a:lnTo>
                    <a:pt x="187" y="95"/>
                  </a:lnTo>
                  <a:lnTo>
                    <a:pt x="187" y="95"/>
                  </a:lnTo>
                  <a:lnTo>
                    <a:pt x="187" y="95"/>
                  </a:lnTo>
                  <a:lnTo>
                    <a:pt x="185" y="95"/>
                  </a:lnTo>
                  <a:lnTo>
                    <a:pt x="184" y="95"/>
                  </a:lnTo>
                  <a:lnTo>
                    <a:pt x="186" y="102"/>
                  </a:lnTo>
                  <a:lnTo>
                    <a:pt x="187" y="108"/>
                  </a:lnTo>
                  <a:lnTo>
                    <a:pt x="187" y="108"/>
                  </a:lnTo>
                  <a:lnTo>
                    <a:pt x="191" y="98"/>
                  </a:lnTo>
                  <a:lnTo>
                    <a:pt x="198" y="89"/>
                  </a:lnTo>
                  <a:lnTo>
                    <a:pt x="207" y="80"/>
                  </a:lnTo>
                  <a:lnTo>
                    <a:pt x="219" y="72"/>
                  </a:lnTo>
                  <a:lnTo>
                    <a:pt x="235" y="69"/>
                  </a:lnTo>
                  <a:lnTo>
                    <a:pt x="251" y="66"/>
                  </a:lnTo>
                  <a:lnTo>
                    <a:pt x="264" y="67"/>
                  </a:lnTo>
                  <a:lnTo>
                    <a:pt x="263" y="55"/>
                  </a:lnTo>
                  <a:lnTo>
                    <a:pt x="265" y="38"/>
                  </a:lnTo>
                  <a:lnTo>
                    <a:pt x="269" y="23"/>
                  </a:lnTo>
                  <a:lnTo>
                    <a:pt x="277" y="10"/>
                  </a:lnTo>
                  <a:lnTo>
                    <a:pt x="280" y="7"/>
                  </a:lnTo>
                  <a:lnTo>
                    <a:pt x="282" y="7"/>
                  </a:lnTo>
                  <a:lnTo>
                    <a:pt x="283" y="10"/>
                  </a:lnTo>
                  <a:lnTo>
                    <a:pt x="283" y="10"/>
                  </a:lnTo>
                  <a:lnTo>
                    <a:pt x="283" y="10"/>
                  </a:lnTo>
                  <a:lnTo>
                    <a:pt x="283" y="10"/>
                  </a:lnTo>
                  <a:lnTo>
                    <a:pt x="283" y="9"/>
                  </a:lnTo>
                  <a:lnTo>
                    <a:pt x="283" y="7"/>
                  </a:lnTo>
                  <a:lnTo>
                    <a:pt x="283" y="7"/>
                  </a:lnTo>
                  <a:lnTo>
                    <a:pt x="290" y="4"/>
                  </a:lnTo>
                  <a:lnTo>
                    <a:pt x="296" y="0"/>
                  </a:lnTo>
                  <a:lnTo>
                    <a:pt x="384" y="0"/>
                  </a:lnTo>
                  <a:lnTo>
                    <a:pt x="378" y="5"/>
                  </a:lnTo>
                  <a:lnTo>
                    <a:pt x="370" y="6"/>
                  </a:lnTo>
                  <a:lnTo>
                    <a:pt x="363" y="7"/>
                  </a:lnTo>
                  <a:lnTo>
                    <a:pt x="358" y="7"/>
                  </a:lnTo>
                  <a:lnTo>
                    <a:pt x="351" y="7"/>
                  </a:lnTo>
                  <a:lnTo>
                    <a:pt x="346" y="7"/>
                  </a:lnTo>
                  <a:lnTo>
                    <a:pt x="340" y="6"/>
                  </a:lnTo>
                  <a:lnTo>
                    <a:pt x="332" y="6"/>
                  </a:lnTo>
                  <a:lnTo>
                    <a:pt x="333" y="6"/>
                  </a:lnTo>
                  <a:lnTo>
                    <a:pt x="337" y="11"/>
                  </a:lnTo>
                  <a:lnTo>
                    <a:pt x="340" y="16"/>
                  </a:lnTo>
                  <a:lnTo>
                    <a:pt x="342" y="23"/>
                  </a:lnTo>
                  <a:lnTo>
                    <a:pt x="342" y="38"/>
                  </a:lnTo>
                  <a:lnTo>
                    <a:pt x="336" y="52"/>
                  </a:lnTo>
                  <a:lnTo>
                    <a:pt x="329" y="60"/>
                  </a:lnTo>
                  <a:lnTo>
                    <a:pt x="322" y="66"/>
                  </a:lnTo>
                  <a:lnTo>
                    <a:pt x="312" y="69"/>
                  </a:lnTo>
                  <a:lnTo>
                    <a:pt x="301" y="67"/>
                  </a:lnTo>
                  <a:lnTo>
                    <a:pt x="292" y="63"/>
                  </a:lnTo>
                  <a:lnTo>
                    <a:pt x="286" y="57"/>
                  </a:lnTo>
                  <a:lnTo>
                    <a:pt x="281" y="49"/>
                  </a:lnTo>
                  <a:lnTo>
                    <a:pt x="281" y="40"/>
                  </a:lnTo>
                  <a:lnTo>
                    <a:pt x="283" y="32"/>
                  </a:lnTo>
                  <a:lnTo>
                    <a:pt x="286" y="28"/>
                  </a:lnTo>
                  <a:lnTo>
                    <a:pt x="288" y="24"/>
                  </a:lnTo>
                  <a:lnTo>
                    <a:pt x="292" y="21"/>
                  </a:lnTo>
                  <a:lnTo>
                    <a:pt x="296" y="20"/>
                  </a:lnTo>
                  <a:lnTo>
                    <a:pt x="300" y="20"/>
                  </a:lnTo>
                  <a:lnTo>
                    <a:pt x="300" y="24"/>
                  </a:lnTo>
                  <a:lnTo>
                    <a:pt x="300" y="28"/>
                  </a:lnTo>
                  <a:lnTo>
                    <a:pt x="300" y="32"/>
                  </a:lnTo>
                  <a:lnTo>
                    <a:pt x="301" y="35"/>
                  </a:lnTo>
                  <a:lnTo>
                    <a:pt x="304" y="38"/>
                  </a:lnTo>
                  <a:lnTo>
                    <a:pt x="306" y="40"/>
                  </a:lnTo>
                  <a:lnTo>
                    <a:pt x="310" y="42"/>
                  </a:lnTo>
                  <a:lnTo>
                    <a:pt x="313" y="40"/>
                  </a:lnTo>
                  <a:lnTo>
                    <a:pt x="317" y="40"/>
                  </a:lnTo>
                  <a:lnTo>
                    <a:pt x="319" y="38"/>
                  </a:lnTo>
                  <a:lnTo>
                    <a:pt x="322" y="37"/>
                  </a:lnTo>
                  <a:lnTo>
                    <a:pt x="324" y="33"/>
                  </a:lnTo>
                  <a:lnTo>
                    <a:pt x="326" y="29"/>
                  </a:lnTo>
                  <a:lnTo>
                    <a:pt x="324" y="25"/>
                  </a:lnTo>
                  <a:lnTo>
                    <a:pt x="324" y="21"/>
                  </a:lnTo>
                  <a:lnTo>
                    <a:pt x="323" y="18"/>
                  </a:lnTo>
                  <a:lnTo>
                    <a:pt x="319" y="12"/>
                  </a:lnTo>
                  <a:lnTo>
                    <a:pt x="314" y="9"/>
                  </a:lnTo>
                  <a:lnTo>
                    <a:pt x="309" y="7"/>
                  </a:lnTo>
                  <a:lnTo>
                    <a:pt x="304" y="6"/>
                  </a:lnTo>
                  <a:lnTo>
                    <a:pt x="292" y="10"/>
                  </a:lnTo>
                  <a:lnTo>
                    <a:pt x="283" y="19"/>
                  </a:lnTo>
                  <a:lnTo>
                    <a:pt x="277" y="29"/>
                  </a:lnTo>
                  <a:lnTo>
                    <a:pt x="273" y="42"/>
                  </a:lnTo>
                  <a:lnTo>
                    <a:pt x="271" y="53"/>
                  </a:lnTo>
                  <a:lnTo>
                    <a:pt x="271" y="62"/>
                  </a:lnTo>
                  <a:lnTo>
                    <a:pt x="272" y="70"/>
                  </a:lnTo>
                  <a:lnTo>
                    <a:pt x="287" y="74"/>
                  </a:lnTo>
                  <a:lnTo>
                    <a:pt x="301" y="79"/>
                  </a:lnTo>
                  <a:lnTo>
                    <a:pt x="319" y="90"/>
                  </a:lnTo>
                  <a:lnTo>
                    <a:pt x="336" y="103"/>
                  </a:lnTo>
                  <a:lnTo>
                    <a:pt x="350" y="121"/>
                  </a:lnTo>
                  <a:lnTo>
                    <a:pt x="360" y="141"/>
                  </a:lnTo>
                  <a:lnTo>
                    <a:pt x="364" y="150"/>
                  </a:lnTo>
                  <a:lnTo>
                    <a:pt x="368" y="160"/>
                  </a:lnTo>
                  <a:lnTo>
                    <a:pt x="370" y="173"/>
                  </a:lnTo>
                  <a:lnTo>
                    <a:pt x="340" y="173"/>
                  </a:lnTo>
                  <a:lnTo>
                    <a:pt x="338" y="169"/>
                  </a:lnTo>
                  <a:lnTo>
                    <a:pt x="337" y="168"/>
                  </a:lnTo>
                  <a:lnTo>
                    <a:pt x="336" y="167"/>
                  </a:lnTo>
                  <a:lnTo>
                    <a:pt x="336" y="167"/>
                  </a:lnTo>
                  <a:lnTo>
                    <a:pt x="335" y="167"/>
                  </a:lnTo>
                  <a:lnTo>
                    <a:pt x="322" y="159"/>
                  </a:lnTo>
                  <a:lnTo>
                    <a:pt x="310" y="149"/>
                  </a:lnTo>
                  <a:lnTo>
                    <a:pt x="300" y="139"/>
                  </a:lnTo>
                  <a:lnTo>
                    <a:pt x="287" y="122"/>
                  </a:lnTo>
                  <a:lnTo>
                    <a:pt x="276" y="104"/>
                  </a:lnTo>
                  <a:lnTo>
                    <a:pt x="271" y="90"/>
                  </a:lnTo>
                  <a:lnTo>
                    <a:pt x="267" y="75"/>
                  </a:lnTo>
                  <a:lnTo>
                    <a:pt x="259" y="74"/>
                  </a:lnTo>
                  <a:lnTo>
                    <a:pt x="250" y="74"/>
                  </a:lnTo>
                  <a:lnTo>
                    <a:pt x="239" y="76"/>
                  </a:lnTo>
                  <a:lnTo>
                    <a:pt x="226" y="80"/>
                  </a:lnTo>
                  <a:lnTo>
                    <a:pt x="216" y="85"/>
                  </a:lnTo>
                  <a:lnTo>
                    <a:pt x="207" y="95"/>
                  </a:lnTo>
                  <a:lnTo>
                    <a:pt x="203" y="107"/>
                  </a:lnTo>
                  <a:lnTo>
                    <a:pt x="204" y="112"/>
                  </a:lnTo>
                  <a:lnTo>
                    <a:pt x="205" y="117"/>
                  </a:lnTo>
                  <a:lnTo>
                    <a:pt x="209" y="122"/>
                  </a:lnTo>
                  <a:lnTo>
                    <a:pt x="214" y="126"/>
                  </a:lnTo>
                  <a:lnTo>
                    <a:pt x="218" y="127"/>
                  </a:lnTo>
                  <a:lnTo>
                    <a:pt x="222" y="127"/>
                  </a:lnTo>
                  <a:lnTo>
                    <a:pt x="226" y="128"/>
                  </a:lnTo>
                  <a:lnTo>
                    <a:pt x="230" y="127"/>
                  </a:lnTo>
                  <a:lnTo>
                    <a:pt x="233" y="125"/>
                  </a:lnTo>
                  <a:lnTo>
                    <a:pt x="235" y="122"/>
                  </a:lnTo>
                  <a:lnTo>
                    <a:pt x="237" y="119"/>
                  </a:lnTo>
                  <a:lnTo>
                    <a:pt x="237" y="116"/>
                  </a:lnTo>
                  <a:lnTo>
                    <a:pt x="239" y="113"/>
                  </a:lnTo>
                  <a:lnTo>
                    <a:pt x="237" y="109"/>
                  </a:lnTo>
                  <a:lnTo>
                    <a:pt x="235" y="107"/>
                  </a:lnTo>
                  <a:lnTo>
                    <a:pt x="232" y="104"/>
                  </a:lnTo>
                  <a:lnTo>
                    <a:pt x="228" y="103"/>
                  </a:lnTo>
                  <a:lnTo>
                    <a:pt x="224" y="103"/>
                  </a:lnTo>
                  <a:lnTo>
                    <a:pt x="221" y="103"/>
                  </a:lnTo>
                  <a:lnTo>
                    <a:pt x="217" y="103"/>
                  </a:lnTo>
                  <a:lnTo>
                    <a:pt x="217" y="99"/>
                  </a:lnTo>
                  <a:lnTo>
                    <a:pt x="218" y="95"/>
                  </a:lnTo>
                  <a:lnTo>
                    <a:pt x="221" y="91"/>
                  </a:lnTo>
                  <a:lnTo>
                    <a:pt x="224" y="89"/>
                  </a:lnTo>
                  <a:lnTo>
                    <a:pt x="228" y="86"/>
                  </a:lnTo>
                  <a:lnTo>
                    <a:pt x="237" y="84"/>
                  </a:lnTo>
                  <a:lnTo>
                    <a:pt x="246" y="85"/>
                  </a:lnTo>
                  <a:lnTo>
                    <a:pt x="254" y="89"/>
                  </a:lnTo>
                  <a:lnTo>
                    <a:pt x="260" y="95"/>
                  </a:lnTo>
                  <a:lnTo>
                    <a:pt x="264" y="104"/>
                  </a:lnTo>
                  <a:lnTo>
                    <a:pt x="265" y="114"/>
                  </a:lnTo>
                  <a:lnTo>
                    <a:pt x="260" y="128"/>
                  </a:lnTo>
                  <a:lnTo>
                    <a:pt x="249" y="139"/>
                  </a:lnTo>
                  <a:lnTo>
                    <a:pt x="235" y="145"/>
                  </a:lnTo>
                  <a:lnTo>
                    <a:pt x="219" y="145"/>
                  </a:lnTo>
                  <a:lnTo>
                    <a:pt x="213" y="142"/>
                  </a:lnTo>
                  <a:lnTo>
                    <a:pt x="208" y="140"/>
                  </a:lnTo>
                  <a:lnTo>
                    <a:pt x="203" y="136"/>
                  </a:lnTo>
                  <a:lnTo>
                    <a:pt x="203" y="136"/>
                  </a:lnTo>
                  <a:lnTo>
                    <a:pt x="203" y="144"/>
                  </a:lnTo>
                  <a:lnTo>
                    <a:pt x="204" y="150"/>
                  </a:lnTo>
                  <a:lnTo>
                    <a:pt x="203" y="156"/>
                  </a:lnTo>
                  <a:lnTo>
                    <a:pt x="203" y="163"/>
                  </a:lnTo>
                  <a:lnTo>
                    <a:pt x="201" y="169"/>
                  </a:lnTo>
                  <a:lnTo>
                    <a:pt x="201" y="169"/>
                  </a:lnTo>
                  <a:lnTo>
                    <a:pt x="201" y="168"/>
                  </a:lnTo>
                  <a:lnTo>
                    <a:pt x="201" y="168"/>
                  </a:lnTo>
                  <a:lnTo>
                    <a:pt x="201" y="169"/>
                  </a:lnTo>
                  <a:lnTo>
                    <a:pt x="201" y="170"/>
                  </a:lnTo>
                  <a:lnTo>
                    <a:pt x="201" y="173"/>
                  </a:lnTo>
                  <a:lnTo>
                    <a:pt x="181" y="173"/>
                  </a:lnTo>
                  <a:lnTo>
                    <a:pt x="181" y="170"/>
                  </a:lnTo>
                  <a:lnTo>
                    <a:pt x="181" y="169"/>
                  </a:lnTo>
                  <a:lnTo>
                    <a:pt x="181" y="168"/>
                  </a:lnTo>
                  <a:lnTo>
                    <a:pt x="181" y="168"/>
                  </a:lnTo>
                  <a:lnTo>
                    <a:pt x="181" y="169"/>
                  </a:lnTo>
                  <a:lnTo>
                    <a:pt x="181" y="169"/>
                  </a:lnTo>
                  <a:lnTo>
                    <a:pt x="180" y="164"/>
                  </a:lnTo>
                  <a:lnTo>
                    <a:pt x="180" y="159"/>
                  </a:lnTo>
                  <a:lnTo>
                    <a:pt x="178" y="154"/>
                  </a:lnTo>
                  <a:lnTo>
                    <a:pt x="178" y="149"/>
                  </a:lnTo>
                  <a:lnTo>
                    <a:pt x="178" y="142"/>
                  </a:lnTo>
                  <a:lnTo>
                    <a:pt x="180" y="135"/>
                  </a:lnTo>
                  <a:lnTo>
                    <a:pt x="180" y="136"/>
                  </a:lnTo>
                  <a:lnTo>
                    <a:pt x="175" y="140"/>
                  </a:lnTo>
                  <a:lnTo>
                    <a:pt x="168" y="142"/>
                  </a:lnTo>
                  <a:lnTo>
                    <a:pt x="163" y="145"/>
                  </a:lnTo>
                  <a:lnTo>
                    <a:pt x="148" y="145"/>
                  </a:lnTo>
                  <a:lnTo>
                    <a:pt x="134" y="139"/>
                  </a:lnTo>
                  <a:lnTo>
                    <a:pt x="126" y="132"/>
                  </a:lnTo>
                  <a:lnTo>
                    <a:pt x="120" y="125"/>
                  </a:lnTo>
                  <a:lnTo>
                    <a:pt x="117" y="114"/>
                  </a:lnTo>
                  <a:lnTo>
                    <a:pt x="117" y="104"/>
                  </a:lnTo>
                  <a:lnTo>
                    <a:pt x="121" y="95"/>
                  </a:lnTo>
                  <a:lnTo>
                    <a:pt x="128" y="89"/>
                  </a:lnTo>
                  <a:lnTo>
                    <a:pt x="136" y="84"/>
                  </a:lnTo>
                  <a:lnTo>
                    <a:pt x="145" y="84"/>
                  </a:lnTo>
                  <a:lnTo>
                    <a:pt x="154" y="85"/>
                  </a:lnTo>
                  <a:lnTo>
                    <a:pt x="158" y="89"/>
                  </a:lnTo>
                  <a:lnTo>
                    <a:pt x="160" y="91"/>
                  </a:lnTo>
                  <a:lnTo>
                    <a:pt x="164" y="95"/>
                  </a:lnTo>
                  <a:lnTo>
                    <a:pt x="166" y="99"/>
                  </a:lnTo>
                  <a:lnTo>
                    <a:pt x="166" y="103"/>
                  </a:lnTo>
                  <a:lnTo>
                    <a:pt x="162" y="103"/>
                  </a:lnTo>
                  <a:lnTo>
                    <a:pt x="158" y="103"/>
                  </a:lnTo>
                  <a:lnTo>
                    <a:pt x="154" y="103"/>
                  </a:lnTo>
                  <a:lnTo>
                    <a:pt x="150" y="104"/>
                  </a:lnTo>
                  <a:lnTo>
                    <a:pt x="146" y="107"/>
                  </a:lnTo>
                  <a:lnTo>
                    <a:pt x="145" y="109"/>
                  </a:lnTo>
                  <a:lnTo>
                    <a:pt x="144" y="113"/>
                  </a:lnTo>
                  <a:lnTo>
                    <a:pt x="144" y="116"/>
                  </a:lnTo>
                  <a:lnTo>
                    <a:pt x="145" y="119"/>
                  </a:lnTo>
                  <a:lnTo>
                    <a:pt x="146" y="122"/>
                  </a:lnTo>
                  <a:lnTo>
                    <a:pt x="149" y="125"/>
                  </a:lnTo>
                  <a:lnTo>
                    <a:pt x="153" y="127"/>
                  </a:lnTo>
                  <a:lnTo>
                    <a:pt x="157" y="128"/>
                  </a:lnTo>
                  <a:lnTo>
                    <a:pt x="160" y="128"/>
                  </a:lnTo>
                  <a:lnTo>
                    <a:pt x="164" y="127"/>
                  </a:lnTo>
                  <a:lnTo>
                    <a:pt x="168" y="126"/>
                  </a:lnTo>
                  <a:lnTo>
                    <a:pt x="173" y="122"/>
                  </a:lnTo>
                  <a:lnTo>
                    <a:pt x="177" y="118"/>
                  </a:lnTo>
                  <a:lnTo>
                    <a:pt x="178" y="112"/>
                  </a:lnTo>
                  <a:lnTo>
                    <a:pt x="178" y="107"/>
                  </a:lnTo>
                  <a:lnTo>
                    <a:pt x="175" y="95"/>
                  </a:lnTo>
                  <a:lnTo>
                    <a:pt x="167" y="85"/>
                  </a:lnTo>
                  <a:lnTo>
                    <a:pt x="155" y="80"/>
                  </a:lnTo>
                  <a:lnTo>
                    <a:pt x="144" y="76"/>
                  </a:lnTo>
                  <a:lnTo>
                    <a:pt x="132" y="75"/>
                  </a:lnTo>
                  <a:lnTo>
                    <a:pt x="123" y="75"/>
                  </a:lnTo>
                  <a:lnTo>
                    <a:pt x="116" y="75"/>
                  </a:lnTo>
                  <a:lnTo>
                    <a:pt x="112" y="90"/>
                  </a:lnTo>
                  <a:lnTo>
                    <a:pt x="105" y="105"/>
                  </a:lnTo>
                  <a:lnTo>
                    <a:pt x="95" y="123"/>
                  </a:lnTo>
                  <a:lnTo>
                    <a:pt x="82" y="141"/>
                  </a:lnTo>
                  <a:lnTo>
                    <a:pt x="66" y="155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5" y="167"/>
                  </a:lnTo>
                  <a:lnTo>
                    <a:pt x="44" y="168"/>
                  </a:lnTo>
                  <a:lnTo>
                    <a:pt x="43" y="169"/>
                  </a:lnTo>
                  <a:lnTo>
                    <a:pt x="43" y="173"/>
                  </a:lnTo>
                  <a:lnTo>
                    <a:pt x="12" y="173"/>
                  </a:lnTo>
                  <a:lnTo>
                    <a:pt x="15" y="160"/>
                  </a:lnTo>
                  <a:lnTo>
                    <a:pt x="17" y="150"/>
                  </a:lnTo>
                  <a:lnTo>
                    <a:pt x="22" y="141"/>
                  </a:lnTo>
                  <a:lnTo>
                    <a:pt x="32" y="121"/>
                  </a:lnTo>
                  <a:lnTo>
                    <a:pt x="47" y="103"/>
                  </a:lnTo>
                  <a:lnTo>
                    <a:pt x="62" y="90"/>
                  </a:lnTo>
                  <a:lnTo>
                    <a:pt x="80" y="79"/>
                  </a:lnTo>
                  <a:lnTo>
                    <a:pt x="95" y="74"/>
                  </a:lnTo>
                  <a:lnTo>
                    <a:pt x="111" y="70"/>
                  </a:lnTo>
                  <a:lnTo>
                    <a:pt x="111" y="62"/>
                  </a:lnTo>
                  <a:lnTo>
                    <a:pt x="111" y="53"/>
                  </a:lnTo>
                  <a:lnTo>
                    <a:pt x="109" y="42"/>
                  </a:lnTo>
                  <a:lnTo>
                    <a:pt x="105" y="29"/>
                  </a:lnTo>
                  <a:lnTo>
                    <a:pt x="99" y="19"/>
                  </a:lnTo>
                  <a:lnTo>
                    <a:pt x="90" y="10"/>
                  </a:lnTo>
                  <a:lnTo>
                    <a:pt x="79" y="6"/>
                  </a:lnTo>
                  <a:lnTo>
                    <a:pt x="72" y="7"/>
                  </a:lnTo>
                  <a:lnTo>
                    <a:pt x="67" y="9"/>
                  </a:lnTo>
                  <a:lnTo>
                    <a:pt x="63" y="12"/>
                  </a:lnTo>
                  <a:lnTo>
                    <a:pt x="59" y="18"/>
                  </a:lnTo>
                  <a:lnTo>
                    <a:pt x="58" y="21"/>
                  </a:lnTo>
                  <a:lnTo>
                    <a:pt x="57" y="25"/>
                  </a:lnTo>
                  <a:lnTo>
                    <a:pt x="57" y="29"/>
                  </a:lnTo>
                  <a:lnTo>
                    <a:pt x="58" y="33"/>
                  </a:lnTo>
                  <a:lnTo>
                    <a:pt x="61" y="37"/>
                  </a:lnTo>
                  <a:lnTo>
                    <a:pt x="63" y="38"/>
                  </a:lnTo>
                  <a:lnTo>
                    <a:pt x="66" y="40"/>
                  </a:lnTo>
                  <a:lnTo>
                    <a:pt x="70" y="40"/>
                  </a:lnTo>
                  <a:lnTo>
                    <a:pt x="72" y="42"/>
                  </a:lnTo>
                  <a:lnTo>
                    <a:pt x="76" y="40"/>
                  </a:lnTo>
                  <a:lnTo>
                    <a:pt x="79" y="38"/>
                  </a:lnTo>
                  <a:lnTo>
                    <a:pt x="80" y="35"/>
                  </a:lnTo>
                  <a:lnTo>
                    <a:pt x="81" y="32"/>
                  </a:lnTo>
                  <a:lnTo>
                    <a:pt x="82" y="28"/>
                  </a:lnTo>
                  <a:lnTo>
                    <a:pt x="82" y="24"/>
                  </a:lnTo>
                  <a:lnTo>
                    <a:pt x="82" y="20"/>
                  </a:lnTo>
                  <a:lnTo>
                    <a:pt x="86" y="20"/>
                  </a:lnTo>
                  <a:lnTo>
                    <a:pt x="90" y="21"/>
                  </a:lnTo>
                  <a:lnTo>
                    <a:pt x="94" y="24"/>
                  </a:lnTo>
                  <a:lnTo>
                    <a:pt x="96" y="28"/>
                  </a:lnTo>
                  <a:lnTo>
                    <a:pt x="99" y="32"/>
                  </a:lnTo>
                  <a:lnTo>
                    <a:pt x="102" y="40"/>
                  </a:lnTo>
                  <a:lnTo>
                    <a:pt x="100" y="49"/>
                  </a:lnTo>
                  <a:lnTo>
                    <a:pt x="96" y="57"/>
                  </a:lnTo>
                  <a:lnTo>
                    <a:pt x="89" y="63"/>
                  </a:lnTo>
                  <a:lnTo>
                    <a:pt x="80" y="67"/>
                  </a:lnTo>
                  <a:lnTo>
                    <a:pt x="71" y="69"/>
                  </a:lnTo>
                  <a:lnTo>
                    <a:pt x="57" y="63"/>
                  </a:lnTo>
                  <a:lnTo>
                    <a:pt x="47" y="52"/>
                  </a:lnTo>
                  <a:lnTo>
                    <a:pt x="40" y="38"/>
                  </a:lnTo>
                  <a:lnTo>
                    <a:pt x="40" y="23"/>
                  </a:lnTo>
                  <a:lnTo>
                    <a:pt x="41" y="16"/>
                  </a:lnTo>
                  <a:lnTo>
                    <a:pt x="44" y="11"/>
                  </a:lnTo>
                  <a:lnTo>
                    <a:pt x="48" y="6"/>
                  </a:lnTo>
                  <a:lnTo>
                    <a:pt x="48" y="5"/>
                  </a:lnTo>
                  <a:lnTo>
                    <a:pt x="44" y="6"/>
                  </a:lnTo>
                  <a:lnTo>
                    <a:pt x="39" y="6"/>
                  </a:lnTo>
                  <a:lnTo>
                    <a:pt x="34" y="6"/>
                  </a:lnTo>
                  <a:lnTo>
                    <a:pt x="27" y="6"/>
                  </a:lnTo>
                  <a:lnTo>
                    <a:pt x="21" y="5"/>
                  </a:lnTo>
                  <a:lnTo>
                    <a:pt x="15" y="4"/>
                  </a:lnTo>
                  <a:lnTo>
                    <a:pt x="8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" name="Freeform 254">
              <a:extLst>
                <a:ext uri="{FF2B5EF4-FFF2-40B4-BE49-F238E27FC236}">
                  <a16:creationId xmlns:a16="http://schemas.microsoft.com/office/drawing/2014/main" id="{B0F59841-2258-4EAC-A32F-274D6E3B2E73}"/>
                </a:ext>
              </a:extLst>
            </xdr:cNvPr>
            <xdr:cNvSpPr>
              <a:spLocks/>
            </xdr:cNvSpPr>
          </xdr:nvSpPr>
          <xdr:spPr bwMode="auto">
            <a:xfrm>
              <a:off x="230" y="134"/>
              <a:ext cx="36" cy="19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5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98 w 146"/>
                <a:gd name="T27" fmla="*/ 49 h 76"/>
                <a:gd name="T28" fmla="*/ 97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0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7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2 w 146"/>
                <a:gd name="T67" fmla="*/ 72 h 76"/>
                <a:gd name="T68" fmla="*/ 25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6 w 146"/>
                <a:gd name="T75" fmla="*/ 24 h 76"/>
                <a:gd name="T76" fmla="*/ 47 w 146"/>
                <a:gd name="T77" fmla="*/ 17 h 76"/>
                <a:gd name="T78" fmla="*/ 38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6 w 146"/>
                <a:gd name="T89" fmla="*/ 40 h 76"/>
                <a:gd name="T90" fmla="*/ 43 w 146"/>
                <a:gd name="T91" fmla="*/ 42 h 76"/>
                <a:gd name="T92" fmla="*/ 47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4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8" y="3"/>
                  </a:lnTo>
                  <a:lnTo>
                    <a:pt x="94" y="1"/>
                  </a:lnTo>
                  <a:lnTo>
                    <a:pt x="100" y="0"/>
                  </a:lnTo>
                  <a:lnTo>
                    <a:pt x="115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1" y="53"/>
                  </a:lnTo>
                  <a:lnTo>
                    <a:pt x="98" y="49"/>
                  </a:lnTo>
                  <a:lnTo>
                    <a:pt x="97" y="45"/>
                  </a:lnTo>
                  <a:lnTo>
                    <a:pt x="97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08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1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0" y="19"/>
                  </a:lnTo>
                  <a:lnTo>
                    <a:pt x="106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3" y="40"/>
                  </a:lnTo>
                  <a:lnTo>
                    <a:pt x="87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2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2" y="72"/>
                  </a:lnTo>
                  <a:lnTo>
                    <a:pt x="51" y="76"/>
                  </a:lnTo>
                  <a:lnTo>
                    <a:pt x="25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0" y="33"/>
                  </a:lnTo>
                  <a:lnTo>
                    <a:pt x="56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8" y="16"/>
                  </a:lnTo>
                  <a:lnTo>
                    <a:pt x="34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7" y="34"/>
                  </a:lnTo>
                  <a:lnTo>
                    <a:pt x="29" y="38"/>
                  </a:lnTo>
                  <a:lnTo>
                    <a:pt x="32" y="39"/>
                  </a:lnTo>
                  <a:lnTo>
                    <a:pt x="36" y="40"/>
                  </a:lnTo>
                  <a:lnTo>
                    <a:pt x="39" y="42"/>
                  </a:lnTo>
                  <a:lnTo>
                    <a:pt x="43" y="42"/>
                  </a:lnTo>
                  <a:lnTo>
                    <a:pt x="47" y="40"/>
                  </a:lnTo>
                  <a:lnTo>
                    <a:pt x="47" y="45"/>
                  </a:lnTo>
                  <a:lnTo>
                    <a:pt x="46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0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" name="Freeform 255">
              <a:extLst>
                <a:ext uri="{FF2B5EF4-FFF2-40B4-BE49-F238E27FC236}">
                  <a16:creationId xmlns:a16="http://schemas.microsoft.com/office/drawing/2014/main" id="{52CD1F56-AEBC-45ED-BDDD-8FF4F617D669}"/>
                </a:ext>
              </a:extLst>
            </xdr:cNvPr>
            <xdr:cNvSpPr>
              <a:spLocks/>
            </xdr:cNvSpPr>
          </xdr:nvSpPr>
          <xdr:spPr bwMode="auto">
            <a:xfrm>
              <a:off x="483" y="134"/>
              <a:ext cx="37" cy="19"/>
            </a:xfrm>
            <a:custGeom>
              <a:avLst/>
              <a:gdLst>
                <a:gd name="T0" fmla="*/ 53 w 147"/>
                <a:gd name="T1" fmla="*/ 1 h 76"/>
                <a:gd name="T2" fmla="*/ 63 w 147"/>
                <a:gd name="T3" fmla="*/ 7 h 76"/>
                <a:gd name="T4" fmla="*/ 71 w 147"/>
                <a:gd name="T5" fmla="*/ 16 h 76"/>
                <a:gd name="T6" fmla="*/ 74 w 147"/>
                <a:gd name="T7" fmla="*/ 26 h 76"/>
                <a:gd name="T8" fmla="*/ 78 w 147"/>
                <a:gd name="T9" fmla="*/ 16 h 76"/>
                <a:gd name="T10" fmla="*/ 85 w 147"/>
                <a:gd name="T11" fmla="*/ 7 h 76"/>
                <a:gd name="T12" fmla="*/ 96 w 147"/>
                <a:gd name="T13" fmla="*/ 1 h 76"/>
                <a:gd name="T14" fmla="*/ 117 w 147"/>
                <a:gd name="T15" fmla="*/ 0 h 76"/>
                <a:gd name="T16" fmla="*/ 142 w 147"/>
                <a:gd name="T17" fmla="*/ 16 h 76"/>
                <a:gd name="T18" fmla="*/ 146 w 147"/>
                <a:gd name="T19" fmla="*/ 40 h 76"/>
                <a:gd name="T20" fmla="*/ 136 w 147"/>
                <a:gd name="T21" fmla="*/ 56 h 76"/>
                <a:gd name="T22" fmla="*/ 118 w 147"/>
                <a:gd name="T23" fmla="*/ 61 h 76"/>
                <a:gd name="T24" fmla="*/ 106 w 147"/>
                <a:gd name="T25" fmla="*/ 56 h 76"/>
                <a:gd name="T26" fmla="*/ 100 w 147"/>
                <a:gd name="T27" fmla="*/ 49 h 76"/>
                <a:gd name="T28" fmla="*/ 99 w 147"/>
                <a:gd name="T29" fmla="*/ 42 h 76"/>
                <a:gd name="T30" fmla="*/ 106 w 147"/>
                <a:gd name="T31" fmla="*/ 42 h 76"/>
                <a:gd name="T32" fmla="*/ 114 w 147"/>
                <a:gd name="T33" fmla="*/ 40 h 76"/>
                <a:gd name="T34" fmla="*/ 119 w 147"/>
                <a:gd name="T35" fmla="*/ 35 h 76"/>
                <a:gd name="T36" fmla="*/ 119 w 147"/>
                <a:gd name="T37" fmla="*/ 29 h 76"/>
                <a:gd name="T38" fmla="*/ 117 w 147"/>
                <a:gd name="T39" fmla="*/ 22 h 76"/>
                <a:gd name="T40" fmla="*/ 112 w 147"/>
                <a:gd name="T41" fmla="*/ 19 h 76"/>
                <a:gd name="T42" fmla="*/ 104 w 147"/>
                <a:gd name="T43" fmla="*/ 17 h 76"/>
                <a:gd name="T44" fmla="*/ 96 w 147"/>
                <a:gd name="T45" fmla="*/ 20 h 76"/>
                <a:gd name="T46" fmla="*/ 86 w 147"/>
                <a:gd name="T47" fmla="*/ 33 h 76"/>
                <a:gd name="T48" fmla="*/ 88 w 147"/>
                <a:gd name="T49" fmla="*/ 53 h 76"/>
                <a:gd name="T50" fmla="*/ 108 w 147"/>
                <a:gd name="T51" fmla="*/ 70 h 76"/>
                <a:gd name="T52" fmla="*/ 95 w 147"/>
                <a:gd name="T53" fmla="*/ 76 h 76"/>
                <a:gd name="T54" fmla="*/ 92 w 147"/>
                <a:gd name="T55" fmla="*/ 71 h 76"/>
                <a:gd name="T56" fmla="*/ 88 w 147"/>
                <a:gd name="T57" fmla="*/ 68 h 76"/>
                <a:gd name="T58" fmla="*/ 81 w 147"/>
                <a:gd name="T59" fmla="*/ 61 h 76"/>
                <a:gd name="T60" fmla="*/ 74 w 147"/>
                <a:gd name="T61" fmla="*/ 42 h 76"/>
                <a:gd name="T62" fmla="*/ 60 w 147"/>
                <a:gd name="T63" fmla="*/ 67 h 76"/>
                <a:gd name="T64" fmla="*/ 56 w 147"/>
                <a:gd name="T65" fmla="*/ 68 h 76"/>
                <a:gd name="T66" fmla="*/ 54 w 147"/>
                <a:gd name="T67" fmla="*/ 72 h 76"/>
                <a:gd name="T68" fmla="*/ 27 w 147"/>
                <a:gd name="T69" fmla="*/ 76 h 76"/>
                <a:gd name="T70" fmla="*/ 50 w 147"/>
                <a:gd name="T71" fmla="*/ 62 h 76"/>
                <a:gd name="T72" fmla="*/ 63 w 147"/>
                <a:gd name="T73" fmla="*/ 40 h 76"/>
                <a:gd name="T74" fmla="*/ 58 w 147"/>
                <a:gd name="T75" fmla="*/ 24 h 76"/>
                <a:gd name="T76" fmla="*/ 48 w 147"/>
                <a:gd name="T77" fmla="*/ 17 h 76"/>
                <a:gd name="T78" fmla="*/ 40 w 147"/>
                <a:gd name="T79" fmla="*/ 16 h 76"/>
                <a:gd name="T80" fmla="*/ 32 w 147"/>
                <a:gd name="T81" fmla="*/ 20 h 76"/>
                <a:gd name="T82" fmla="*/ 28 w 147"/>
                <a:gd name="T83" fmla="*/ 25 h 76"/>
                <a:gd name="T84" fmla="*/ 28 w 147"/>
                <a:gd name="T85" fmla="*/ 31 h 76"/>
                <a:gd name="T86" fmla="*/ 31 w 147"/>
                <a:gd name="T87" fmla="*/ 38 h 76"/>
                <a:gd name="T88" fmla="*/ 37 w 147"/>
                <a:gd name="T89" fmla="*/ 40 h 76"/>
                <a:gd name="T90" fmla="*/ 45 w 147"/>
                <a:gd name="T91" fmla="*/ 42 h 76"/>
                <a:gd name="T92" fmla="*/ 49 w 147"/>
                <a:gd name="T93" fmla="*/ 45 h 76"/>
                <a:gd name="T94" fmla="*/ 45 w 147"/>
                <a:gd name="T95" fmla="*/ 53 h 76"/>
                <a:gd name="T96" fmla="*/ 39 w 147"/>
                <a:gd name="T97" fmla="*/ 58 h 76"/>
                <a:gd name="T98" fmla="*/ 21 w 147"/>
                <a:gd name="T99" fmla="*/ 59 h 76"/>
                <a:gd name="T100" fmla="*/ 5 w 147"/>
                <a:gd name="T101" fmla="*/ 49 h 76"/>
                <a:gd name="T102" fmla="*/ 0 w 147"/>
                <a:gd name="T103" fmla="*/ 30 h 76"/>
                <a:gd name="T104" fmla="*/ 9 w 147"/>
                <a:gd name="T105" fmla="*/ 12 h 76"/>
                <a:gd name="T106" fmla="*/ 31 w 147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7" h="76">
                  <a:moveTo>
                    <a:pt x="46" y="0"/>
                  </a:moveTo>
                  <a:lnTo>
                    <a:pt x="53" y="1"/>
                  </a:lnTo>
                  <a:lnTo>
                    <a:pt x="58" y="3"/>
                  </a:lnTo>
                  <a:lnTo>
                    <a:pt x="63" y="7"/>
                  </a:lnTo>
                  <a:lnTo>
                    <a:pt x="65" y="11"/>
                  </a:lnTo>
                  <a:lnTo>
                    <a:pt x="71" y="16"/>
                  </a:lnTo>
                  <a:lnTo>
                    <a:pt x="72" y="21"/>
                  </a:lnTo>
                  <a:lnTo>
                    <a:pt x="74" y="26"/>
                  </a:lnTo>
                  <a:lnTo>
                    <a:pt x="76" y="21"/>
                  </a:lnTo>
                  <a:lnTo>
                    <a:pt x="78" y="16"/>
                  </a:lnTo>
                  <a:lnTo>
                    <a:pt x="82" y="11"/>
                  </a:lnTo>
                  <a:lnTo>
                    <a:pt x="85" y="7"/>
                  </a:lnTo>
                  <a:lnTo>
                    <a:pt x="90" y="3"/>
                  </a:lnTo>
                  <a:lnTo>
                    <a:pt x="96" y="1"/>
                  </a:lnTo>
                  <a:lnTo>
                    <a:pt x="101" y="0"/>
                  </a:lnTo>
                  <a:lnTo>
                    <a:pt x="117" y="0"/>
                  </a:lnTo>
                  <a:lnTo>
                    <a:pt x="131" y="6"/>
                  </a:lnTo>
                  <a:lnTo>
                    <a:pt x="142" y="16"/>
                  </a:lnTo>
                  <a:lnTo>
                    <a:pt x="147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6" y="56"/>
                  </a:lnTo>
                  <a:lnTo>
                    <a:pt x="127" y="59"/>
                  </a:lnTo>
                  <a:lnTo>
                    <a:pt x="118" y="61"/>
                  </a:lnTo>
                  <a:lnTo>
                    <a:pt x="110" y="58"/>
                  </a:lnTo>
                  <a:lnTo>
                    <a:pt x="106" y="56"/>
                  </a:lnTo>
                  <a:lnTo>
                    <a:pt x="103" y="53"/>
                  </a:lnTo>
                  <a:lnTo>
                    <a:pt x="100" y="49"/>
                  </a:lnTo>
                  <a:lnTo>
                    <a:pt x="99" y="45"/>
                  </a:lnTo>
                  <a:lnTo>
                    <a:pt x="99" y="42"/>
                  </a:lnTo>
                  <a:lnTo>
                    <a:pt x="103" y="42"/>
                  </a:lnTo>
                  <a:lnTo>
                    <a:pt x="106" y="42"/>
                  </a:lnTo>
                  <a:lnTo>
                    <a:pt x="110" y="40"/>
                  </a:lnTo>
                  <a:lnTo>
                    <a:pt x="114" y="40"/>
                  </a:lnTo>
                  <a:lnTo>
                    <a:pt x="117" y="38"/>
                  </a:lnTo>
                  <a:lnTo>
                    <a:pt x="119" y="35"/>
                  </a:lnTo>
                  <a:lnTo>
                    <a:pt x="120" y="31"/>
                  </a:lnTo>
                  <a:lnTo>
                    <a:pt x="119" y="29"/>
                  </a:lnTo>
                  <a:lnTo>
                    <a:pt x="119" y="25"/>
                  </a:lnTo>
                  <a:lnTo>
                    <a:pt x="117" y="22"/>
                  </a:lnTo>
                  <a:lnTo>
                    <a:pt x="115" y="20"/>
                  </a:lnTo>
                  <a:lnTo>
                    <a:pt x="112" y="19"/>
                  </a:lnTo>
                  <a:lnTo>
                    <a:pt x="108" y="17"/>
                  </a:lnTo>
                  <a:lnTo>
                    <a:pt x="104" y="17"/>
                  </a:lnTo>
                  <a:lnTo>
                    <a:pt x="100" y="19"/>
                  </a:lnTo>
                  <a:lnTo>
                    <a:pt x="96" y="20"/>
                  </a:lnTo>
                  <a:lnTo>
                    <a:pt x="90" y="25"/>
                  </a:lnTo>
                  <a:lnTo>
                    <a:pt x="86" y="33"/>
                  </a:lnTo>
                  <a:lnTo>
                    <a:pt x="85" y="40"/>
                  </a:lnTo>
                  <a:lnTo>
                    <a:pt x="88" y="53"/>
                  </a:lnTo>
                  <a:lnTo>
                    <a:pt x="97" y="62"/>
                  </a:lnTo>
                  <a:lnTo>
                    <a:pt x="108" y="70"/>
                  </a:lnTo>
                  <a:lnTo>
                    <a:pt x="120" y="76"/>
                  </a:lnTo>
                  <a:lnTo>
                    <a:pt x="95" y="76"/>
                  </a:lnTo>
                  <a:lnTo>
                    <a:pt x="94" y="72"/>
                  </a:lnTo>
                  <a:lnTo>
                    <a:pt x="92" y="71"/>
                  </a:lnTo>
                  <a:lnTo>
                    <a:pt x="91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1" y="61"/>
                  </a:lnTo>
                  <a:lnTo>
                    <a:pt x="77" y="52"/>
                  </a:lnTo>
                  <a:lnTo>
                    <a:pt x="74" y="42"/>
                  </a:lnTo>
                  <a:lnTo>
                    <a:pt x="69" y="56"/>
                  </a:lnTo>
                  <a:lnTo>
                    <a:pt x="60" y="67"/>
                  </a:lnTo>
                  <a:lnTo>
                    <a:pt x="59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4" y="72"/>
                  </a:lnTo>
                  <a:lnTo>
                    <a:pt x="53" y="76"/>
                  </a:lnTo>
                  <a:lnTo>
                    <a:pt x="27" y="76"/>
                  </a:lnTo>
                  <a:lnTo>
                    <a:pt x="40" y="70"/>
                  </a:lnTo>
                  <a:lnTo>
                    <a:pt x="50" y="62"/>
                  </a:lnTo>
                  <a:lnTo>
                    <a:pt x="59" y="53"/>
                  </a:lnTo>
                  <a:lnTo>
                    <a:pt x="63" y="40"/>
                  </a:lnTo>
                  <a:lnTo>
                    <a:pt x="62" y="33"/>
                  </a:lnTo>
                  <a:lnTo>
                    <a:pt x="58" y="24"/>
                  </a:lnTo>
                  <a:lnTo>
                    <a:pt x="51" y="19"/>
                  </a:lnTo>
                  <a:lnTo>
                    <a:pt x="48" y="17"/>
                  </a:lnTo>
                  <a:lnTo>
                    <a:pt x="44" y="16"/>
                  </a:lnTo>
                  <a:lnTo>
                    <a:pt x="40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31" y="21"/>
                  </a:lnTo>
                  <a:lnTo>
                    <a:pt x="28" y="25"/>
                  </a:lnTo>
                  <a:lnTo>
                    <a:pt x="28" y="28"/>
                  </a:lnTo>
                  <a:lnTo>
                    <a:pt x="28" y="31"/>
                  </a:lnTo>
                  <a:lnTo>
                    <a:pt x="28" y="34"/>
                  </a:lnTo>
                  <a:lnTo>
                    <a:pt x="31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5" y="42"/>
                  </a:lnTo>
                  <a:lnTo>
                    <a:pt x="49" y="40"/>
                  </a:lnTo>
                  <a:lnTo>
                    <a:pt x="49" y="45"/>
                  </a:lnTo>
                  <a:lnTo>
                    <a:pt x="48" y="49"/>
                  </a:lnTo>
                  <a:lnTo>
                    <a:pt x="45" y="53"/>
                  </a:lnTo>
                  <a:lnTo>
                    <a:pt x="41" y="56"/>
                  </a:lnTo>
                  <a:lnTo>
                    <a:pt x="39" y="58"/>
                  </a:lnTo>
                  <a:lnTo>
                    <a:pt x="30" y="61"/>
                  </a:lnTo>
                  <a:lnTo>
                    <a:pt x="21" y="59"/>
                  </a:lnTo>
                  <a:lnTo>
                    <a:pt x="12" y="56"/>
                  </a:lnTo>
                  <a:lnTo>
                    <a:pt x="5" y="49"/>
                  </a:lnTo>
                  <a:lnTo>
                    <a:pt x="1" y="40"/>
                  </a:lnTo>
                  <a:lnTo>
                    <a:pt x="0" y="30"/>
                  </a:lnTo>
                  <a:lnTo>
                    <a:pt x="3" y="20"/>
                  </a:lnTo>
                  <a:lnTo>
                    <a:pt x="9" y="12"/>
                  </a:lnTo>
                  <a:lnTo>
                    <a:pt x="17" y="6"/>
                  </a:lnTo>
                  <a:lnTo>
                    <a:pt x="31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" name="Freeform 256">
              <a:extLst>
                <a:ext uri="{FF2B5EF4-FFF2-40B4-BE49-F238E27FC236}">
                  <a16:creationId xmlns:a16="http://schemas.microsoft.com/office/drawing/2014/main" id="{96E8FC33-7EE3-4BCC-B3FD-DB153D4CDA6D}"/>
                </a:ext>
              </a:extLst>
            </xdr:cNvPr>
            <xdr:cNvSpPr>
              <a:spLocks/>
            </xdr:cNvSpPr>
          </xdr:nvSpPr>
          <xdr:spPr bwMode="auto">
            <a:xfrm>
              <a:off x="103" y="134"/>
              <a:ext cx="37" cy="19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7 w 146"/>
                <a:gd name="T9" fmla="*/ 16 h 76"/>
                <a:gd name="T10" fmla="*/ 84 w 146"/>
                <a:gd name="T11" fmla="*/ 7 h 76"/>
                <a:gd name="T12" fmla="*/ 95 w 146"/>
                <a:gd name="T13" fmla="*/ 1 h 76"/>
                <a:gd name="T14" fmla="*/ 116 w 146"/>
                <a:gd name="T15" fmla="*/ 0 h 76"/>
                <a:gd name="T16" fmla="*/ 141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8 w 146"/>
                <a:gd name="T23" fmla="*/ 61 h 76"/>
                <a:gd name="T24" fmla="*/ 105 w 146"/>
                <a:gd name="T25" fmla="*/ 56 h 76"/>
                <a:gd name="T26" fmla="*/ 98 w 146"/>
                <a:gd name="T27" fmla="*/ 49 h 76"/>
                <a:gd name="T28" fmla="*/ 97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8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0 w 146"/>
                <a:gd name="T41" fmla="*/ 19 h 76"/>
                <a:gd name="T42" fmla="*/ 102 w 146"/>
                <a:gd name="T43" fmla="*/ 17 h 76"/>
                <a:gd name="T44" fmla="*/ 95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5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2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8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6 w 146"/>
                <a:gd name="T89" fmla="*/ 40 h 76"/>
                <a:gd name="T90" fmla="*/ 45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15 w 146"/>
                <a:gd name="T105" fmla="*/ 6 h 76"/>
                <a:gd name="T106" fmla="*/ 45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5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7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5" y="1"/>
                  </a:lnTo>
                  <a:lnTo>
                    <a:pt x="100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1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7" y="59"/>
                  </a:lnTo>
                  <a:lnTo>
                    <a:pt x="118" y="61"/>
                  </a:lnTo>
                  <a:lnTo>
                    <a:pt x="109" y="58"/>
                  </a:lnTo>
                  <a:lnTo>
                    <a:pt x="105" y="56"/>
                  </a:lnTo>
                  <a:lnTo>
                    <a:pt x="101" y="53"/>
                  </a:lnTo>
                  <a:lnTo>
                    <a:pt x="98" y="49"/>
                  </a:lnTo>
                  <a:lnTo>
                    <a:pt x="97" y="45"/>
                  </a:lnTo>
                  <a:lnTo>
                    <a:pt x="97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09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8" y="35"/>
                  </a:lnTo>
                  <a:lnTo>
                    <a:pt x="119" y="31"/>
                  </a:lnTo>
                  <a:lnTo>
                    <a:pt x="119" y="29"/>
                  </a:lnTo>
                  <a:lnTo>
                    <a:pt x="118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0" y="19"/>
                  </a:lnTo>
                  <a:lnTo>
                    <a:pt x="106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5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5" y="76"/>
                  </a:lnTo>
                  <a:lnTo>
                    <a:pt x="92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2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8" y="16"/>
                  </a:lnTo>
                  <a:lnTo>
                    <a:pt x="34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6" y="40"/>
                  </a:lnTo>
                  <a:lnTo>
                    <a:pt x="39" y="42"/>
                  </a:lnTo>
                  <a:lnTo>
                    <a:pt x="45" y="42"/>
                  </a:lnTo>
                  <a:lnTo>
                    <a:pt x="47" y="40"/>
                  </a:lnTo>
                  <a:lnTo>
                    <a:pt x="48" y="45"/>
                  </a:lnTo>
                  <a:lnTo>
                    <a:pt x="46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0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5" y="16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90" name="Freeform 257">
              <a:extLst>
                <a:ext uri="{FF2B5EF4-FFF2-40B4-BE49-F238E27FC236}">
                  <a16:creationId xmlns:a16="http://schemas.microsoft.com/office/drawing/2014/main" id="{BCD3FCF7-F4CD-4B0B-B110-A3B676B82CEB}"/>
                </a:ext>
              </a:extLst>
            </xdr:cNvPr>
            <xdr:cNvSpPr>
              <a:spLocks/>
            </xdr:cNvSpPr>
          </xdr:nvSpPr>
          <xdr:spPr bwMode="auto">
            <a:xfrm>
              <a:off x="162" y="111"/>
              <a:ext cx="2" cy="1"/>
            </a:xfrm>
            <a:custGeom>
              <a:avLst/>
              <a:gdLst>
                <a:gd name="T0" fmla="*/ 0 w 8"/>
                <a:gd name="T1" fmla="*/ 0 h 3"/>
                <a:gd name="T2" fmla="*/ 1 w 8"/>
                <a:gd name="T3" fmla="*/ 1 h 3"/>
                <a:gd name="T4" fmla="*/ 4 w 8"/>
                <a:gd name="T5" fmla="*/ 2 h 3"/>
                <a:gd name="T6" fmla="*/ 8 w 8"/>
                <a:gd name="T7" fmla="*/ 3 h 3"/>
                <a:gd name="T8" fmla="*/ 4 w 8"/>
                <a:gd name="T9" fmla="*/ 3 h 3"/>
                <a:gd name="T10" fmla="*/ 0 w 8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8" h="3">
                  <a:moveTo>
                    <a:pt x="0" y="0"/>
                  </a:moveTo>
                  <a:lnTo>
                    <a:pt x="1" y="1"/>
                  </a:lnTo>
                  <a:lnTo>
                    <a:pt x="4" y="2"/>
                  </a:lnTo>
                  <a:lnTo>
                    <a:pt x="8" y="3"/>
                  </a:lnTo>
                  <a:lnTo>
                    <a:pt x="4" y="3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91" name="Freeform 258">
              <a:extLst>
                <a:ext uri="{FF2B5EF4-FFF2-40B4-BE49-F238E27FC236}">
                  <a16:creationId xmlns:a16="http://schemas.microsoft.com/office/drawing/2014/main" id="{4B9FB6C2-2C42-4C24-BE4A-ACFC6281AD5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0" y="110"/>
              <a:ext cx="46" cy="43"/>
            </a:xfrm>
            <a:custGeom>
              <a:avLst/>
              <a:gdLst>
                <a:gd name="T0" fmla="*/ 108 w 186"/>
                <a:gd name="T1" fmla="*/ 135 h 173"/>
                <a:gd name="T2" fmla="*/ 82 w 186"/>
                <a:gd name="T3" fmla="*/ 95 h 173"/>
                <a:gd name="T4" fmla="*/ 97 w 186"/>
                <a:gd name="T5" fmla="*/ 121 h 173"/>
                <a:gd name="T6" fmla="*/ 97 w 186"/>
                <a:gd name="T7" fmla="*/ 100 h 173"/>
                <a:gd name="T8" fmla="*/ 128 w 186"/>
                <a:gd name="T9" fmla="*/ 122 h 173"/>
                <a:gd name="T10" fmla="*/ 148 w 186"/>
                <a:gd name="T11" fmla="*/ 150 h 173"/>
                <a:gd name="T12" fmla="*/ 157 w 186"/>
                <a:gd name="T13" fmla="*/ 146 h 173"/>
                <a:gd name="T14" fmla="*/ 110 w 186"/>
                <a:gd name="T15" fmla="*/ 91 h 173"/>
                <a:gd name="T16" fmla="*/ 97 w 186"/>
                <a:gd name="T17" fmla="*/ 0 h 173"/>
                <a:gd name="T18" fmla="*/ 172 w 186"/>
                <a:gd name="T19" fmla="*/ 6 h 173"/>
                <a:gd name="T20" fmla="*/ 152 w 186"/>
                <a:gd name="T21" fmla="*/ 7 h 173"/>
                <a:gd name="T22" fmla="*/ 133 w 186"/>
                <a:gd name="T23" fmla="*/ 6 h 173"/>
                <a:gd name="T24" fmla="*/ 141 w 186"/>
                <a:gd name="T25" fmla="*/ 16 h 173"/>
                <a:gd name="T26" fmla="*/ 137 w 186"/>
                <a:gd name="T27" fmla="*/ 52 h 173"/>
                <a:gd name="T28" fmla="*/ 113 w 186"/>
                <a:gd name="T29" fmla="*/ 69 h 173"/>
                <a:gd name="T30" fmla="*/ 87 w 186"/>
                <a:gd name="T31" fmla="*/ 57 h 173"/>
                <a:gd name="T32" fmla="*/ 84 w 186"/>
                <a:gd name="T33" fmla="*/ 32 h 173"/>
                <a:gd name="T34" fmla="*/ 93 w 186"/>
                <a:gd name="T35" fmla="*/ 21 h 173"/>
                <a:gd name="T36" fmla="*/ 101 w 186"/>
                <a:gd name="T37" fmla="*/ 24 h 173"/>
                <a:gd name="T38" fmla="*/ 102 w 186"/>
                <a:gd name="T39" fmla="*/ 35 h 173"/>
                <a:gd name="T40" fmla="*/ 111 w 186"/>
                <a:gd name="T41" fmla="*/ 42 h 173"/>
                <a:gd name="T42" fmla="*/ 120 w 186"/>
                <a:gd name="T43" fmla="*/ 38 h 173"/>
                <a:gd name="T44" fmla="*/ 127 w 186"/>
                <a:gd name="T45" fmla="*/ 29 h 173"/>
                <a:gd name="T46" fmla="*/ 124 w 186"/>
                <a:gd name="T47" fmla="*/ 18 h 173"/>
                <a:gd name="T48" fmla="*/ 110 w 186"/>
                <a:gd name="T49" fmla="*/ 7 h 173"/>
                <a:gd name="T50" fmla="*/ 84 w 186"/>
                <a:gd name="T51" fmla="*/ 19 h 173"/>
                <a:gd name="T52" fmla="*/ 72 w 186"/>
                <a:gd name="T53" fmla="*/ 53 h 173"/>
                <a:gd name="T54" fmla="*/ 88 w 186"/>
                <a:gd name="T55" fmla="*/ 74 h 173"/>
                <a:gd name="T56" fmla="*/ 137 w 186"/>
                <a:gd name="T57" fmla="*/ 103 h 173"/>
                <a:gd name="T58" fmla="*/ 165 w 186"/>
                <a:gd name="T59" fmla="*/ 150 h 173"/>
                <a:gd name="T60" fmla="*/ 141 w 186"/>
                <a:gd name="T61" fmla="*/ 173 h 173"/>
                <a:gd name="T62" fmla="*/ 138 w 186"/>
                <a:gd name="T63" fmla="*/ 167 h 173"/>
                <a:gd name="T64" fmla="*/ 123 w 186"/>
                <a:gd name="T65" fmla="*/ 159 h 173"/>
                <a:gd name="T66" fmla="*/ 88 w 186"/>
                <a:gd name="T67" fmla="*/ 122 h 173"/>
                <a:gd name="T68" fmla="*/ 68 w 186"/>
                <a:gd name="T69" fmla="*/ 75 h 173"/>
                <a:gd name="T70" fmla="*/ 40 w 186"/>
                <a:gd name="T71" fmla="*/ 76 h 173"/>
                <a:gd name="T72" fmla="*/ 8 w 186"/>
                <a:gd name="T73" fmla="*/ 95 h 173"/>
                <a:gd name="T74" fmla="*/ 6 w 186"/>
                <a:gd name="T75" fmla="*/ 117 h 173"/>
                <a:gd name="T76" fmla="*/ 19 w 186"/>
                <a:gd name="T77" fmla="*/ 127 h 173"/>
                <a:gd name="T78" fmla="*/ 31 w 186"/>
                <a:gd name="T79" fmla="*/ 127 h 173"/>
                <a:gd name="T80" fmla="*/ 38 w 186"/>
                <a:gd name="T81" fmla="*/ 119 h 173"/>
                <a:gd name="T82" fmla="*/ 38 w 186"/>
                <a:gd name="T83" fmla="*/ 109 h 173"/>
                <a:gd name="T84" fmla="*/ 29 w 186"/>
                <a:gd name="T85" fmla="*/ 103 h 173"/>
                <a:gd name="T86" fmla="*/ 18 w 186"/>
                <a:gd name="T87" fmla="*/ 103 h 173"/>
                <a:gd name="T88" fmla="*/ 22 w 186"/>
                <a:gd name="T89" fmla="*/ 91 h 173"/>
                <a:gd name="T90" fmla="*/ 38 w 186"/>
                <a:gd name="T91" fmla="*/ 84 h 173"/>
                <a:gd name="T92" fmla="*/ 63 w 186"/>
                <a:gd name="T93" fmla="*/ 95 h 173"/>
                <a:gd name="T94" fmla="*/ 64 w 186"/>
                <a:gd name="T95" fmla="*/ 125 h 173"/>
                <a:gd name="T96" fmla="*/ 36 w 186"/>
                <a:gd name="T97" fmla="*/ 145 h 173"/>
                <a:gd name="T98" fmla="*/ 9 w 186"/>
                <a:gd name="T99" fmla="*/ 140 h 173"/>
                <a:gd name="T100" fmla="*/ 4 w 186"/>
                <a:gd name="T101" fmla="*/ 144 h 173"/>
                <a:gd name="T102" fmla="*/ 4 w 186"/>
                <a:gd name="T103" fmla="*/ 163 h 173"/>
                <a:gd name="T104" fmla="*/ 3 w 186"/>
                <a:gd name="T105" fmla="*/ 168 h 173"/>
                <a:gd name="T106" fmla="*/ 3 w 186"/>
                <a:gd name="T107" fmla="*/ 170 h 173"/>
                <a:gd name="T108" fmla="*/ 0 w 186"/>
                <a:gd name="T109" fmla="*/ 84 h 173"/>
                <a:gd name="T110" fmla="*/ 36 w 186"/>
                <a:gd name="T111" fmla="*/ 69 h 173"/>
                <a:gd name="T112" fmla="*/ 65 w 186"/>
                <a:gd name="T113" fmla="*/ 55 h 173"/>
                <a:gd name="T114" fmla="*/ 79 w 186"/>
                <a:gd name="T115" fmla="*/ 10 h 173"/>
                <a:gd name="T116" fmla="*/ 84 w 186"/>
                <a:gd name="T117" fmla="*/ 10 h 173"/>
                <a:gd name="T118" fmla="*/ 84 w 186"/>
                <a:gd name="T119" fmla="*/ 10 h 173"/>
                <a:gd name="T120" fmla="*/ 84 w 186"/>
                <a:gd name="T121" fmla="*/ 7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186" h="173">
                  <a:moveTo>
                    <a:pt x="102" y="128"/>
                  </a:moveTo>
                  <a:lnTo>
                    <a:pt x="106" y="134"/>
                  </a:lnTo>
                  <a:lnTo>
                    <a:pt x="108" y="135"/>
                  </a:lnTo>
                  <a:lnTo>
                    <a:pt x="102" y="128"/>
                  </a:lnTo>
                  <a:close/>
                  <a:moveTo>
                    <a:pt x="76" y="77"/>
                  </a:moveTo>
                  <a:lnTo>
                    <a:pt x="82" y="95"/>
                  </a:lnTo>
                  <a:lnTo>
                    <a:pt x="90" y="112"/>
                  </a:lnTo>
                  <a:lnTo>
                    <a:pt x="100" y="126"/>
                  </a:lnTo>
                  <a:lnTo>
                    <a:pt x="97" y="121"/>
                  </a:lnTo>
                  <a:lnTo>
                    <a:pt x="90" y="108"/>
                  </a:lnTo>
                  <a:lnTo>
                    <a:pt x="84" y="95"/>
                  </a:lnTo>
                  <a:lnTo>
                    <a:pt x="97" y="100"/>
                  </a:lnTo>
                  <a:lnTo>
                    <a:pt x="110" y="108"/>
                  </a:lnTo>
                  <a:lnTo>
                    <a:pt x="119" y="114"/>
                  </a:lnTo>
                  <a:lnTo>
                    <a:pt x="128" y="122"/>
                  </a:lnTo>
                  <a:lnTo>
                    <a:pt x="136" y="130"/>
                  </a:lnTo>
                  <a:lnTo>
                    <a:pt x="142" y="139"/>
                  </a:lnTo>
                  <a:lnTo>
                    <a:pt x="148" y="150"/>
                  </a:lnTo>
                  <a:lnTo>
                    <a:pt x="155" y="163"/>
                  </a:lnTo>
                  <a:lnTo>
                    <a:pt x="164" y="165"/>
                  </a:lnTo>
                  <a:lnTo>
                    <a:pt x="157" y="146"/>
                  </a:lnTo>
                  <a:lnTo>
                    <a:pt x="148" y="130"/>
                  </a:lnTo>
                  <a:lnTo>
                    <a:pt x="132" y="108"/>
                  </a:lnTo>
                  <a:lnTo>
                    <a:pt x="110" y="91"/>
                  </a:lnTo>
                  <a:lnTo>
                    <a:pt x="93" y="83"/>
                  </a:lnTo>
                  <a:lnTo>
                    <a:pt x="76" y="77"/>
                  </a:lnTo>
                  <a:close/>
                  <a:moveTo>
                    <a:pt x="97" y="0"/>
                  </a:moveTo>
                  <a:lnTo>
                    <a:pt x="186" y="0"/>
                  </a:lnTo>
                  <a:lnTo>
                    <a:pt x="179" y="5"/>
                  </a:lnTo>
                  <a:lnTo>
                    <a:pt x="172" y="6"/>
                  </a:lnTo>
                  <a:lnTo>
                    <a:pt x="164" y="7"/>
                  </a:lnTo>
                  <a:lnTo>
                    <a:pt x="159" y="7"/>
                  </a:lnTo>
                  <a:lnTo>
                    <a:pt x="152" y="7"/>
                  </a:lnTo>
                  <a:lnTo>
                    <a:pt x="147" y="7"/>
                  </a:lnTo>
                  <a:lnTo>
                    <a:pt x="141" y="6"/>
                  </a:lnTo>
                  <a:lnTo>
                    <a:pt x="133" y="6"/>
                  </a:lnTo>
                  <a:lnTo>
                    <a:pt x="134" y="6"/>
                  </a:lnTo>
                  <a:lnTo>
                    <a:pt x="138" y="11"/>
                  </a:lnTo>
                  <a:lnTo>
                    <a:pt x="141" y="16"/>
                  </a:lnTo>
                  <a:lnTo>
                    <a:pt x="143" y="23"/>
                  </a:lnTo>
                  <a:lnTo>
                    <a:pt x="143" y="38"/>
                  </a:lnTo>
                  <a:lnTo>
                    <a:pt x="137" y="52"/>
                  </a:lnTo>
                  <a:lnTo>
                    <a:pt x="131" y="60"/>
                  </a:lnTo>
                  <a:lnTo>
                    <a:pt x="123" y="66"/>
                  </a:lnTo>
                  <a:lnTo>
                    <a:pt x="113" y="69"/>
                  </a:lnTo>
                  <a:lnTo>
                    <a:pt x="102" y="67"/>
                  </a:lnTo>
                  <a:lnTo>
                    <a:pt x="93" y="63"/>
                  </a:lnTo>
                  <a:lnTo>
                    <a:pt x="87" y="57"/>
                  </a:lnTo>
                  <a:lnTo>
                    <a:pt x="83" y="49"/>
                  </a:lnTo>
                  <a:lnTo>
                    <a:pt x="82" y="40"/>
                  </a:lnTo>
                  <a:lnTo>
                    <a:pt x="84" y="32"/>
                  </a:lnTo>
                  <a:lnTo>
                    <a:pt x="87" y="28"/>
                  </a:lnTo>
                  <a:lnTo>
                    <a:pt x="90" y="24"/>
                  </a:lnTo>
                  <a:lnTo>
                    <a:pt x="93" y="21"/>
                  </a:lnTo>
                  <a:lnTo>
                    <a:pt x="97" y="20"/>
                  </a:lnTo>
                  <a:lnTo>
                    <a:pt x="101" y="20"/>
                  </a:lnTo>
                  <a:lnTo>
                    <a:pt x="101" y="24"/>
                  </a:lnTo>
                  <a:lnTo>
                    <a:pt x="101" y="28"/>
                  </a:lnTo>
                  <a:lnTo>
                    <a:pt x="101" y="32"/>
                  </a:lnTo>
                  <a:lnTo>
                    <a:pt x="102" y="35"/>
                  </a:lnTo>
                  <a:lnTo>
                    <a:pt x="105" y="38"/>
                  </a:lnTo>
                  <a:lnTo>
                    <a:pt x="108" y="40"/>
                  </a:lnTo>
                  <a:lnTo>
                    <a:pt x="111" y="42"/>
                  </a:lnTo>
                  <a:lnTo>
                    <a:pt x="114" y="40"/>
                  </a:lnTo>
                  <a:lnTo>
                    <a:pt x="118" y="40"/>
                  </a:lnTo>
                  <a:lnTo>
                    <a:pt x="120" y="38"/>
                  </a:lnTo>
                  <a:lnTo>
                    <a:pt x="123" y="37"/>
                  </a:lnTo>
                  <a:lnTo>
                    <a:pt x="125" y="33"/>
                  </a:lnTo>
                  <a:lnTo>
                    <a:pt x="127" y="29"/>
                  </a:lnTo>
                  <a:lnTo>
                    <a:pt x="127" y="25"/>
                  </a:lnTo>
                  <a:lnTo>
                    <a:pt x="125" y="21"/>
                  </a:lnTo>
                  <a:lnTo>
                    <a:pt x="124" y="18"/>
                  </a:lnTo>
                  <a:lnTo>
                    <a:pt x="120" y="12"/>
                  </a:lnTo>
                  <a:lnTo>
                    <a:pt x="116" y="9"/>
                  </a:lnTo>
                  <a:lnTo>
                    <a:pt x="110" y="7"/>
                  </a:lnTo>
                  <a:lnTo>
                    <a:pt x="105" y="6"/>
                  </a:lnTo>
                  <a:lnTo>
                    <a:pt x="93" y="10"/>
                  </a:lnTo>
                  <a:lnTo>
                    <a:pt x="84" y="19"/>
                  </a:lnTo>
                  <a:lnTo>
                    <a:pt x="78" y="29"/>
                  </a:lnTo>
                  <a:lnTo>
                    <a:pt x="74" y="42"/>
                  </a:lnTo>
                  <a:lnTo>
                    <a:pt x="72" y="53"/>
                  </a:lnTo>
                  <a:lnTo>
                    <a:pt x="72" y="62"/>
                  </a:lnTo>
                  <a:lnTo>
                    <a:pt x="73" y="70"/>
                  </a:lnTo>
                  <a:lnTo>
                    <a:pt x="88" y="74"/>
                  </a:lnTo>
                  <a:lnTo>
                    <a:pt x="102" y="79"/>
                  </a:lnTo>
                  <a:lnTo>
                    <a:pt x="120" y="90"/>
                  </a:lnTo>
                  <a:lnTo>
                    <a:pt x="137" y="103"/>
                  </a:lnTo>
                  <a:lnTo>
                    <a:pt x="151" y="121"/>
                  </a:lnTo>
                  <a:lnTo>
                    <a:pt x="161" y="141"/>
                  </a:lnTo>
                  <a:lnTo>
                    <a:pt x="165" y="150"/>
                  </a:lnTo>
                  <a:lnTo>
                    <a:pt x="169" y="160"/>
                  </a:lnTo>
                  <a:lnTo>
                    <a:pt x="172" y="173"/>
                  </a:lnTo>
                  <a:lnTo>
                    <a:pt x="141" y="173"/>
                  </a:lnTo>
                  <a:lnTo>
                    <a:pt x="140" y="169"/>
                  </a:lnTo>
                  <a:lnTo>
                    <a:pt x="138" y="168"/>
                  </a:lnTo>
                  <a:lnTo>
                    <a:pt x="138" y="167"/>
                  </a:lnTo>
                  <a:lnTo>
                    <a:pt x="137" y="167"/>
                  </a:lnTo>
                  <a:lnTo>
                    <a:pt x="136" y="167"/>
                  </a:lnTo>
                  <a:lnTo>
                    <a:pt x="123" y="159"/>
                  </a:lnTo>
                  <a:lnTo>
                    <a:pt x="111" y="149"/>
                  </a:lnTo>
                  <a:lnTo>
                    <a:pt x="101" y="139"/>
                  </a:lnTo>
                  <a:lnTo>
                    <a:pt x="88" y="122"/>
                  </a:lnTo>
                  <a:lnTo>
                    <a:pt x="77" y="104"/>
                  </a:lnTo>
                  <a:lnTo>
                    <a:pt x="72" y="90"/>
                  </a:lnTo>
                  <a:lnTo>
                    <a:pt x="68" y="75"/>
                  </a:lnTo>
                  <a:lnTo>
                    <a:pt x="60" y="74"/>
                  </a:lnTo>
                  <a:lnTo>
                    <a:pt x="51" y="74"/>
                  </a:lnTo>
                  <a:lnTo>
                    <a:pt x="40" y="76"/>
                  </a:lnTo>
                  <a:lnTo>
                    <a:pt x="27" y="80"/>
                  </a:lnTo>
                  <a:lnTo>
                    <a:pt x="17" y="85"/>
                  </a:lnTo>
                  <a:lnTo>
                    <a:pt x="8" y="95"/>
                  </a:lnTo>
                  <a:lnTo>
                    <a:pt x="4" y="107"/>
                  </a:lnTo>
                  <a:lnTo>
                    <a:pt x="5" y="112"/>
                  </a:lnTo>
                  <a:lnTo>
                    <a:pt x="6" y="117"/>
                  </a:lnTo>
                  <a:lnTo>
                    <a:pt x="10" y="122"/>
                  </a:lnTo>
                  <a:lnTo>
                    <a:pt x="15" y="126"/>
                  </a:lnTo>
                  <a:lnTo>
                    <a:pt x="19" y="127"/>
                  </a:lnTo>
                  <a:lnTo>
                    <a:pt x="23" y="127"/>
                  </a:lnTo>
                  <a:lnTo>
                    <a:pt x="27" y="128"/>
                  </a:lnTo>
                  <a:lnTo>
                    <a:pt x="31" y="127"/>
                  </a:lnTo>
                  <a:lnTo>
                    <a:pt x="35" y="125"/>
                  </a:lnTo>
                  <a:lnTo>
                    <a:pt x="36" y="122"/>
                  </a:lnTo>
                  <a:lnTo>
                    <a:pt x="38" y="119"/>
                  </a:lnTo>
                  <a:lnTo>
                    <a:pt x="40" y="116"/>
                  </a:lnTo>
                  <a:lnTo>
                    <a:pt x="40" y="113"/>
                  </a:lnTo>
                  <a:lnTo>
                    <a:pt x="38" y="109"/>
                  </a:lnTo>
                  <a:lnTo>
                    <a:pt x="36" y="107"/>
                  </a:lnTo>
                  <a:lnTo>
                    <a:pt x="33" y="104"/>
                  </a:lnTo>
                  <a:lnTo>
                    <a:pt x="29" y="103"/>
                  </a:lnTo>
                  <a:lnTo>
                    <a:pt x="26" y="103"/>
                  </a:lnTo>
                  <a:lnTo>
                    <a:pt x="22" y="103"/>
                  </a:lnTo>
                  <a:lnTo>
                    <a:pt x="18" y="103"/>
                  </a:lnTo>
                  <a:lnTo>
                    <a:pt x="18" y="99"/>
                  </a:lnTo>
                  <a:lnTo>
                    <a:pt x="19" y="95"/>
                  </a:lnTo>
                  <a:lnTo>
                    <a:pt x="22" y="91"/>
                  </a:lnTo>
                  <a:lnTo>
                    <a:pt x="26" y="89"/>
                  </a:lnTo>
                  <a:lnTo>
                    <a:pt x="29" y="86"/>
                  </a:lnTo>
                  <a:lnTo>
                    <a:pt x="38" y="84"/>
                  </a:lnTo>
                  <a:lnTo>
                    <a:pt x="47" y="85"/>
                  </a:lnTo>
                  <a:lnTo>
                    <a:pt x="55" y="89"/>
                  </a:lnTo>
                  <a:lnTo>
                    <a:pt x="63" y="95"/>
                  </a:lnTo>
                  <a:lnTo>
                    <a:pt x="65" y="104"/>
                  </a:lnTo>
                  <a:lnTo>
                    <a:pt x="67" y="114"/>
                  </a:lnTo>
                  <a:lnTo>
                    <a:pt x="64" y="125"/>
                  </a:lnTo>
                  <a:lnTo>
                    <a:pt x="58" y="132"/>
                  </a:lnTo>
                  <a:lnTo>
                    <a:pt x="50" y="139"/>
                  </a:lnTo>
                  <a:lnTo>
                    <a:pt x="36" y="145"/>
                  </a:lnTo>
                  <a:lnTo>
                    <a:pt x="20" y="145"/>
                  </a:lnTo>
                  <a:lnTo>
                    <a:pt x="14" y="142"/>
                  </a:lnTo>
                  <a:lnTo>
                    <a:pt x="9" y="140"/>
                  </a:lnTo>
                  <a:lnTo>
                    <a:pt x="4" y="136"/>
                  </a:lnTo>
                  <a:lnTo>
                    <a:pt x="4" y="136"/>
                  </a:lnTo>
                  <a:lnTo>
                    <a:pt x="4" y="144"/>
                  </a:lnTo>
                  <a:lnTo>
                    <a:pt x="5" y="150"/>
                  </a:lnTo>
                  <a:lnTo>
                    <a:pt x="5" y="156"/>
                  </a:lnTo>
                  <a:lnTo>
                    <a:pt x="4" y="163"/>
                  </a:lnTo>
                  <a:lnTo>
                    <a:pt x="3" y="169"/>
                  </a:lnTo>
                  <a:lnTo>
                    <a:pt x="3" y="169"/>
                  </a:lnTo>
                  <a:lnTo>
                    <a:pt x="3" y="168"/>
                  </a:lnTo>
                  <a:lnTo>
                    <a:pt x="3" y="168"/>
                  </a:lnTo>
                  <a:lnTo>
                    <a:pt x="3" y="169"/>
                  </a:lnTo>
                  <a:lnTo>
                    <a:pt x="3" y="170"/>
                  </a:lnTo>
                  <a:lnTo>
                    <a:pt x="3" y="173"/>
                  </a:lnTo>
                  <a:lnTo>
                    <a:pt x="0" y="173"/>
                  </a:lnTo>
                  <a:lnTo>
                    <a:pt x="0" y="84"/>
                  </a:lnTo>
                  <a:lnTo>
                    <a:pt x="4" y="80"/>
                  </a:lnTo>
                  <a:lnTo>
                    <a:pt x="18" y="72"/>
                  </a:lnTo>
                  <a:lnTo>
                    <a:pt x="36" y="69"/>
                  </a:lnTo>
                  <a:lnTo>
                    <a:pt x="52" y="66"/>
                  </a:lnTo>
                  <a:lnTo>
                    <a:pt x="65" y="67"/>
                  </a:lnTo>
                  <a:lnTo>
                    <a:pt x="65" y="55"/>
                  </a:lnTo>
                  <a:lnTo>
                    <a:pt x="67" y="38"/>
                  </a:lnTo>
                  <a:lnTo>
                    <a:pt x="70" y="23"/>
                  </a:lnTo>
                  <a:lnTo>
                    <a:pt x="79" y="10"/>
                  </a:lnTo>
                  <a:lnTo>
                    <a:pt x="81" y="7"/>
                  </a:lnTo>
                  <a:lnTo>
                    <a:pt x="84" y="7"/>
                  </a:lnTo>
                  <a:lnTo>
                    <a:pt x="84" y="10"/>
                  </a:lnTo>
                  <a:lnTo>
                    <a:pt x="84" y="10"/>
                  </a:lnTo>
                  <a:lnTo>
                    <a:pt x="84" y="10"/>
                  </a:lnTo>
                  <a:lnTo>
                    <a:pt x="84" y="10"/>
                  </a:lnTo>
                  <a:lnTo>
                    <a:pt x="84" y="9"/>
                  </a:lnTo>
                  <a:lnTo>
                    <a:pt x="84" y="7"/>
                  </a:lnTo>
                  <a:lnTo>
                    <a:pt x="84" y="7"/>
                  </a:lnTo>
                  <a:lnTo>
                    <a:pt x="91" y="4"/>
                  </a:lnTo>
                  <a:lnTo>
                    <a:pt x="9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92" name="Freeform 259">
              <a:extLst>
                <a:ext uri="{FF2B5EF4-FFF2-40B4-BE49-F238E27FC236}">
                  <a16:creationId xmlns:a16="http://schemas.microsoft.com/office/drawing/2014/main" id="{F1375E2B-CEAD-43CF-A61B-0C75287B9FB6}"/>
                </a:ext>
              </a:extLst>
            </xdr:cNvPr>
            <xdr:cNvSpPr>
              <a:spLocks/>
            </xdr:cNvSpPr>
          </xdr:nvSpPr>
          <xdr:spPr bwMode="auto">
            <a:xfrm>
              <a:off x="79" y="111"/>
              <a:ext cx="2" cy="1"/>
            </a:xfrm>
            <a:custGeom>
              <a:avLst/>
              <a:gdLst>
                <a:gd name="T0" fmla="*/ 7 w 7"/>
                <a:gd name="T1" fmla="*/ 0 h 3"/>
                <a:gd name="T2" fmla="*/ 4 w 7"/>
                <a:gd name="T3" fmla="*/ 3 h 3"/>
                <a:gd name="T4" fmla="*/ 0 w 7"/>
                <a:gd name="T5" fmla="*/ 3 h 3"/>
                <a:gd name="T6" fmla="*/ 4 w 7"/>
                <a:gd name="T7" fmla="*/ 2 h 3"/>
                <a:gd name="T8" fmla="*/ 6 w 7"/>
                <a:gd name="T9" fmla="*/ 1 h 3"/>
                <a:gd name="T10" fmla="*/ 7 w 7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" h="3">
                  <a:moveTo>
                    <a:pt x="7" y="0"/>
                  </a:moveTo>
                  <a:lnTo>
                    <a:pt x="4" y="3"/>
                  </a:lnTo>
                  <a:lnTo>
                    <a:pt x="0" y="3"/>
                  </a:lnTo>
                  <a:lnTo>
                    <a:pt x="4" y="2"/>
                  </a:lnTo>
                  <a:lnTo>
                    <a:pt x="6" y="1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93" name="Freeform 260">
              <a:extLst>
                <a:ext uri="{FF2B5EF4-FFF2-40B4-BE49-F238E27FC236}">
                  <a16:creationId xmlns:a16="http://schemas.microsoft.com/office/drawing/2014/main" id="{B1F0FECA-86F4-49AB-9D14-63A4E7F13F83}"/>
                </a:ext>
              </a:extLst>
            </xdr:cNvPr>
            <xdr:cNvSpPr>
              <a:spLocks/>
            </xdr:cNvSpPr>
          </xdr:nvSpPr>
          <xdr:spPr bwMode="auto">
            <a:xfrm>
              <a:off x="60" y="111"/>
              <a:ext cx="19" cy="19"/>
            </a:xfrm>
            <a:custGeom>
              <a:avLst/>
              <a:gdLst>
                <a:gd name="T0" fmla="*/ 76 w 77"/>
                <a:gd name="T1" fmla="*/ 0 h 77"/>
                <a:gd name="T2" fmla="*/ 76 w 77"/>
                <a:gd name="T3" fmla="*/ 1 h 77"/>
                <a:gd name="T4" fmla="*/ 76 w 77"/>
                <a:gd name="T5" fmla="*/ 1 h 77"/>
                <a:gd name="T6" fmla="*/ 77 w 77"/>
                <a:gd name="T7" fmla="*/ 1 h 77"/>
                <a:gd name="T8" fmla="*/ 70 w 77"/>
                <a:gd name="T9" fmla="*/ 6 h 77"/>
                <a:gd name="T10" fmla="*/ 64 w 77"/>
                <a:gd name="T11" fmla="*/ 14 h 77"/>
                <a:gd name="T12" fmla="*/ 58 w 77"/>
                <a:gd name="T13" fmla="*/ 27 h 77"/>
                <a:gd name="T14" fmla="*/ 55 w 77"/>
                <a:gd name="T15" fmla="*/ 42 h 77"/>
                <a:gd name="T16" fmla="*/ 54 w 77"/>
                <a:gd name="T17" fmla="*/ 42 h 77"/>
                <a:gd name="T18" fmla="*/ 52 w 77"/>
                <a:gd name="T19" fmla="*/ 42 h 77"/>
                <a:gd name="T20" fmla="*/ 49 w 77"/>
                <a:gd name="T21" fmla="*/ 42 h 77"/>
                <a:gd name="T22" fmla="*/ 44 w 77"/>
                <a:gd name="T23" fmla="*/ 42 h 77"/>
                <a:gd name="T24" fmla="*/ 38 w 77"/>
                <a:gd name="T25" fmla="*/ 43 h 77"/>
                <a:gd name="T26" fmla="*/ 37 w 77"/>
                <a:gd name="T27" fmla="*/ 49 h 77"/>
                <a:gd name="T28" fmla="*/ 37 w 77"/>
                <a:gd name="T29" fmla="*/ 54 h 77"/>
                <a:gd name="T30" fmla="*/ 37 w 77"/>
                <a:gd name="T31" fmla="*/ 57 h 77"/>
                <a:gd name="T32" fmla="*/ 37 w 77"/>
                <a:gd name="T33" fmla="*/ 59 h 77"/>
                <a:gd name="T34" fmla="*/ 37 w 77"/>
                <a:gd name="T35" fmla="*/ 60 h 77"/>
                <a:gd name="T36" fmla="*/ 20 w 77"/>
                <a:gd name="T37" fmla="*/ 64 h 77"/>
                <a:gd name="T38" fmla="*/ 8 w 77"/>
                <a:gd name="T39" fmla="*/ 69 h 77"/>
                <a:gd name="T40" fmla="*/ 0 w 77"/>
                <a:gd name="T41" fmla="*/ 77 h 77"/>
                <a:gd name="T42" fmla="*/ 0 w 77"/>
                <a:gd name="T43" fmla="*/ 65 h 77"/>
                <a:gd name="T44" fmla="*/ 4 w 77"/>
                <a:gd name="T45" fmla="*/ 61 h 77"/>
                <a:gd name="T46" fmla="*/ 8 w 77"/>
                <a:gd name="T47" fmla="*/ 57 h 77"/>
                <a:gd name="T48" fmla="*/ 13 w 77"/>
                <a:gd name="T49" fmla="*/ 55 h 77"/>
                <a:gd name="T50" fmla="*/ 18 w 77"/>
                <a:gd name="T51" fmla="*/ 54 h 77"/>
                <a:gd name="T52" fmla="*/ 18 w 77"/>
                <a:gd name="T53" fmla="*/ 50 h 77"/>
                <a:gd name="T54" fmla="*/ 18 w 77"/>
                <a:gd name="T55" fmla="*/ 40 h 77"/>
                <a:gd name="T56" fmla="*/ 19 w 77"/>
                <a:gd name="T57" fmla="*/ 24 h 77"/>
                <a:gd name="T58" fmla="*/ 35 w 77"/>
                <a:gd name="T59" fmla="*/ 24 h 77"/>
                <a:gd name="T60" fmla="*/ 45 w 77"/>
                <a:gd name="T61" fmla="*/ 24 h 77"/>
                <a:gd name="T62" fmla="*/ 49 w 77"/>
                <a:gd name="T63" fmla="*/ 24 h 77"/>
                <a:gd name="T64" fmla="*/ 52 w 77"/>
                <a:gd name="T65" fmla="*/ 14 h 77"/>
                <a:gd name="T66" fmla="*/ 58 w 77"/>
                <a:gd name="T67" fmla="*/ 8 h 77"/>
                <a:gd name="T68" fmla="*/ 64 w 77"/>
                <a:gd name="T69" fmla="*/ 4 h 77"/>
                <a:gd name="T70" fmla="*/ 70 w 77"/>
                <a:gd name="T71" fmla="*/ 1 h 77"/>
                <a:gd name="T72" fmla="*/ 76 w 77"/>
                <a:gd name="T73" fmla="*/ 0 h 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</a:cxnLst>
              <a:rect l="0" t="0" r="r" b="b"/>
              <a:pathLst>
                <a:path w="77" h="77">
                  <a:moveTo>
                    <a:pt x="76" y="0"/>
                  </a:moveTo>
                  <a:lnTo>
                    <a:pt x="76" y="1"/>
                  </a:lnTo>
                  <a:lnTo>
                    <a:pt x="76" y="1"/>
                  </a:lnTo>
                  <a:lnTo>
                    <a:pt x="77" y="1"/>
                  </a:lnTo>
                  <a:lnTo>
                    <a:pt x="70" y="6"/>
                  </a:lnTo>
                  <a:lnTo>
                    <a:pt x="64" y="14"/>
                  </a:lnTo>
                  <a:lnTo>
                    <a:pt x="58" y="27"/>
                  </a:lnTo>
                  <a:lnTo>
                    <a:pt x="55" y="42"/>
                  </a:lnTo>
                  <a:lnTo>
                    <a:pt x="54" y="42"/>
                  </a:lnTo>
                  <a:lnTo>
                    <a:pt x="52" y="42"/>
                  </a:lnTo>
                  <a:lnTo>
                    <a:pt x="49" y="42"/>
                  </a:lnTo>
                  <a:lnTo>
                    <a:pt x="44" y="42"/>
                  </a:lnTo>
                  <a:lnTo>
                    <a:pt x="38" y="43"/>
                  </a:lnTo>
                  <a:lnTo>
                    <a:pt x="37" y="49"/>
                  </a:lnTo>
                  <a:lnTo>
                    <a:pt x="37" y="54"/>
                  </a:lnTo>
                  <a:lnTo>
                    <a:pt x="37" y="57"/>
                  </a:lnTo>
                  <a:lnTo>
                    <a:pt x="37" y="59"/>
                  </a:lnTo>
                  <a:lnTo>
                    <a:pt x="37" y="60"/>
                  </a:lnTo>
                  <a:lnTo>
                    <a:pt x="20" y="64"/>
                  </a:lnTo>
                  <a:lnTo>
                    <a:pt x="8" y="69"/>
                  </a:lnTo>
                  <a:lnTo>
                    <a:pt x="0" y="77"/>
                  </a:lnTo>
                  <a:lnTo>
                    <a:pt x="0" y="65"/>
                  </a:lnTo>
                  <a:lnTo>
                    <a:pt x="4" y="61"/>
                  </a:lnTo>
                  <a:lnTo>
                    <a:pt x="8" y="57"/>
                  </a:lnTo>
                  <a:lnTo>
                    <a:pt x="13" y="55"/>
                  </a:lnTo>
                  <a:lnTo>
                    <a:pt x="18" y="54"/>
                  </a:lnTo>
                  <a:lnTo>
                    <a:pt x="18" y="50"/>
                  </a:lnTo>
                  <a:lnTo>
                    <a:pt x="18" y="40"/>
                  </a:lnTo>
                  <a:lnTo>
                    <a:pt x="19" y="24"/>
                  </a:lnTo>
                  <a:lnTo>
                    <a:pt x="35" y="24"/>
                  </a:lnTo>
                  <a:lnTo>
                    <a:pt x="45" y="24"/>
                  </a:lnTo>
                  <a:lnTo>
                    <a:pt x="49" y="24"/>
                  </a:lnTo>
                  <a:lnTo>
                    <a:pt x="52" y="14"/>
                  </a:lnTo>
                  <a:lnTo>
                    <a:pt x="58" y="8"/>
                  </a:lnTo>
                  <a:lnTo>
                    <a:pt x="64" y="4"/>
                  </a:lnTo>
                  <a:lnTo>
                    <a:pt x="70" y="1"/>
                  </a:lnTo>
                  <a:lnTo>
                    <a:pt x="7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sp macro="" textlink="">
        <xdr:nvSpPr>
          <xdr:cNvPr id="7" name="Freeform 29">
            <a:extLst>
              <a:ext uri="{FF2B5EF4-FFF2-40B4-BE49-F238E27FC236}">
                <a16:creationId xmlns:a16="http://schemas.microsoft.com/office/drawing/2014/main" id="{45BDDBEA-B8E0-496A-8DA9-D20F6F1637D1}"/>
              </a:ext>
            </a:extLst>
          </xdr:cNvPr>
          <xdr:cNvSpPr>
            <a:spLocks/>
          </xdr:cNvSpPr>
        </xdr:nvSpPr>
        <xdr:spPr bwMode="auto">
          <a:xfrm>
            <a:off x="11219431" y="75911"/>
            <a:ext cx="28550" cy="28467"/>
          </a:xfrm>
          <a:custGeom>
            <a:avLst/>
            <a:gdLst>
              <a:gd name="T0" fmla="*/ 6 w 13"/>
              <a:gd name="T1" fmla="*/ 0 h 12"/>
              <a:gd name="T2" fmla="*/ 9 w 13"/>
              <a:gd name="T3" fmla="*/ 0 h 12"/>
              <a:gd name="T4" fmla="*/ 10 w 13"/>
              <a:gd name="T5" fmla="*/ 2 h 12"/>
              <a:gd name="T6" fmla="*/ 11 w 13"/>
              <a:gd name="T7" fmla="*/ 3 h 12"/>
              <a:gd name="T8" fmla="*/ 13 w 13"/>
              <a:gd name="T9" fmla="*/ 6 h 12"/>
              <a:gd name="T10" fmla="*/ 11 w 13"/>
              <a:gd name="T11" fmla="*/ 8 h 12"/>
              <a:gd name="T12" fmla="*/ 10 w 13"/>
              <a:gd name="T13" fmla="*/ 11 h 12"/>
              <a:gd name="T14" fmla="*/ 7 w 13"/>
              <a:gd name="T15" fmla="*/ 12 h 12"/>
              <a:gd name="T16" fmla="*/ 5 w 13"/>
              <a:gd name="T17" fmla="*/ 12 h 12"/>
              <a:gd name="T18" fmla="*/ 2 w 13"/>
              <a:gd name="T19" fmla="*/ 11 h 12"/>
              <a:gd name="T20" fmla="*/ 1 w 13"/>
              <a:gd name="T21" fmla="*/ 10 h 12"/>
              <a:gd name="T22" fmla="*/ 0 w 13"/>
              <a:gd name="T23" fmla="*/ 7 h 12"/>
              <a:gd name="T24" fmla="*/ 0 w 13"/>
              <a:gd name="T25" fmla="*/ 5 h 12"/>
              <a:gd name="T26" fmla="*/ 0 w 13"/>
              <a:gd name="T27" fmla="*/ 2 h 12"/>
              <a:gd name="T28" fmla="*/ 1 w 13"/>
              <a:gd name="T29" fmla="*/ 1 h 12"/>
              <a:gd name="T30" fmla="*/ 4 w 13"/>
              <a:gd name="T31" fmla="*/ 0 h 12"/>
              <a:gd name="T32" fmla="*/ 6 w 13"/>
              <a:gd name="T33" fmla="*/ 0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2">
                <a:moveTo>
                  <a:pt x="6" y="0"/>
                </a:moveTo>
                <a:lnTo>
                  <a:pt x="9" y="0"/>
                </a:lnTo>
                <a:lnTo>
                  <a:pt x="10" y="2"/>
                </a:lnTo>
                <a:lnTo>
                  <a:pt x="11" y="3"/>
                </a:lnTo>
                <a:lnTo>
                  <a:pt x="13" y="6"/>
                </a:lnTo>
                <a:lnTo>
                  <a:pt x="11" y="8"/>
                </a:lnTo>
                <a:lnTo>
                  <a:pt x="10" y="11"/>
                </a:lnTo>
                <a:lnTo>
                  <a:pt x="7" y="12"/>
                </a:lnTo>
                <a:lnTo>
                  <a:pt x="5" y="12"/>
                </a:lnTo>
                <a:lnTo>
                  <a:pt x="2" y="11"/>
                </a:lnTo>
                <a:lnTo>
                  <a:pt x="1" y="10"/>
                </a:lnTo>
                <a:lnTo>
                  <a:pt x="0" y="7"/>
                </a:lnTo>
                <a:lnTo>
                  <a:pt x="0" y="5"/>
                </a:lnTo>
                <a:lnTo>
                  <a:pt x="0" y="2"/>
                </a:lnTo>
                <a:lnTo>
                  <a:pt x="1" y="1"/>
                </a:lnTo>
                <a:lnTo>
                  <a:pt x="4" y="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8" name="Freeform 38">
            <a:extLst>
              <a:ext uri="{FF2B5EF4-FFF2-40B4-BE49-F238E27FC236}">
                <a16:creationId xmlns:a16="http://schemas.microsoft.com/office/drawing/2014/main" id="{565226E7-4F1D-45B5-917B-82A3ABECC4F2}"/>
              </a:ext>
            </a:extLst>
          </xdr:cNvPr>
          <xdr:cNvSpPr>
            <a:spLocks/>
          </xdr:cNvSpPr>
        </xdr:nvSpPr>
        <xdr:spPr bwMode="auto">
          <a:xfrm>
            <a:off x="10439061" y="28467"/>
            <a:ext cx="28550" cy="28467"/>
          </a:xfrm>
          <a:custGeom>
            <a:avLst/>
            <a:gdLst>
              <a:gd name="T0" fmla="*/ 7 w 13"/>
              <a:gd name="T1" fmla="*/ 0 h 13"/>
              <a:gd name="T2" fmla="*/ 9 w 13"/>
              <a:gd name="T3" fmla="*/ 0 h 13"/>
              <a:gd name="T4" fmla="*/ 10 w 13"/>
              <a:gd name="T5" fmla="*/ 2 h 13"/>
              <a:gd name="T6" fmla="*/ 13 w 13"/>
              <a:gd name="T7" fmla="*/ 3 h 13"/>
              <a:gd name="T8" fmla="*/ 13 w 13"/>
              <a:gd name="T9" fmla="*/ 6 h 13"/>
              <a:gd name="T10" fmla="*/ 13 w 13"/>
              <a:gd name="T11" fmla="*/ 8 h 13"/>
              <a:gd name="T12" fmla="*/ 12 w 13"/>
              <a:gd name="T13" fmla="*/ 11 h 13"/>
              <a:gd name="T14" fmla="*/ 10 w 13"/>
              <a:gd name="T15" fmla="*/ 12 h 13"/>
              <a:gd name="T16" fmla="*/ 8 w 13"/>
              <a:gd name="T17" fmla="*/ 13 h 13"/>
              <a:gd name="T18" fmla="*/ 5 w 13"/>
              <a:gd name="T19" fmla="*/ 12 h 13"/>
              <a:gd name="T20" fmla="*/ 3 w 13"/>
              <a:gd name="T21" fmla="*/ 11 h 13"/>
              <a:gd name="T22" fmla="*/ 1 w 13"/>
              <a:gd name="T23" fmla="*/ 9 h 13"/>
              <a:gd name="T24" fmla="*/ 0 w 13"/>
              <a:gd name="T25" fmla="*/ 7 h 13"/>
              <a:gd name="T26" fmla="*/ 0 w 13"/>
              <a:gd name="T27" fmla="*/ 4 h 13"/>
              <a:gd name="T28" fmla="*/ 1 w 13"/>
              <a:gd name="T29" fmla="*/ 2 h 13"/>
              <a:gd name="T30" fmla="*/ 4 w 13"/>
              <a:gd name="T31" fmla="*/ 0 h 13"/>
              <a:gd name="T32" fmla="*/ 7 w 13"/>
              <a:gd name="T33" fmla="*/ 0 h 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3">
                <a:moveTo>
                  <a:pt x="7" y="0"/>
                </a:moveTo>
                <a:lnTo>
                  <a:pt x="9" y="0"/>
                </a:lnTo>
                <a:lnTo>
                  <a:pt x="10" y="2"/>
                </a:lnTo>
                <a:lnTo>
                  <a:pt x="13" y="3"/>
                </a:lnTo>
                <a:lnTo>
                  <a:pt x="13" y="6"/>
                </a:lnTo>
                <a:lnTo>
                  <a:pt x="13" y="8"/>
                </a:lnTo>
                <a:lnTo>
                  <a:pt x="12" y="11"/>
                </a:lnTo>
                <a:lnTo>
                  <a:pt x="10" y="12"/>
                </a:lnTo>
                <a:lnTo>
                  <a:pt x="8" y="13"/>
                </a:lnTo>
                <a:lnTo>
                  <a:pt x="5" y="12"/>
                </a:lnTo>
                <a:lnTo>
                  <a:pt x="3" y="11"/>
                </a:lnTo>
                <a:lnTo>
                  <a:pt x="1" y="9"/>
                </a:lnTo>
                <a:lnTo>
                  <a:pt x="0" y="7"/>
                </a:lnTo>
                <a:lnTo>
                  <a:pt x="0" y="4"/>
                </a:lnTo>
                <a:lnTo>
                  <a:pt x="1" y="2"/>
                </a:lnTo>
                <a:lnTo>
                  <a:pt x="4" y="0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9" name="Freeform 40">
            <a:extLst>
              <a:ext uri="{FF2B5EF4-FFF2-40B4-BE49-F238E27FC236}">
                <a16:creationId xmlns:a16="http://schemas.microsoft.com/office/drawing/2014/main" id="{2762CD6C-76FC-4F43-A077-A60558D0C212}"/>
              </a:ext>
            </a:extLst>
          </xdr:cNvPr>
          <xdr:cNvSpPr>
            <a:spLocks/>
          </xdr:cNvSpPr>
        </xdr:nvSpPr>
        <xdr:spPr bwMode="auto">
          <a:xfrm>
            <a:off x="11171848" y="170799"/>
            <a:ext cx="57100" cy="47444"/>
          </a:xfrm>
          <a:custGeom>
            <a:avLst/>
            <a:gdLst>
              <a:gd name="T0" fmla="*/ 11 w 20"/>
              <a:gd name="T1" fmla="*/ 0 h 22"/>
              <a:gd name="T2" fmla="*/ 15 w 20"/>
              <a:gd name="T3" fmla="*/ 1 h 22"/>
              <a:gd name="T4" fmla="*/ 18 w 20"/>
              <a:gd name="T5" fmla="*/ 4 h 22"/>
              <a:gd name="T6" fmla="*/ 20 w 20"/>
              <a:gd name="T7" fmla="*/ 8 h 22"/>
              <a:gd name="T8" fmla="*/ 20 w 20"/>
              <a:gd name="T9" fmla="*/ 12 h 22"/>
              <a:gd name="T10" fmla="*/ 20 w 20"/>
              <a:gd name="T11" fmla="*/ 14 h 22"/>
              <a:gd name="T12" fmla="*/ 19 w 20"/>
              <a:gd name="T13" fmla="*/ 18 h 22"/>
              <a:gd name="T14" fmla="*/ 16 w 20"/>
              <a:gd name="T15" fmla="*/ 19 h 22"/>
              <a:gd name="T16" fmla="*/ 12 w 20"/>
              <a:gd name="T17" fmla="*/ 22 h 22"/>
              <a:gd name="T18" fmla="*/ 9 w 20"/>
              <a:gd name="T19" fmla="*/ 22 h 22"/>
              <a:gd name="T20" fmla="*/ 5 w 20"/>
              <a:gd name="T21" fmla="*/ 20 h 22"/>
              <a:gd name="T22" fmla="*/ 1 w 20"/>
              <a:gd name="T23" fmla="*/ 18 h 22"/>
              <a:gd name="T24" fmla="*/ 0 w 20"/>
              <a:gd name="T25" fmla="*/ 14 h 22"/>
              <a:gd name="T26" fmla="*/ 0 w 20"/>
              <a:gd name="T27" fmla="*/ 10 h 22"/>
              <a:gd name="T28" fmla="*/ 0 w 20"/>
              <a:gd name="T29" fmla="*/ 6 h 22"/>
              <a:gd name="T30" fmla="*/ 2 w 20"/>
              <a:gd name="T31" fmla="*/ 3 h 22"/>
              <a:gd name="T32" fmla="*/ 6 w 20"/>
              <a:gd name="T33" fmla="*/ 1 h 22"/>
              <a:gd name="T34" fmla="*/ 11 w 20"/>
              <a:gd name="T35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0" h="22">
                <a:moveTo>
                  <a:pt x="11" y="0"/>
                </a:moveTo>
                <a:lnTo>
                  <a:pt x="15" y="1"/>
                </a:lnTo>
                <a:lnTo>
                  <a:pt x="18" y="4"/>
                </a:lnTo>
                <a:lnTo>
                  <a:pt x="20" y="8"/>
                </a:lnTo>
                <a:lnTo>
                  <a:pt x="20" y="12"/>
                </a:lnTo>
                <a:lnTo>
                  <a:pt x="20" y="14"/>
                </a:lnTo>
                <a:lnTo>
                  <a:pt x="19" y="18"/>
                </a:lnTo>
                <a:lnTo>
                  <a:pt x="16" y="19"/>
                </a:lnTo>
                <a:lnTo>
                  <a:pt x="12" y="22"/>
                </a:lnTo>
                <a:lnTo>
                  <a:pt x="9" y="22"/>
                </a:lnTo>
                <a:lnTo>
                  <a:pt x="5" y="20"/>
                </a:lnTo>
                <a:lnTo>
                  <a:pt x="1" y="18"/>
                </a:lnTo>
                <a:lnTo>
                  <a:pt x="0" y="14"/>
                </a:lnTo>
                <a:lnTo>
                  <a:pt x="0" y="10"/>
                </a:lnTo>
                <a:lnTo>
                  <a:pt x="0" y="6"/>
                </a:lnTo>
                <a:lnTo>
                  <a:pt x="2" y="3"/>
                </a:lnTo>
                <a:lnTo>
                  <a:pt x="6" y="1"/>
                </a:lnTo>
                <a:lnTo>
                  <a:pt x="1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" name="Freeform 41">
            <a:extLst>
              <a:ext uri="{FF2B5EF4-FFF2-40B4-BE49-F238E27FC236}">
                <a16:creationId xmlns:a16="http://schemas.microsoft.com/office/drawing/2014/main" id="{4DFFD1D1-2505-4330-BD71-8BF0AE095CB6}"/>
              </a:ext>
            </a:extLst>
          </xdr:cNvPr>
          <xdr:cNvSpPr>
            <a:spLocks/>
          </xdr:cNvSpPr>
        </xdr:nvSpPr>
        <xdr:spPr bwMode="auto">
          <a:xfrm>
            <a:off x="10439061" y="75911"/>
            <a:ext cx="28550" cy="28467"/>
          </a:xfrm>
          <a:custGeom>
            <a:avLst/>
            <a:gdLst>
              <a:gd name="T0" fmla="*/ 6 w 12"/>
              <a:gd name="T1" fmla="*/ 0 h 12"/>
              <a:gd name="T2" fmla="*/ 9 w 12"/>
              <a:gd name="T3" fmla="*/ 0 h 12"/>
              <a:gd name="T4" fmla="*/ 11 w 12"/>
              <a:gd name="T5" fmla="*/ 1 h 12"/>
              <a:gd name="T6" fmla="*/ 12 w 12"/>
              <a:gd name="T7" fmla="*/ 2 h 12"/>
              <a:gd name="T8" fmla="*/ 12 w 12"/>
              <a:gd name="T9" fmla="*/ 5 h 12"/>
              <a:gd name="T10" fmla="*/ 12 w 12"/>
              <a:gd name="T11" fmla="*/ 7 h 12"/>
              <a:gd name="T12" fmla="*/ 11 w 12"/>
              <a:gd name="T13" fmla="*/ 10 h 12"/>
              <a:gd name="T14" fmla="*/ 10 w 12"/>
              <a:gd name="T15" fmla="*/ 11 h 12"/>
              <a:gd name="T16" fmla="*/ 7 w 12"/>
              <a:gd name="T17" fmla="*/ 12 h 12"/>
              <a:gd name="T18" fmla="*/ 5 w 12"/>
              <a:gd name="T19" fmla="*/ 12 h 12"/>
              <a:gd name="T20" fmla="*/ 2 w 12"/>
              <a:gd name="T21" fmla="*/ 11 h 12"/>
              <a:gd name="T22" fmla="*/ 1 w 12"/>
              <a:gd name="T23" fmla="*/ 8 h 12"/>
              <a:gd name="T24" fmla="*/ 0 w 12"/>
              <a:gd name="T25" fmla="*/ 6 h 12"/>
              <a:gd name="T26" fmla="*/ 1 w 12"/>
              <a:gd name="T27" fmla="*/ 3 h 12"/>
              <a:gd name="T28" fmla="*/ 2 w 12"/>
              <a:gd name="T29" fmla="*/ 2 h 12"/>
              <a:gd name="T30" fmla="*/ 3 w 12"/>
              <a:gd name="T31" fmla="*/ 0 h 12"/>
              <a:gd name="T32" fmla="*/ 6 w 12"/>
              <a:gd name="T33" fmla="*/ 0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2" h="12">
                <a:moveTo>
                  <a:pt x="6" y="0"/>
                </a:moveTo>
                <a:lnTo>
                  <a:pt x="9" y="0"/>
                </a:lnTo>
                <a:lnTo>
                  <a:pt x="11" y="1"/>
                </a:lnTo>
                <a:lnTo>
                  <a:pt x="12" y="2"/>
                </a:lnTo>
                <a:lnTo>
                  <a:pt x="12" y="5"/>
                </a:lnTo>
                <a:lnTo>
                  <a:pt x="12" y="7"/>
                </a:lnTo>
                <a:lnTo>
                  <a:pt x="11" y="10"/>
                </a:lnTo>
                <a:lnTo>
                  <a:pt x="10" y="11"/>
                </a:lnTo>
                <a:lnTo>
                  <a:pt x="7" y="12"/>
                </a:lnTo>
                <a:lnTo>
                  <a:pt x="5" y="12"/>
                </a:lnTo>
                <a:lnTo>
                  <a:pt x="2" y="11"/>
                </a:lnTo>
                <a:lnTo>
                  <a:pt x="1" y="8"/>
                </a:lnTo>
                <a:lnTo>
                  <a:pt x="0" y="6"/>
                </a:lnTo>
                <a:lnTo>
                  <a:pt x="1" y="3"/>
                </a:lnTo>
                <a:lnTo>
                  <a:pt x="2" y="2"/>
                </a:lnTo>
                <a:lnTo>
                  <a:pt x="3" y="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" name="Freeform 42">
            <a:extLst>
              <a:ext uri="{FF2B5EF4-FFF2-40B4-BE49-F238E27FC236}">
                <a16:creationId xmlns:a16="http://schemas.microsoft.com/office/drawing/2014/main" id="{CCC2AE7D-7670-4E68-85A3-1BE4D5336948}"/>
              </a:ext>
            </a:extLst>
          </xdr:cNvPr>
          <xdr:cNvSpPr>
            <a:spLocks/>
          </xdr:cNvSpPr>
        </xdr:nvSpPr>
        <xdr:spPr bwMode="auto">
          <a:xfrm>
            <a:off x="11209915" y="113866"/>
            <a:ext cx="38067" cy="47444"/>
          </a:xfrm>
          <a:custGeom>
            <a:avLst/>
            <a:gdLst>
              <a:gd name="T0" fmla="*/ 9 w 17"/>
              <a:gd name="T1" fmla="*/ 0 h 16"/>
              <a:gd name="T2" fmla="*/ 13 w 17"/>
              <a:gd name="T3" fmla="*/ 1 h 16"/>
              <a:gd name="T4" fmla="*/ 16 w 17"/>
              <a:gd name="T5" fmla="*/ 2 h 16"/>
              <a:gd name="T6" fmla="*/ 17 w 17"/>
              <a:gd name="T7" fmla="*/ 6 h 16"/>
              <a:gd name="T8" fmla="*/ 17 w 17"/>
              <a:gd name="T9" fmla="*/ 9 h 16"/>
              <a:gd name="T10" fmla="*/ 17 w 17"/>
              <a:gd name="T11" fmla="*/ 11 h 16"/>
              <a:gd name="T12" fmla="*/ 14 w 17"/>
              <a:gd name="T13" fmla="*/ 14 h 16"/>
              <a:gd name="T14" fmla="*/ 12 w 17"/>
              <a:gd name="T15" fmla="*/ 16 h 16"/>
              <a:gd name="T16" fmla="*/ 8 w 17"/>
              <a:gd name="T17" fmla="*/ 16 h 16"/>
              <a:gd name="T18" fmla="*/ 6 w 17"/>
              <a:gd name="T19" fmla="*/ 15 h 16"/>
              <a:gd name="T20" fmla="*/ 3 w 17"/>
              <a:gd name="T21" fmla="*/ 14 h 16"/>
              <a:gd name="T22" fmla="*/ 2 w 17"/>
              <a:gd name="T23" fmla="*/ 10 h 16"/>
              <a:gd name="T24" fmla="*/ 0 w 17"/>
              <a:gd name="T25" fmla="*/ 7 h 16"/>
              <a:gd name="T26" fmla="*/ 2 w 17"/>
              <a:gd name="T27" fmla="*/ 4 h 16"/>
              <a:gd name="T28" fmla="*/ 4 w 17"/>
              <a:gd name="T29" fmla="*/ 1 h 16"/>
              <a:gd name="T30" fmla="*/ 7 w 17"/>
              <a:gd name="T31" fmla="*/ 0 h 16"/>
              <a:gd name="T32" fmla="*/ 9 w 17"/>
              <a:gd name="T33" fmla="*/ 0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7" h="16">
                <a:moveTo>
                  <a:pt x="9" y="0"/>
                </a:moveTo>
                <a:lnTo>
                  <a:pt x="13" y="1"/>
                </a:lnTo>
                <a:lnTo>
                  <a:pt x="16" y="2"/>
                </a:lnTo>
                <a:lnTo>
                  <a:pt x="17" y="6"/>
                </a:lnTo>
                <a:lnTo>
                  <a:pt x="17" y="9"/>
                </a:lnTo>
                <a:lnTo>
                  <a:pt x="17" y="11"/>
                </a:lnTo>
                <a:lnTo>
                  <a:pt x="14" y="14"/>
                </a:lnTo>
                <a:lnTo>
                  <a:pt x="12" y="16"/>
                </a:lnTo>
                <a:lnTo>
                  <a:pt x="8" y="16"/>
                </a:lnTo>
                <a:lnTo>
                  <a:pt x="6" y="15"/>
                </a:lnTo>
                <a:lnTo>
                  <a:pt x="3" y="14"/>
                </a:lnTo>
                <a:lnTo>
                  <a:pt x="2" y="10"/>
                </a:lnTo>
                <a:lnTo>
                  <a:pt x="0" y="7"/>
                </a:lnTo>
                <a:lnTo>
                  <a:pt x="2" y="4"/>
                </a:lnTo>
                <a:lnTo>
                  <a:pt x="4" y="1"/>
                </a:lnTo>
                <a:lnTo>
                  <a:pt x="7" y="0"/>
                </a:lnTo>
                <a:lnTo>
                  <a:pt x="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" name="Freeform 43">
            <a:extLst>
              <a:ext uri="{FF2B5EF4-FFF2-40B4-BE49-F238E27FC236}">
                <a16:creationId xmlns:a16="http://schemas.microsoft.com/office/drawing/2014/main" id="{6F7B3538-2455-428F-B66C-E1EFEFD6E6BF}"/>
              </a:ext>
            </a:extLst>
          </xdr:cNvPr>
          <xdr:cNvSpPr>
            <a:spLocks/>
          </xdr:cNvSpPr>
        </xdr:nvSpPr>
        <xdr:spPr bwMode="auto">
          <a:xfrm>
            <a:off x="10439061" y="113866"/>
            <a:ext cx="38067" cy="47444"/>
          </a:xfrm>
          <a:custGeom>
            <a:avLst/>
            <a:gdLst>
              <a:gd name="T0" fmla="*/ 8 w 17"/>
              <a:gd name="T1" fmla="*/ 0 h 16"/>
              <a:gd name="T2" fmla="*/ 10 w 17"/>
              <a:gd name="T3" fmla="*/ 0 h 16"/>
              <a:gd name="T4" fmla="*/ 13 w 17"/>
              <a:gd name="T5" fmla="*/ 1 h 16"/>
              <a:gd name="T6" fmla="*/ 15 w 17"/>
              <a:gd name="T7" fmla="*/ 4 h 16"/>
              <a:gd name="T8" fmla="*/ 17 w 17"/>
              <a:gd name="T9" fmla="*/ 7 h 16"/>
              <a:gd name="T10" fmla="*/ 17 w 17"/>
              <a:gd name="T11" fmla="*/ 10 h 16"/>
              <a:gd name="T12" fmla="*/ 14 w 17"/>
              <a:gd name="T13" fmla="*/ 14 h 16"/>
              <a:gd name="T14" fmla="*/ 12 w 17"/>
              <a:gd name="T15" fmla="*/ 15 h 16"/>
              <a:gd name="T16" fmla="*/ 9 w 17"/>
              <a:gd name="T17" fmla="*/ 16 h 16"/>
              <a:gd name="T18" fmla="*/ 5 w 17"/>
              <a:gd name="T19" fmla="*/ 16 h 16"/>
              <a:gd name="T20" fmla="*/ 3 w 17"/>
              <a:gd name="T21" fmla="*/ 14 h 16"/>
              <a:gd name="T22" fmla="*/ 0 w 17"/>
              <a:gd name="T23" fmla="*/ 11 h 16"/>
              <a:gd name="T24" fmla="*/ 0 w 17"/>
              <a:gd name="T25" fmla="*/ 9 h 16"/>
              <a:gd name="T26" fmla="*/ 0 w 17"/>
              <a:gd name="T27" fmla="*/ 6 h 16"/>
              <a:gd name="T28" fmla="*/ 1 w 17"/>
              <a:gd name="T29" fmla="*/ 2 h 16"/>
              <a:gd name="T30" fmla="*/ 4 w 17"/>
              <a:gd name="T31" fmla="*/ 1 h 16"/>
              <a:gd name="T32" fmla="*/ 8 w 17"/>
              <a:gd name="T33" fmla="*/ 0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7" h="16">
                <a:moveTo>
                  <a:pt x="8" y="0"/>
                </a:moveTo>
                <a:lnTo>
                  <a:pt x="10" y="0"/>
                </a:lnTo>
                <a:lnTo>
                  <a:pt x="13" y="1"/>
                </a:lnTo>
                <a:lnTo>
                  <a:pt x="15" y="4"/>
                </a:lnTo>
                <a:lnTo>
                  <a:pt x="17" y="7"/>
                </a:lnTo>
                <a:lnTo>
                  <a:pt x="17" y="10"/>
                </a:lnTo>
                <a:lnTo>
                  <a:pt x="14" y="14"/>
                </a:lnTo>
                <a:lnTo>
                  <a:pt x="12" y="15"/>
                </a:lnTo>
                <a:lnTo>
                  <a:pt x="9" y="16"/>
                </a:lnTo>
                <a:lnTo>
                  <a:pt x="5" y="16"/>
                </a:lnTo>
                <a:lnTo>
                  <a:pt x="3" y="14"/>
                </a:lnTo>
                <a:lnTo>
                  <a:pt x="0" y="11"/>
                </a:lnTo>
                <a:lnTo>
                  <a:pt x="0" y="9"/>
                </a:lnTo>
                <a:lnTo>
                  <a:pt x="0" y="6"/>
                </a:lnTo>
                <a:lnTo>
                  <a:pt x="1" y="2"/>
                </a:lnTo>
                <a:lnTo>
                  <a:pt x="4" y="1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Freeform 44">
            <a:extLst>
              <a:ext uri="{FF2B5EF4-FFF2-40B4-BE49-F238E27FC236}">
                <a16:creationId xmlns:a16="http://schemas.microsoft.com/office/drawing/2014/main" id="{1FBADD2B-91CD-49A8-B491-ABFB72D31007}"/>
              </a:ext>
            </a:extLst>
          </xdr:cNvPr>
          <xdr:cNvSpPr>
            <a:spLocks/>
          </xdr:cNvSpPr>
        </xdr:nvSpPr>
        <xdr:spPr bwMode="auto">
          <a:xfrm>
            <a:off x="11219431" y="28467"/>
            <a:ext cx="28550" cy="28467"/>
          </a:xfrm>
          <a:custGeom>
            <a:avLst/>
            <a:gdLst>
              <a:gd name="T0" fmla="*/ 7 w 13"/>
              <a:gd name="T1" fmla="*/ 0 h 13"/>
              <a:gd name="T2" fmla="*/ 9 w 13"/>
              <a:gd name="T3" fmla="*/ 0 h 13"/>
              <a:gd name="T4" fmla="*/ 12 w 13"/>
              <a:gd name="T5" fmla="*/ 2 h 13"/>
              <a:gd name="T6" fmla="*/ 13 w 13"/>
              <a:gd name="T7" fmla="*/ 4 h 13"/>
              <a:gd name="T8" fmla="*/ 13 w 13"/>
              <a:gd name="T9" fmla="*/ 7 h 13"/>
              <a:gd name="T10" fmla="*/ 12 w 13"/>
              <a:gd name="T11" fmla="*/ 9 h 13"/>
              <a:gd name="T12" fmla="*/ 10 w 13"/>
              <a:gd name="T13" fmla="*/ 11 h 13"/>
              <a:gd name="T14" fmla="*/ 8 w 13"/>
              <a:gd name="T15" fmla="*/ 12 h 13"/>
              <a:gd name="T16" fmla="*/ 5 w 13"/>
              <a:gd name="T17" fmla="*/ 13 h 13"/>
              <a:gd name="T18" fmla="*/ 4 w 13"/>
              <a:gd name="T19" fmla="*/ 12 h 13"/>
              <a:gd name="T20" fmla="*/ 2 w 13"/>
              <a:gd name="T21" fmla="*/ 11 h 13"/>
              <a:gd name="T22" fmla="*/ 0 w 13"/>
              <a:gd name="T23" fmla="*/ 8 h 13"/>
              <a:gd name="T24" fmla="*/ 0 w 13"/>
              <a:gd name="T25" fmla="*/ 6 h 13"/>
              <a:gd name="T26" fmla="*/ 0 w 13"/>
              <a:gd name="T27" fmla="*/ 3 h 13"/>
              <a:gd name="T28" fmla="*/ 3 w 13"/>
              <a:gd name="T29" fmla="*/ 2 h 13"/>
              <a:gd name="T30" fmla="*/ 4 w 13"/>
              <a:gd name="T31" fmla="*/ 0 h 13"/>
              <a:gd name="T32" fmla="*/ 7 w 13"/>
              <a:gd name="T33" fmla="*/ 0 h 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3">
                <a:moveTo>
                  <a:pt x="7" y="0"/>
                </a:moveTo>
                <a:lnTo>
                  <a:pt x="9" y="0"/>
                </a:lnTo>
                <a:lnTo>
                  <a:pt x="12" y="2"/>
                </a:lnTo>
                <a:lnTo>
                  <a:pt x="13" y="4"/>
                </a:lnTo>
                <a:lnTo>
                  <a:pt x="13" y="7"/>
                </a:lnTo>
                <a:lnTo>
                  <a:pt x="12" y="9"/>
                </a:lnTo>
                <a:lnTo>
                  <a:pt x="10" y="11"/>
                </a:lnTo>
                <a:lnTo>
                  <a:pt x="8" y="12"/>
                </a:lnTo>
                <a:lnTo>
                  <a:pt x="5" y="13"/>
                </a:lnTo>
                <a:lnTo>
                  <a:pt x="4" y="12"/>
                </a:lnTo>
                <a:lnTo>
                  <a:pt x="2" y="11"/>
                </a:lnTo>
                <a:lnTo>
                  <a:pt x="0" y="8"/>
                </a:lnTo>
                <a:lnTo>
                  <a:pt x="0" y="6"/>
                </a:lnTo>
                <a:lnTo>
                  <a:pt x="0" y="3"/>
                </a:lnTo>
                <a:lnTo>
                  <a:pt x="3" y="2"/>
                </a:lnTo>
                <a:lnTo>
                  <a:pt x="4" y="0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" name="Freeform 45">
            <a:extLst>
              <a:ext uri="{FF2B5EF4-FFF2-40B4-BE49-F238E27FC236}">
                <a16:creationId xmlns:a16="http://schemas.microsoft.com/office/drawing/2014/main" id="{6A6B2207-B621-49C0-8D83-9F130DFE210C}"/>
              </a:ext>
            </a:extLst>
          </xdr:cNvPr>
          <xdr:cNvSpPr>
            <a:spLocks/>
          </xdr:cNvSpPr>
        </xdr:nvSpPr>
        <xdr:spPr bwMode="auto">
          <a:xfrm>
            <a:off x="10467611" y="170799"/>
            <a:ext cx="47584" cy="47444"/>
          </a:xfrm>
          <a:custGeom>
            <a:avLst/>
            <a:gdLst>
              <a:gd name="T0" fmla="*/ 9 w 22"/>
              <a:gd name="T1" fmla="*/ 0 h 22"/>
              <a:gd name="T2" fmla="*/ 14 w 22"/>
              <a:gd name="T3" fmla="*/ 1 h 22"/>
              <a:gd name="T4" fmla="*/ 18 w 22"/>
              <a:gd name="T5" fmla="*/ 3 h 22"/>
              <a:gd name="T6" fmla="*/ 21 w 22"/>
              <a:gd name="T7" fmla="*/ 6 h 22"/>
              <a:gd name="T8" fmla="*/ 22 w 22"/>
              <a:gd name="T9" fmla="*/ 10 h 22"/>
              <a:gd name="T10" fmla="*/ 21 w 22"/>
              <a:gd name="T11" fmla="*/ 14 h 22"/>
              <a:gd name="T12" fmla="*/ 19 w 22"/>
              <a:gd name="T13" fmla="*/ 18 h 22"/>
              <a:gd name="T14" fmla="*/ 15 w 22"/>
              <a:gd name="T15" fmla="*/ 20 h 22"/>
              <a:gd name="T16" fmla="*/ 12 w 22"/>
              <a:gd name="T17" fmla="*/ 22 h 22"/>
              <a:gd name="T18" fmla="*/ 8 w 22"/>
              <a:gd name="T19" fmla="*/ 22 h 22"/>
              <a:gd name="T20" fmla="*/ 4 w 22"/>
              <a:gd name="T21" fmla="*/ 19 h 22"/>
              <a:gd name="T22" fmla="*/ 1 w 22"/>
              <a:gd name="T23" fmla="*/ 18 h 22"/>
              <a:gd name="T24" fmla="*/ 0 w 22"/>
              <a:gd name="T25" fmla="*/ 14 h 22"/>
              <a:gd name="T26" fmla="*/ 0 w 22"/>
              <a:gd name="T27" fmla="*/ 12 h 22"/>
              <a:gd name="T28" fmla="*/ 0 w 22"/>
              <a:gd name="T29" fmla="*/ 8 h 22"/>
              <a:gd name="T30" fmla="*/ 3 w 22"/>
              <a:gd name="T31" fmla="*/ 4 h 22"/>
              <a:gd name="T32" fmla="*/ 5 w 22"/>
              <a:gd name="T33" fmla="*/ 1 h 22"/>
              <a:gd name="T34" fmla="*/ 9 w 22"/>
              <a:gd name="T35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2" h="22">
                <a:moveTo>
                  <a:pt x="9" y="0"/>
                </a:moveTo>
                <a:lnTo>
                  <a:pt x="14" y="1"/>
                </a:lnTo>
                <a:lnTo>
                  <a:pt x="18" y="3"/>
                </a:lnTo>
                <a:lnTo>
                  <a:pt x="21" y="6"/>
                </a:lnTo>
                <a:lnTo>
                  <a:pt x="22" y="10"/>
                </a:lnTo>
                <a:lnTo>
                  <a:pt x="21" y="14"/>
                </a:lnTo>
                <a:lnTo>
                  <a:pt x="19" y="18"/>
                </a:lnTo>
                <a:lnTo>
                  <a:pt x="15" y="20"/>
                </a:lnTo>
                <a:lnTo>
                  <a:pt x="12" y="22"/>
                </a:lnTo>
                <a:lnTo>
                  <a:pt x="8" y="22"/>
                </a:lnTo>
                <a:lnTo>
                  <a:pt x="4" y="19"/>
                </a:lnTo>
                <a:lnTo>
                  <a:pt x="1" y="18"/>
                </a:lnTo>
                <a:lnTo>
                  <a:pt x="0" y="14"/>
                </a:lnTo>
                <a:lnTo>
                  <a:pt x="0" y="12"/>
                </a:lnTo>
                <a:lnTo>
                  <a:pt x="0" y="8"/>
                </a:lnTo>
                <a:lnTo>
                  <a:pt x="3" y="4"/>
                </a:lnTo>
                <a:lnTo>
                  <a:pt x="5" y="1"/>
                </a:lnTo>
                <a:lnTo>
                  <a:pt x="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" name="Freeform 49">
            <a:extLst>
              <a:ext uri="{FF2B5EF4-FFF2-40B4-BE49-F238E27FC236}">
                <a16:creationId xmlns:a16="http://schemas.microsoft.com/office/drawing/2014/main" id="{8B7AE03D-D7DD-4188-9D95-B31B0E3B9311}"/>
              </a:ext>
            </a:extLst>
          </xdr:cNvPr>
          <xdr:cNvSpPr>
            <a:spLocks/>
          </xdr:cNvSpPr>
        </xdr:nvSpPr>
        <xdr:spPr bwMode="auto">
          <a:xfrm>
            <a:off x="10724562" y="360576"/>
            <a:ext cx="28550" cy="28467"/>
          </a:xfrm>
          <a:custGeom>
            <a:avLst/>
            <a:gdLst>
              <a:gd name="T0" fmla="*/ 8 w 13"/>
              <a:gd name="T1" fmla="*/ 0 h 14"/>
              <a:gd name="T2" fmla="*/ 9 w 13"/>
              <a:gd name="T3" fmla="*/ 2 h 14"/>
              <a:gd name="T4" fmla="*/ 12 w 13"/>
              <a:gd name="T5" fmla="*/ 3 h 14"/>
              <a:gd name="T6" fmla="*/ 13 w 13"/>
              <a:gd name="T7" fmla="*/ 5 h 14"/>
              <a:gd name="T8" fmla="*/ 13 w 13"/>
              <a:gd name="T9" fmla="*/ 8 h 14"/>
              <a:gd name="T10" fmla="*/ 13 w 13"/>
              <a:gd name="T11" fmla="*/ 11 h 14"/>
              <a:gd name="T12" fmla="*/ 10 w 13"/>
              <a:gd name="T13" fmla="*/ 12 h 14"/>
              <a:gd name="T14" fmla="*/ 9 w 13"/>
              <a:gd name="T15" fmla="*/ 13 h 14"/>
              <a:gd name="T16" fmla="*/ 7 w 13"/>
              <a:gd name="T17" fmla="*/ 14 h 14"/>
              <a:gd name="T18" fmla="*/ 4 w 13"/>
              <a:gd name="T19" fmla="*/ 13 h 14"/>
              <a:gd name="T20" fmla="*/ 1 w 13"/>
              <a:gd name="T21" fmla="*/ 12 h 14"/>
              <a:gd name="T22" fmla="*/ 0 w 13"/>
              <a:gd name="T23" fmla="*/ 9 h 14"/>
              <a:gd name="T24" fmla="*/ 0 w 13"/>
              <a:gd name="T25" fmla="*/ 7 h 14"/>
              <a:gd name="T26" fmla="*/ 1 w 13"/>
              <a:gd name="T27" fmla="*/ 4 h 14"/>
              <a:gd name="T28" fmla="*/ 3 w 13"/>
              <a:gd name="T29" fmla="*/ 3 h 14"/>
              <a:gd name="T30" fmla="*/ 5 w 13"/>
              <a:gd name="T31" fmla="*/ 2 h 14"/>
              <a:gd name="T32" fmla="*/ 8 w 13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4">
                <a:moveTo>
                  <a:pt x="8" y="0"/>
                </a:moveTo>
                <a:lnTo>
                  <a:pt x="9" y="2"/>
                </a:lnTo>
                <a:lnTo>
                  <a:pt x="12" y="3"/>
                </a:lnTo>
                <a:lnTo>
                  <a:pt x="13" y="5"/>
                </a:lnTo>
                <a:lnTo>
                  <a:pt x="13" y="8"/>
                </a:lnTo>
                <a:lnTo>
                  <a:pt x="13" y="11"/>
                </a:lnTo>
                <a:lnTo>
                  <a:pt x="10" y="12"/>
                </a:lnTo>
                <a:lnTo>
                  <a:pt x="9" y="13"/>
                </a:lnTo>
                <a:lnTo>
                  <a:pt x="7" y="14"/>
                </a:lnTo>
                <a:lnTo>
                  <a:pt x="4" y="13"/>
                </a:lnTo>
                <a:lnTo>
                  <a:pt x="1" y="12"/>
                </a:lnTo>
                <a:lnTo>
                  <a:pt x="0" y="9"/>
                </a:lnTo>
                <a:lnTo>
                  <a:pt x="0" y="7"/>
                </a:lnTo>
                <a:lnTo>
                  <a:pt x="1" y="4"/>
                </a:lnTo>
                <a:lnTo>
                  <a:pt x="3" y="3"/>
                </a:lnTo>
                <a:lnTo>
                  <a:pt x="5" y="2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" name="Freeform 50">
            <a:extLst>
              <a:ext uri="{FF2B5EF4-FFF2-40B4-BE49-F238E27FC236}">
                <a16:creationId xmlns:a16="http://schemas.microsoft.com/office/drawing/2014/main" id="{60E05F6E-FCD0-45BD-8769-24B9028708F4}"/>
              </a:ext>
            </a:extLst>
          </xdr:cNvPr>
          <xdr:cNvSpPr>
            <a:spLocks/>
          </xdr:cNvSpPr>
        </xdr:nvSpPr>
        <xdr:spPr bwMode="auto">
          <a:xfrm>
            <a:off x="10667462" y="341598"/>
            <a:ext cx="38067" cy="37955"/>
          </a:xfrm>
          <a:custGeom>
            <a:avLst/>
            <a:gdLst>
              <a:gd name="T0" fmla="*/ 9 w 17"/>
              <a:gd name="T1" fmla="*/ 0 h 17"/>
              <a:gd name="T2" fmla="*/ 12 w 17"/>
              <a:gd name="T3" fmla="*/ 2 h 17"/>
              <a:gd name="T4" fmla="*/ 14 w 17"/>
              <a:gd name="T5" fmla="*/ 3 h 17"/>
              <a:gd name="T6" fmla="*/ 17 w 17"/>
              <a:gd name="T7" fmla="*/ 7 h 17"/>
              <a:gd name="T8" fmla="*/ 17 w 17"/>
              <a:gd name="T9" fmla="*/ 9 h 17"/>
              <a:gd name="T10" fmla="*/ 15 w 17"/>
              <a:gd name="T11" fmla="*/ 13 h 17"/>
              <a:gd name="T12" fmla="*/ 14 w 17"/>
              <a:gd name="T13" fmla="*/ 16 h 17"/>
              <a:gd name="T14" fmla="*/ 10 w 17"/>
              <a:gd name="T15" fmla="*/ 17 h 17"/>
              <a:gd name="T16" fmla="*/ 8 w 17"/>
              <a:gd name="T17" fmla="*/ 17 h 17"/>
              <a:gd name="T18" fmla="*/ 4 w 17"/>
              <a:gd name="T19" fmla="*/ 16 h 17"/>
              <a:gd name="T20" fmla="*/ 1 w 17"/>
              <a:gd name="T21" fmla="*/ 14 h 17"/>
              <a:gd name="T22" fmla="*/ 0 w 17"/>
              <a:gd name="T23" fmla="*/ 12 h 17"/>
              <a:gd name="T24" fmla="*/ 0 w 17"/>
              <a:gd name="T25" fmla="*/ 8 h 17"/>
              <a:gd name="T26" fmla="*/ 1 w 17"/>
              <a:gd name="T27" fmla="*/ 5 h 17"/>
              <a:gd name="T28" fmla="*/ 3 w 17"/>
              <a:gd name="T29" fmla="*/ 3 h 17"/>
              <a:gd name="T30" fmla="*/ 5 w 17"/>
              <a:gd name="T31" fmla="*/ 0 h 17"/>
              <a:gd name="T32" fmla="*/ 9 w 17"/>
              <a:gd name="T33" fmla="*/ 0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7" h="17">
                <a:moveTo>
                  <a:pt x="9" y="0"/>
                </a:moveTo>
                <a:lnTo>
                  <a:pt x="12" y="2"/>
                </a:lnTo>
                <a:lnTo>
                  <a:pt x="14" y="3"/>
                </a:lnTo>
                <a:lnTo>
                  <a:pt x="17" y="7"/>
                </a:lnTo>
                <a:lnTo>
                  <a:pt x="17" y="9"/>
                </a:lnTo>
                <a:lnTo>
                  <a:pt x="15" y="13"/>
                </a:lnTo>
                <a:lnTo>
                  <a:pt x="14" y="16"/>
                </a:lnTo>
                <a:lnTo>
                  <a:pt x="10" y="17"/>
                </a:lnTo>
                <a:lnTo>
                  <a:pt x="8" y="17"/>
                </a:lnTo>
                <a:lnTo>
                  <a:pt x="4" y="16"/>
                </a:lnTo>
                <a:lnTo>
                  <a:pt x="1" y="14"/>
                </a:lnTo>
                <a:lnTo>
                  <a:pt x="0" y="12"/>
                </a:lnTo>
                <a:lnTo>
                  <a:pt x="0" y="8"/>
                </a:lnTo>
                <a:lnTo>
                  <a:pt x="1" y="5"/>
                </a:lnTo>
                <a:lnTo>
                  <a:pt x="3" y="3"/>
                </a:lnTo>
                <a:lnTo>
                  <a:pt x="5" y="0"/>
                </a:lnTo>
                <a:lnTo>
                  <a:pt x="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" name="Freeform 55">
            <a:extLst>
              <a:ext uri="{FF2B5EF4-FFF2-40B4-BE49-F238E27FC236}">
                <a16:creationId xmlns:a16="http://schemas.microsoft.com/office/drawing/2014/main" id="{786E07C9-D426-4511-9975-BC0F1F84BE8E}"/>
              </a:ext>
            </a:extLst>
          </xdr:cNvPr>
          <xdr:cNvSpPr>
            <a:spLocks/>
          </xdr:cNvSpPr>
        </xdr:nvSpPr>
        <xdr:spPr bwMode="auto">
          <a:xfrm>
            <a:off x="11029097" y="313132"/>
            <a:ext cx="47584" cy="47444"/>
          </a:xfrm>
          <a:custGeom>
            <a:avLst/>
            <a:gdLst>
              <a:gd name="T0" fmla="*/ 10 w 22"/>
              <a:gd name="T1" fmla="*/ 0 h 22"/>
              <a:gd name="T2" fmla="*/ 14 w 22"/>
              <a:gd name="T3" fmla="*/ 2 h 22"/>
              <a:gd name="T4" fmla="*/ 18 w 22"/>
              <a:gd name="T5" fmla="*/ 3 h 22"/>
              <a:gd name="T6" fmla="*/ 20 w 22"/>
              <a:gd name="T7" fmla="*/ 7 h 22"/>
              <a:gd name="T8" fmla="*/ 22 w 22"/>
              <a:gd name="T9" fmla="*/ 10 h 22"/>
              <a:gd name="T10" fmla="*/ 22 w 22"/>
              <a:gd name="T11" fmla="*/ 14 h 22"/>
              <a:gd name="T12" fmla="*/ 19 w 22"/>
              <a:gd name="T13" fmla="*/ 18 h 22"/>
              <a:gd name="T14" fmla="*/ 17 w 22"/>
              <a:gd name="T15" fmla="*/ 21 h 22"/>
              <a:gd name="T16" fmla="*/ 13 w 22"/>
              <a:gd name="T17" fmla="*/ 22 h 22"/>
              <a:gd name="T18" fmla="*/ 8 w 22"/>
              <a:gd name="T19" fmla="*/ 22 h 22"/>
              <a:gd name="T20" fmla="*/ 4 w 22"/>
              <a:gd name="T21" fmla="*/ 19 h 22"/>
              <a:gd name="T22" fmla="*/ 1 w 22"/>
              <a:gd name="T23" fmla="*/ 17 h 22"/>
              <a:gd name="T24" fmla="*/ 0 w 22"/>
              <a:gd name="T25" fmla="*/ 13 h 22"/>
              <a:gd name="T26" fmla="*/ 1 w 22"/>
              <a:gd name="T27" fmla="*/ 8 h 22"/>
              <a:gd name="T28" fmla="*/ 2 w 22"/>
              <a:gd name="T29" fmla="*/ 4 h 22"/>
              <a:gd name="T30" fmla="*/ 6 w 22"/>
              <a:gd name="T31" fmla="*/ 2 h 22"/>
              <a:gd name="T32" fmla="*/ 10 w 22"/>
              <a:gd name="T33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22" h="22">
                <a:moveTo>
                  <a:pt x="10" y="0"/>
                </a:moveTo>
                <a:lnTo>
                  <a:pt x="14" y="2"/>
                </a:lnTo>
                <a:lnTo>
                  <a:pt x="18" y="3"/>
                </a:lnTo>
                <a:lnTo>
                  <a:pt x="20" y="7"/>
                </a:lnTo>
                <a:lnTo>
                  <a:pt x="22" y="10"/>
                </a:lnTo>
                <a:lnTo>
                  <a:pt x="22" y="14"/>
                </a:lnTo>
                <a:lnTo>
                  <a:pt x="19" y="18"/>
                </a:lnTo>
                <a:lnTo>
                  <a:pt x="17" y="21"/>
                </a:lnTo>
                <a:lnTo>
                  <a:pt x="13" y="22"/>
                </a:lnTo>
                <a:lnTo>
                  <a:pt x="8" y="22"/>
                </a:lnTo>
                <a:lnTo>
                  <a:pt x="4" y="19"/>
                </a:lnTo>
                <a:lnTo>
                  <a:pt x="1" y="17"/>
                </a:lnTo>
                <a:lnTo>
                  <a:pt x="0" y="13"/>
                </a:lnTo>
                <a:lnTo>
                  <a:pt x="1" y="8"/>
                </a:lnTo>
                <a:lnTo>
                  <a:pt x="2" y="4"/>
                </a:lnTo>
                <a:lnTo>
                  <a:pt x="6" y="2"/>
                </a:lnTo>
                <a:lnTo>
                  <a:pt x="1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56">
            <a:extLst>
              <a:ext uri="{FF2B5EF4-FFF2-40B4-BE49-F238E27FC236}">
                <a16:creationId xmlns:a16="http://schemas.microsoft.com/office/drawing/2014/main" id="{EFCD2DEB-351C-4DF9-B184-67102289296E}"/>
              </a:ext>
            </a:extLst>
          </xdr:cNvPr>
          <xdr:cNvSpPr>
            <a:spLocks/>
          </xdr:cNvSpPr>
        </xdr:nvSpPr>
        <xdr:spPr bwMode="auto">
          <a:xfrm>
            <a:off x="10610362" y="313132"/>
            <a:ext cx="47584" cy="47444"/>
          </a:xfrm>
          <a:custGeom>
            <a:avLst/>
            <a:gdLst>
              <a:gd name="T0" fmla="*/ 10 w 21"/>
              <a:gd name="T1" fmla="*/ 0 h 22"/>
              <a:gd name="T2" fmla="*/ 14 w 21"/>
              <a:gd name="T3" fmla="*/ 2 h 22"/>
              <a:gd name="T4" fmla="*/ 16 w 21"/>
              <a:gd name="T5" fmla="*/ 3 h 22"/>
              <a:gd name="T6" fmla="*/ 19 w 21"/>
              <a:gd name="T7" fmla="*/ 5 h 22"/>
              <a:gd name="T8" fmla="*/ 20 w 21"/>
              <a:gd name="T9" fmla="*/ 8 h 22"/>
              <a:gd name="T10" fmla="*/ 21 w 21"/>
              <a:gd name="T11" fmla="*/ 13 h 22"/>
              <a:gd name="T12" fmla="*/ 20 w 21"/>
              <a:gd name="T13" fmla="*/ 17 h 22"/>
              <a:gd name="T14" fmla="*/ 17 w 21"/>
              <a:gd name="T15" fmla="*/ 19 h 22"/>
              <a:gd name="T16" fmla="*/ 14 w 21"/>
              <a:gd name="T17" fmla="*/ 22 h 22"/>
              <a:gd name="T18" fmla="*/ 10 w 21"/>
              <a:gd name="T19" fmla="*/ 22 h 22"/>
              <a:gd name="T20" fmla="*/ 7 w 21"/>
              <a:gd name="T21" fmla="*/ 22 h 22"/>
              <a:gd name="T22" fmla="*/ 3 w 21"/>
              <a:gd name="T23" fmla="*/ 19 h 22"/>
              <a:gd name="T24" fmla="*/ 1 w 21"/>
              <a:gd name="T25" fmla="*/ 18 h 22"/>
              <a:gd name="T26" fmla="*/ 0 w 21"/>
              <a:gd name="T27" fmla="*/ 14 h 22"/>
              <a:gd name="T28" fmla="*/ 0 w 21"/>
              <a:gd name="T29" fmla="*/ 10 h 22"/>
              <a:gd name="T30" fmla="*/ 1 w 21"/>
              <a:gd name="T31" fmla="*/ 7 h 22"/>
              <a:gd name="T32" fmla="*/ 3 w 21"/>
              <a:gd name="T33" fmla="*/ 3 h 22"/>
              <a:gd name="T34" fmla="*/ 7 w 21"/>
              <a:gd name="T35" fmla="*/ 2 h 22"/>
              <a:gd name="T36" fmla="*/ 10 w 21"/>
              <a:gd name="T37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21" h="22">
                <a:moveTo>
                  <a:pt x="10" y="0"/>
                </a:moveTo>
                <a:lnTo>
                  <a:pt x="14" y="2"/>
                </a:lnTo>
                <a:lnTo>
                  <a:pt x="16" y="3"/>
                </a:lnTo>
                <a:lnTo>
                  <a:pt x="19" y="5"/>
                </a:lnTo>
                <a:lnTo>
                  <a:pt x="20" y="8"/>
                </a:lnTo>
                <a:lnTo>
                  <a:pt x="21" y="13"/>
                </a:lnTo>
                <a:lnTo>
                  <a:pt x="20" y="17"/>
                </a:lnTo>
                <a:lnTo>
                  <a:pt x="17" y="19"/>
                </a:lnTo>
                <a:lnTo>
                  <a:pt x="14" y="22"/>
                </a:lnTo>
                <a:lnTo>
                  <a:pt x="10" y="22"/>
                </a:lnTo>
                <a:lnTo>
                  <a:pt x="7" y="22"/>
                </a:lnTo>
                <a:lnTo>
                  <a:pt x="3" y="19"/>
                </a:lnTo>
                <a:lnTo>
                  <a:pt x="1" y="18"/>
                </a:lnTo>
                <a:lnTo>
                  <a:pt x="0" y="14"/>
                </a:lnTo>
                <a:lnTo>
                  <a:pt x="0" y="10"/>
                </a:lnTo>
                <a:lnTo>
                  <a:pt x="1" y="7"/>
                </a:lnTo>
                <a:lnTo>
                  <a:pt x="3" y="3"/>
                </a:lnTo>
                <a:lnTo>
                  <a:pt x="7" y="2"/>
                </a:lnTo>
                <a:lnTo>
                  <a:pt x="1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57">
            <a:extLst>
              <a:ext uri="{FF2B5EF4-FFF2-40B4-BE49-F238E27FC236}">
                <a16:creationId xmlns:a16="http://schemas.microsoft.com/office/drawing/2014/main" id="{6E26F163-5077-4FC9-B317-F94558587278}"/>
              </a:ext>
            </a:extLst>
          </xdr:cNvPr>
          <xdr:cNvSpPr>
            <a:spLocks/>
          </xdr:cNvSpPr>
        </xdr:nvSpPr>
        <xdr:spPr bwMode="auto">
          <a:xfrm>
            <a:off x="10933930" y="360576"/>
            <a:ext cx="28550" cy="28467"/>
          </a:xfrm>
          <a:custGeom>
            <a:avLst/>
            <a:gdLst>
              <a:gd name="T0" fmla="*/ 5 w 13"/>
              <a:gd name="T1" fmla="*/ 0 h 14"/>
              <a:gd name="T2" fmla="*/ 8 w 13"/>
              <a:gd name="T3" fmla="*/ 2 h 14"/>
              <a:gd name="T4" fmla="*/ 10 w 13"/>
              <a:gd name="T5" fmla="*/ 3 h 14"/>
              <a:gd name="T6" fmla="*/ 12 w 13"/>
              <a:gd name="T7" fmla="*/ 4 h 14"/>
              <a:gd name="T8" fmla="*/ 13 w 13"/>
              <a:gd name="T9" fmla="*/ 7 h 14"/>
              <a:gd name="T10" fmla="*/ 13 w 13"/>
              <a:gd name="T11" fmla="*/ 9 h 14"/>
              <a:gd name="T12" fmla="*/ 12 w 13"/>
              <a:gd name="T13" fmla="*/ 12 h 14"/>
              <a:gd name="T14" fmla="*/ 9 w 13"/>
              <a:gd name="T15" fmla="*/ 13 h 14"/>
              <a:gd name="T16" fmla="*/ 7 w 13"/>
              <a:gd name="T17" fmla="*/ 14 h 14"/>
              <a:gd name="T18" fmla="*/ 4 w 13"/>
              <a:gd name="T19" fmla="*/ 13 h 14"/>
              <a:gd name="T20" fmla="*/ 3 w 13"/>
              <a:gd name="T21" fmla="*/ 12 h 14"/>
              <a:gd name="T22" fmla="*/ 0 w 13"/>
              <a:gd name="T23" fmla="*/ 11 h 14"/>
              <a:gd name="T24" fmla="*/ 0 w 13"/>
              <a:gd name="T25" fmla="*/ 8 h 14"/>
              <a:gd name="T26" fmla="*/ 0 w 13"/>
              <a:gd name="T27" fmla="*/ 5 h 14"/>
              <a:gd name="T28" fmla="*/ 1 w 13"/>
              <a:gd name="T29" fmla="*/ 3 h 14"/>
              <a:gd name="T30" fmla="*/ 4 w 13"/>
              <a:gd name="T31" fmla="*/ 2 h 14"/>
              <a:gd name="T32" fmla="*/ 5 w 13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4">
                <a:moveTo>
                  <a:pt x="5" y="0"/>
                </a:moveTo>
                <a:lnTo>
                  <a:pt x="8" y="2"/>
                </a:lnTo>
                <a:lnTo>
                  <a:pt x="10" y="3"/>
                </a:lnTo>
                <a:lnTo>
                  <a:pt x="12" y="4"/>
                </a:lnTo>
                <a:lnTo>
                  <a:pt x="13" y="7"/>
                </a:lnTo>
                <a:lnTo>
                  <a:pt x="13" y="9"/>
                </a:lnTo>
                <a:lnTo>
                  <a:pt x="12" y="12"/>
                </a:lnTo>
                <a:lnTo>
                  <a:pt x="9" y="13"/>
                </a:lnTo>
                <a:lnTo>
                  <a:pt x="7" y="14"/>
                </a:lnTo>
                <a:lnTo>
                  <a:pt x="4" y="13"/>
                </a:lnTo>
                <a:lnTo>
                  <a:pt x="3" y="12"/>
                </a:lnTo>
                <a:lnTo>
                  <a:pt x="0" y="11"/>
                </a:lnTo>
                <a:lnTo>
                  <a:pt x="0" y="8"/>
                </a:lnTo>
                <a:lnTo>
                  <a:pt x="0" y="5"/>
                </a:lnTo>
                <a:lnTo>
                  <a:pt x="1" y="3"/>
                </a:lnTo>
                <a:lnTo>
                  <a:pt x="4" y="2"/>
                </a:lnTo>
                <a:lnTo>
                  <a:pt x="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58">
            <a:extLst>
              <a:ext uri="{FF2B5EF4-FFF2-40B4-BE49-F238E27FC236}">
                <a16:creationId xmlns:a16="http://schemas.microsoft.com/office/drawing/2014/main" id="{EDC75203-B828-4533-A0A0-9BFEBF0D687F}"/>
              </a:ext>
            </a:extLst>
          </xdr:cNvPr>
          <xdr:cNvSpPr>
            <a:spLocks/>
          </xdr:cNvSpPr>
        </xdr:nvSpPr>
        <xdr:spPr bwMode="auto">
          <a:xfrm>
            <a:off x="10981513" y="341598"/>
            <a:ext cx="38067" cy="37955"/>
          </a:xfrm>
          <a:custGeom>
            <a:avLst/>
            <a:gdLst>
              <a:gd name="T0" fmla="*/ 8 w 17"/>
              <a:gd name="T1" fmla="*/ 0 h 17"/>
              <a:gd name="T2" fmla="*/ 12 w 17"/>
              <a:gd name="T3" fmla="*/ 0 h 17"/>
              <a:gd name="T4" fmla="*/ 14 w 17"/>
              <a:gd name="T5" fmla="*/ 3 h 17"/>
              <a:gd name="T6" fmla="*/ 16 w 17"/>
              <a:gd name="T7" fmla="*/ 5 h 17"/>
              <a:gd name="T8" fmla="*/ 17 w 17"/>
              <a:gd name="T9" fmla="*/ 8 h 17"/>
              <a:gd name="T10" fmla="*/ 17 w 17"/>
              <a:gd name="T11" fmla="*/ 12 h 17"/>
              <a:gd name="T12" fmla="*/ 16 w 17"/>
              <a:gd name="T13" fmla="*/ 14 h 17"/>
              <a:gd name="T14" fmla="*/ 13 w 17"/>
              <a:gd name="T15" fmla="*/ 16 h 17"/>
              <a:gd name="T16" fmla="*/ 9 w 17"/>
              <a:gd name="T17" fmla="*/ 17 h 17"/>
              <a:gd name="T18" fmla="*/ 7 w 17"/>
              <a:gd name="T19" fmla="*/ 17 h 17"/>
              <a:gd name="T20" fmla="*/ 3 w 17"/>
              <a:gd name="T21" fmla="*/ 16 h 17"/>
              <a:gd name="T22" fmla="*/ 2 w 17"/>
              <a:gd name="T23" fmla="*/ 13 h 17"/>
              <a:gd name="T24" fmla="*/ 0 w 17"/>
              <a:gd name="T25" fmla="*/ 9 h 17"/>
              <a:gd name="T26" fmla="*/ 0 w 17"/>
              <a:gd name="T27" fmla="*/ 7 h 17"/>
              <a:gd name="T28" fmla="*/ 3 w 17"/>
              <a:gd name="T29" fmla="*/ 3 h 17"/>
              <a:gd name="T30" fmla="*/ 6 w 17"/>
              <a:gd name="T31" fmla="*/ 2 h 17"/>
              <a:gd name="T32" fmla="*/ 8 w 17"/>
              <a:gd name="T33" fmla="*/ 0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7" h="17">
                <a:moveTo>
                  <a:pt x="8" y="0"/>
                </a:moveTo>
                <a:lnTo>
                  <a:pt x="12" y="0"/>
                </a:lnTo>
                <a:lnTo>
                  <a:pt x="14" y="3"/>
                </a:lnTo>
                <a:lnTo>
                  <a:pt x="16" y="5"/>
                </a:lnTo>
                <a:lnTo>
                  <a:pt x="17" y="8"/>
                </a:lnTo>
                <a:lnTo>
                  <a:pt x="17" y="12"/>
                </a:lnTo>
                <a:lnTo>
                  <a:pt x="16" y="14"/>
                </a:lnTo>
                <a:lnTo>
                  <a:pt x="13" y="16"/>
                </a:lnTo>
                <a:lnTo>
                  <a:pt x="9" y="17"/>
                </a:lnTo>
                <a:lnTo>
                  <a:pt x="7" y="17"/>
                </a:lnTo>
                <a:lnTo>
                  <a:pt x="3" y="16"/>
                </a:lnTo>
                <a:lnTo>
                  <a:pt x="2" y="13"/>
                </a:lnTo>
                <a:lnTo>
                  <a:pt x="0" y="9"/>
                </a:lnTo>
                <a:lnTo>
                  <a:pt x="0" y="7"/>
                </a:lnTo>
                <a:lnTo>
                  <a:pt x="3" y="3"/>
                </a:lnTo>
                <a:lnTo>
                  <a:pt x="6" y="2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reeform 59">
            <a:extLst>
              <a:ext uri="{FF2B5EF4-FFF2-40B4-BE49-F238E27FC236}">
                <a16:creationId xmlns:a16="http://schemas.microsoft.com/office/drawing/2014/main" id="{48DC0D5B-516D-4D4B-B383-01FE103C377F}"/>
              </a:ext>
            </a:extLst>
          </xdr:cNvPr>
          <xdr:cNvSpPr>
            <a:spLocks/>
          </xdr:cNvSpPr>
        </xdr:nvSpPr>
        <xdr:spPr bwMode="auto">
          <a:xfrm>
            <a:off x="10886346" y="351087"/>
            <a:ext cx="28550" cy="28467"/>
          </a:xfrm>
          <a:custGeom>
            <a:avLst/>
            <a:gdLst>
              <a:gd name="T0" fmla="*/ 5 w 13"/>
              <a:gd name="T1" fmla="*/ 0 h 13"/>
              <a:gd name="T2" fmla="*/ 8 w 13"/>
              <a:gd name="T3" fmla="*/ 0 h 13"/>
              <a:gd name="T4" fmla="*/ 10 w 13"/>
              <a:gd name="T5" fmla="*/ 1 h 13"/>
              <a:gd name="T6" fmla="*/ 12 w 13"/>
              <a:gd name="T7" fmla="*/ 3 h 13"/>
              <a:gd name="T8" fmla="*/ 13 w 13"/>
              <a:gd name="T9" fmla="*/ 5 h 13"/>
              <a:gd name="T10" fmla="*/ 13 w 13"/>
              <a:gd name="T11" fmla="*/ 8 h 13"/>
              <a:gd name="T12" fmla="*/ 12 w 13"/>
              <a:gd name="T13" fmla="*/ 10 h 13"/>
              <a:gd name="T14" fmla="*/ 9 w 13"/>
              <a:gd name="T15" fmla="*/ 12 h 13"/>
              <a:gd name="T16" fmla="*/ 6 w 13"/>
              <a:gd name="T17" fmla="*/ 13 h 13"/>
              <a:gd name="T18" fmla="*/ 4 w 13"/>
              <a:gd name="T19" fmla="*/ 13 h 13"/>
              <a:gd name="T20" fmla="*/ 1 w 13"/>
              <a:gd name="T21" fmla="*/ 12 h 13"/>
              <a:gd name="T22" fmla="*/ 0 w 13"/>
              <a:gd name="T23" fmla="*/ 9 h 13"/>
              <a:gd name="T24" fmla="*/ 0 w 13"/>
              <a:gd name="T25" fmla="*/ 6 h 13"/>
              <a:gd name="T26" fmla="*/ 0 w 13"/>
              <a:gd name="T27" fmla="*/ 4 h 13"/>
              <a:gd name="T28" fmla="*/ 1 w 13"/>
              <a:gd name="T29" fmla="*/ 1 h 13"/>
              <a:gd name="T30" fmla="*/ 3 w 13"/>
              <a:gd name="T31" fmla="*/ 0 h 13"/>
              <a:gd name="T32" fmla="*/ 5 w 13"/>
              <a:gd name="T33" fmla="*/ 0 h 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3">
                <a:moveTo>
                  <a:pt x="5" y="0"/>
                </a:moveTo>
                <a:lnTo>
                  <a:pt x="8" y="0"/>
                </a:lnTo>
                <a:lnTo>
                  <a:pt x="10" y="1"/>
                </a:lnTo>
                <a:lnTo>
                  <a:pt x="12" y="3"/>
                </a:lnTo>
                <a:lnTo>
                  <a:pt x="13" y="5"/>
                </a:lnTo>
                <a:lnTo>
                  <a:pt x="13" y="8"/>
                </a:lnTo>
                <a:lnTo>
                  <a:pt x="12" y="10"/>
                </a:lnTo>
                <a:lnTo>
                  <a:pt x="9" y="12"/>
                </a:lnTo>
                <a:lnTo>
                  <a:pt x="6" y="13"/>
                </a:lnTo>
                <a:lnTo>
                  <a:pt x="4" y="13"/>
                </a:lnTo>
                <a:lnTo>
                  <a:pt x="1" y="12"/>
                </a:lnTo>
                <a:lnTo>
                  <a:pt x="0" y="9"/>
                </a:lnTo>
                <a:lnTo>
                  <a:pt x="0" y="6"/>
                </a:lnTo>
                <a:lnTo>
                  <a:pt x="0" y="4"/>
                </a:lnTo>
                <a:lnTo>
                  <a:pt x="1" y="1"/>
                </a:lnTo>
                <a:lnTo>
                  <a:pt x="3" y="0"/>
                </a:lnTo>
                <a:lnTo>
                  <a:pt x="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Freeform 60">
            <a:extLst>
              <a:ext uri="{FF2B5EF4-FFF2-40B4-BE49-F238E27FC236}">
                <a16:creationId xmlns:a16="http://schemas.microsoft.com/office/drawing/2014/main" id="{7E785E2D-1A45-4996-8E5F-49ECD78303BA}"/>
              </a:ext>
            </a:extLst>
          </xdr:cNvPr>
          <xdr:cNvSpPr>
            <a:spLocks/>
          </xdr:cNvSpPr>
        </xdr:nvSpPr>
        <xdr:spPr bwMode="auto">
          <a:xfrm>
            <a:off x="10772146" y="351087"/>
            <a:ext cx="28550" cy="28467"/>
          </a:xfrm>
          <a:custGeom>
            <a:avLst/>
            <a:gdLst>
              <a:gd name="T0" fmla="*/ 8 w 13"/>
              <a:gd name="T1" fmla="*/ 0 h 13"/>
              <a:gd name="T2" fmla="*/ 11 w 13"/>
              <a:gd name="T3" fmla="*/ 0 h 13"/>
              <a:gd name="T4" fmla="*/ 12 w 13"/>
              <a:gd name="T5" fmla="*/ 1 h 13"/>
              <a:gd name="T6" fmla="*/ 13 w 13"/>
              <a:gd name="T7" fmla="*/ 4 h 13"/>
              <a:gd name="T8" fmla="*/ 13 w 13"/>
              <a:gd name="T9" fmla="*/ 6 h 13"/>
              <a:gd name="T10" fmla="*/ 13 w 13"/>
              <a:gd name="T11" fmla="*/ 9 h 13"/>
              <a:gd name="T12" fmla="*/ 12 w 13"/>
              <a:gd name="T13" fmla="*/ 12 h 13"/>
              <a:gd name="T14" fmla="*/ 9 w 13"/>
              <a:gd name="T15" fmla="*/ 13 h 13"/>
              <a:gd name="T16" fmla="*/ 7 w 13"/>
              <a:gd name="T17" fmla="*/ 13 h 13"/>
              <a:gd name="T18" fmla="*/ 4 w 13"/>
              <a:gd name="T19" fmla="*/ 12 h 13"/>
              <a:gd name="T20" fmla="*/ 2 w 13"/>
              <a:gd name="T21" fmla="*/ 10 h 13"/>
              <a:gd name="T22" fmla="*/ 0 w 13"/>
              <a:gd name="T23" fmla="*/ 8 h 13"/>
              <a:gd name="T24" fmla="*/ 0 w 13"/>
              <a:gd name="T25" fmla="*/ 5 h 13"/>
              <a:gd name="T26" fmla="*/ 2 w 13"/>
              <a:gd name="T27" fmla="*/ 3 h 13"/>
              <a:gd name="T28" fmla="*/ 3 w 13"/>
              <a:gd name="T29" fmla="*/ 1 h 13"/>
              <a:gd name="T30" fmla="*/ 5 w 13"/>
              <a:gd name="T31" fmla="*/ 0 h 13"/>
              <a:gd name="T32" fmla="*/ 8 w 13"/>
              <a:gd name="T33" fmla="*/ 0 h 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3">
                <a:moveTo>
                  <a:pt x="8" y="0"/>
                </a:moveTo>
                <a:lnTo>
                  <a:pt x="11" y="0"/>
                </a:lnTo>
                <a:lnTo>
                  <a:pt x="12" y="1"/>
                </a:lnTo>
                <a:lnTo>
                  <a:pt x="13" y="4"/>
                </a:lnTo>
                <a:lnTo>
                  <a:pt x="13" y="6"/>
                </a:lnTo>
                <a:lnTo>
                  <a:pt x="13" y="9"/>
                </a:lnTo>
                <a:lnTo>
                  <a:pt x="12" y="12"/>
                </a:lnTo>
                <a:lnTo>
                  <a:pt x="9" y="13"/>
                </a:lnTo>
                <a:lnTo>
                  <a:pt x="7" y="13"/>
                </a:lnTo>
                <a:lnTo>
                  <a:pt x="4" y="12"/>
                </a:lnTo>
                <a:lnTo>
                  <a:pt x="2" y="10"/>
                </a:lnTo>
                <a:lnTo>
                  <a:pt x="0" y="8"/>
                </a:lnTo>
                <a:lnTo>
                  <a:pt x="0" y="5"/>
                </a:lnTo>
                <a:lnTo>
                  <a:pt x="2" y="3"/>
                </a:lnTo>
                <a:lnTo>
                  <a:pt x="3" y="1"/>
                </a:lnTo>
                <a:lnTo>
                  <a:pt x="5" y="0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Freeform 61">
            <a:extLst>
              <a:ext uri="{FF2B5EF4-FFF2-40B4-BE49-F238E27FC236}">
                <a16:creationId xmlns:a16="http://schemas.microsoft.com/office/drawing/2014/main" id="{34E1AF3D-99F5-47B2-AFCC-9A54D5B97B01}"/>
              </a:ext>
            </a:extLst>
          </xdr:cNvPr>
          <xdr:cNvSpPr>
            <a:spLocks/>
          </xdr:cNvSpPr>
        </xdr:nvSpPr>
        <xdr:spPr bwMode="auto">
          <a:xfrm>
            <a:off x="11257498" y="94888"/>
            <a:ext cx="9517" cy="75911"/>
          </a:xfrm>
          <a:custGeom>
            <a:avLst/>
            <a:gdLst>
              <a:gd name="T0" fmla="*/ 4 w 4"/>
              <a:gd name="T1" fmla="*/ 0 h 32"/>
              <a:gd name="T2" fmla="*/ 4 w 4"/>
              <a:gd name="T3" fmla="*/ 32 h 32"/>
              <a:gd name="T4" fmla="*/ 1 w 4"/>
              <a:gd name="T5" fmla="*/ 28 h 32"/>
              <a:gd name="T6" fmla="*/ 0 w 4"/>
              <a:gd name="T7" fmla="*/ 24 h 32"/>
              <a:gd name="T8" fmla="*/ 0 w 4"/>
              <a:gd name="T9" fmla="*/ 18 h 32"/>
              <a:gd name="T10" fmla="*/ 0 w 4"/>
              <a:gd name="T11" fmla="*/ 14 h 32"/>
              <a:gd name="T12" fmla="*/ 1 w 4"/>
              <a:gd name="T13" fmla="*/ 6 h 32"/>
              <a:gd name="T14" fmla="*/ 4 w 4"/>
              <a:gd name="T15" fmla="*/ 0 h 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4" h="32">
                <a:moveTo>
                  <a:pt x="4" y="0"/>
                </a:moveTo>
                <a:lnTo>
                  <a:pt x="4" y="32"/>
                </a:lnTo>
                <a:lnTo>
                  <a:pt x="1" y="28"/>
                </a:lnTo>
                <a:lnTo>
                  <a:pt x="0" y="24"/>
                </a:lnTo>
                <a:lnTo>
                  <a:pt x="0" y="18"/>
                </a:lnTo>
                <a:lnTo>
                  <a:pt x="0" y="14"/>
                </a:lnTo>
                <a:lnTo>
                  <a:pt x="1" y="6"/>
                </a:lnTo>
                <a:lnTo>
                  <a:pt x="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Freeform 73">
            <a:extLst>
              <a:ext uri="{FF2B5EF4-FFF2-40B4-BE49-F238E27FC236}">
                <a16:creationId xmlns:a16="http://schemas.microsoft.com/office/drawing/2014/main" id="{6B1E4271-5F0D-4406-BC67-622DFE7E9ADB}"/>
              </a:ext>
            </a:extLst>
          </xdr:cNvPr>
          <xdr:cNvSpPr>
            <a:spLocks/>
          </xdr:cNvSpPr>
        </xdr:nvSpPr>
        <xdr:spPr bwMode="auto">
          <a:xfrm>
            <a:off x="10924413" y="0"/>
            <a:ext cx="19033" cy="18978"/>
          </a:xfrm>
          <a:custGeom>
            <a:avLst/>
            <a:gdLst>
              <a:gd name="T0" fmla="*/ 2 w 6"/>
              <a:gd name="T1" fmla="*/ 0 h 9"/>
              <a:gd name="T2" fmla="*/ 6 w 6"/>
              <a:gd name="T3" fmla="*/ 0 h 9"/>
              <a:gd name="T4" fmla="*/ 5 w 6"/>
              <a:gd name="T5" fmla="*/ 4 h 9"/>
              <a:gd name="T6" fmla="*/ 2 w 6"/>
              <a:gd name="T7" fmla="*/ 6 h 9"/>
              <a:gd name="T8" fmla="*/ 0 w 6"/>
              <a:gd name="T9" fmla="*/ 9 h 9"/>
              <a:gd name="T10" fmla="*/ 1 w 6"/>
              <a:gd name="T11" fmla="*/ 5 h 9"/>
              <a:gd name="T12" fmla="*/ 2 w 6"/>
              <a:gd name="T13" fmla="*/ 0 h 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" h="9">
                <a:moveTo>
                  <a:pt x="2" y="0"/>
                </a:moveTo>
                <a:lnTo>
                  <a:pt x="6" y="0"/>
                </a:lnTo>
                <a:lnTo>
                  <a:pt x="5" y="4"/>
                </a:lnTo>
                <a:lnTo>
                  <a:pt x="2" y="6"/>
                </a:lnTo>
                <a:lnTo>
                  <a:pt x="0" y="9"/>
                </a:lnTo>
                <a:lnTo>
                  <a:pt x="1" y="5"/>
                </a:lnTo>
                <a:lnTo>
                  <a:pt x="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74">
            <a:extLst>
              <a:ext uri="{FF2B5EF4-FFF2-40B4-BE49-F238E27FC236}">
                <a16:creationId xmlns:a16="http://schemas.microsoft.com/office/drawing/2014/main" id="{22842780-D7E4-4E56-8FFE-4D2F9F450811}"/>
              </a:ext>
            </a:extLst>
          </xdr:cNvPr>
          <xdr:cNvSpPr>
            <a:spLocks noEditPoints="1"/>
          </xdr:cNvSpPr>
        </xdr:nvSpPr>
        <xdr:spPr bwMode="auto">
          <a:xfrm>
            <a:off x="10724562" y="0"/>
            <a:ext cx="199851" cy="104377"/>
          </a:xfrm>
          <a:custGeom>
            <a:avLst/>
            <a:gdLst>
              <a:gd name="T0" fmla="*/ 44 w 85"/>
              <a:gd name="T1" fmla="*/ 10 h 43"/>
              <a:gd name="T2" fmla="*/ 38 w 85"/>
              <a:gd name="T3" fmla="*/ 15 h 43"/>
              <a:gd name="T4" fmla="*/ 35 w 85"/>
              <a:gd name="T5" fmla="*/ 23 h 43"/>
              <a:gd name="T6" fmla="*/ 38 w 85"/>
              <a:gd name="T7" fmla="*/ 32 h 43"/>
              <a:gd name="T8" fmla="*/ 44 w 85"/>
              <a:gd name="T9" fmla="*/ 37 h 43"/>
              <a:gd name="T10" fmla="*/ 49 w 85"/>
              <a:gd name="T11" fmla="*/ 37 h 43"/>
              <a:gd name="T12" fmla="*/ 54 w 85"/>
              <a:gd name="T13" fmla="*/ 37 h 43"/>
              <a:gd name="T14" fmla="*/ 61 w 85"/>
              <a:gd name="T15" fmla="*/ 32 h 43"/>
              <a:gd name="T16" fmla="*/ 63 w 85"/>
              <a:gd name="T17" fmla="*/ 23 h 43"/>
              <a:gd name="T18" fmla="*/ 61 w 85"/>
              <a:gd name="T19" fmla="*/ 15 h 43"/>
              <a:gd name="T20" fmla="*/ 54 w 85"/>
              <a:gd name="T21" fmla="*/ 10 h 43"/>
              <a:gd name="T22" fmla="*/ 49 w 85"/>
              <a:gd name="T23" fmla="*/ 9 h 43"/>
              <a:gd name="T24" fmla="*/ 34 w 85"/>
              <a:gd name="T25" fmla="*/ 0 h 43"/>
              <a:gd name="T26" fmla="*/ 35 w 85"/>
              <a:gd name="T27" fmla="*/ 2 h 43"/>
              <a:gd name="T28" fmla="*/ 34 w 85"/>
              <a:gd name="T29" fmla="*/ 6 h 43"/>
              <a:gd name="T30" fmla="*/ 41 w 85"/>
              <a:gd name="T31" fmla="*/ 4 h 43"/>
              <a:gd name="T32" fmla="*/ 49 w 85"/>
              <a:gd name="T33" fmla="*/ 2 h 43"/>
              <a:gd name="T34" fmla="*/ 49 w 85"/>
              <a:gd name="T35" fmla="*/ 4 h 43"/>
              <a:gd name="T36" fmla="*/ 57 w 85"/>
              <a:gd name="T37" fmla="*/ 5 h 43"/>
              <a:gd name="T38" fmla="*/ 58 w 85"/>
              <a:gd name="T39" fmla="*/ 4 h 43"/>
              <a:gd name="T40" fmla="*/ 64 w 85"/>
              <a:gd name="T41" fmla="*/ 0 h 43"/>
              <a:gd name="T42" fmla="*/ 67 w 85"/>
              <a:gd name="T43" fmla="*/ 6 h 43"/>
              <a:gd name="T44" fmla="*/ 73 w 85"/>
              <a:gd name="T45" fmla="*/ 10 h 43"/>
              <a:gd name="T46" fmla="*/ 81 w 85"/>
              <a:gd name="T47" fmla="*/ 10 h 43"/>
              <a:gd name="T48" fmla="*/ 82 w 85"/>
              <a:gd name="T49" fmla="*/ 11 h 43"/>
              <a:gd name="T50" fmla="*/ 76 w 85"/>
              <a:gd name="T51" fmla="*/ 15 h 43"/>
              <a:gd name="T52" fmla="*/ 71 w 85"/>
              <a:gd name="T53" fmla="*/ 15 h 43"/>
              <a:gd name="T54" fmla="*/ 68 w 85"/>
              <a:gd name="T55" fmla="*/ 14 h 43"/>
              <a:gd name="T56" fmla="*/ 66 w 85"/>
              <a:gd name="T57" fmla="*/ 11 h 43"/>
              <a:gd name="T58" fmla="*/ 70 w 85"/>
              <a:gd name="T59" fmla="*/ 23 h 43"/>
              <a:gd name="T60" fmla="*/ 59 w 85"/>
              <a:gd name="T61" fmla="*/ 40 h 43"/>
              <a:gd name="T62" fmla="*/ 49 w 85"/>
              <a:gd name="T63" fmla="*/ 43 h 43"/>
              <a:gd name="T64" fmla="*/ 39 w 85"/>
              <a:gd name="T65" fmla="*/ 40 h 43"/>
              <a:gd name="T66" fmla="*/ 29 w 85"/>
              <a:gd name="T67" fmla="*/ 24 h 43"/>
              <a:gd name="T68" fmla="*/ 30 w 85"/>
              <a:gd name="T69" fmla="*/ 16 h 43"/>
              <a:gd name="T70" fmla="*/ 29 w 85"/>
              <a:gd name="T71" fmla="*/ 15 h 43"/>
              <a:gd name="T72" fmla="*/ 21 w 85"/>
              <a:gd name="T73" fmla="*/ 18 h 43"/>
              <a:gd name="T74" fmla="*/ 11 w 85"/>
              <a:gd name="T75" fmla="*/ 15 h 43"/>
              <a:gd name="T76" fmla="*/ 3 w 85"/>
              <a:gd name="T77" fmla="*/ 7 h 43"/>
              <a:gd name="T78" fmla="*/ 4 w 85"/>
              <a:gd name="T79" fmla="*/ 6 h 43"/>
              <a:gd name="T80" fmla="*/ 12 w 85"/>
              <a:gd name="T81" fmla="*/ 10 h 43"/>
              <a:gd name="T82" fmla="*/ 20 w 85"/>
              <a:gd name="T83" fmla="*/ 10 h 43"/>
              <a:gd name="T84" fmla="*/ 29 w 85"/>
              <a:gd name="T85" fmla="*/ 6 h 43"/>
              <a:gd name="T86" fmla="*/ 34 w 85"/>
              <a:gd name="T87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85" h="43">
                <a:moveTo>
                  <a:pt x="49" y="9"/>
                </a:moveTo>
                <a:lnTo>
                  <a:pt x="44" y="10"/>
                </a:lnTo>
                <a:lnTo>
                  <a:pt x="40" y="11"/>
                </a:lnTo>
                <a:lnTo>
                  <a:pt x="38" y="15"/>
                </a:lnTo>
                <a:lnTo>
                  <a:pt x="35" y="19"/>
                </a:lnTo>
                <a:lnTo>
                  <a:pt x="35" y="23"/>
                </a:lnTo>
                <a:lnTo>
                  <a:pt x="35" y="28"/>
                </a:lnTo>
                <a:lnTo>
                  <a:pt x="38" y="32"/>
                </a:lnTo>
                <a:lnTo>
                  <a:pt x="40" y="34"/>
                </a:lnTo>
                <a:lnTo>
                  <a:pt x="44" y="37"/>
                </a:lnTo>
                <a:lnTo>
                  <a:pt x="49" y="37"/>
                </a:lnTo>
                <a:lnTo>
                  <a:pt x="49" y="37"/>
                </a:lnTo>
                <a:lnTo>
                  <a:pt x="49" y="37"/>
                </a:lnTo>
                <a:lnTo>
                  <a:pt x="54" y="37"/>
                </a:lnTo>
                <a:lnTo>
                  <a:pt x="58" y="34"/>
                </a:lnTo>
                <a:lnTo>
                  <a:pt x="61" y="32"/>
                </a:lnTo>
                <a:lnTo>
                  <a:pt x="63" y="28"/>
                </a:lnTo>
                <a:lnTo>
                  <a:pt x="63" y="23"/>
                </a:lnTo>
                <a:lnTo>
                  <a:pt x="63" y="19"/>
                </a:lnTo>
                <a:lnTo>
                  <a:pt x="61" y="15"/>
                </a:lnTo>
                <a:lnTo>
                  <a:pt x="58" y="11"/>
                </a:lnTo>
                <a:lnTo>
                  <a:pt x="54" y="10"/>
                </a:lnTo>
                <a:lnTo>
                  <a:pt x="49" y="9"/>
                </a:lnTo>
                <a:lnTo>
                  <a:pt x="49" y="9"/>
                </a:lnTo>
                <a:lnTo>
                  <a:pt x="49" y="9"/>
                </a:lnTo>
                <a:close/>
                <a:moveTo>
                  <a:pt x="34" y="0"/>
                </a:moveTo>
                <a:lnTo>
                  <a:pt x="35" y="0"/>
                </a:lnTo>
                <a:lnTo>
                  <a:pt x="35" y="2"/>
                </a:lnTo>
                <a:lnTo>
                  <a:pt x="35" y="5"/>
                </a:lnTo>
                <a:lnTo>
                  <a:pt x="34" y="6"/>
                </a:lnTo>
                <a:lnTo>
                  <a:pt x="38" y="5"/>
                </a:lnTo>
                <a:lnTo>
                  <a:pt x="41" y="4"/>
                </a:lnTo>
                <a:lnTo>
                  <a:pt x="45" y="4"/>
                </a:lnTo>
                <a:lnTo>
                  <a:pt x="49" y="2"/>
                </a:lnTo>
                <a:lnTo>
                  <a:pt x="49" y="4"/>
                </a:lnTo>
                <a:lnTo>
                  <a:pt x="49" y="4"/>
                </a:lnTo>
                <a:lnTo>
                  <a:pt x="53" y="4"/>
                </a:lnTo>
                <a:lnTo>
                  <a:pt x="57" y="5"/>
                </a:lnTo>
                <a:lnTo>
                  <a:pt x="61" y="7"/>
                </a:lnTo>
                <a:lnTo>
                  <a:pt x="58" y="4"/>
                </a:lnTo>
                <a:lnTo>
                  <a:pt x="58" y="0"/>
                </a:lnTo>
                <a:lnTo>
                  <a:pt x="64" y="0"/>
                </a:lnTo>
                <a:lnTo>
                  <a:pt x="64" y="4"/>
                </a:lnTo>
                <a:lnTo>
                  <a:pt x="67" y="6"/>
                </a:lnTo>
                <a:lnTo>
                  <a:pt x="70" y="9"/>
                </a:lnTo>
                <a:lnTo>
                  <a:pt x="73" y="10"/>
                </a:lnTo>
                <a:lnTo>
                  <a:pt x="77" y="10"/>
                </a:lnTo>
                <a:lnTo>
                  <a:pt x="81" y="10"/>
                </a:lnTo>
                <a:lnTo>
                  <a:pt x="85" y="9"/>
                </a:lnTo>
                <a:lnTo>
                  <a:pt x="82" y="11"/>
                </a:lnTo>
                <a:lnTo>
                  <a:pt x="80" y="14"/>
                </a:lnTo>
                <a:lnTo>
                  <a:pt x="76" y="15"/>
                </a:lnTo>
                <a:lnTo>
                  <a:pt x="72" y="15"/>
                </a:lnTo>
                <a:lnTo>
                  <a:pt x="71" y="15"/>
                </a:lnTo>
                <a:lnTo>
                  <a:pt x="70" y="15"/>
                </a:lnTo>
                <a:lnTo>
                  <a:pt x="68" y="14"/>
                </a:lnTo>
                <a:lnTo>
                  <a:pt x="68" y="12"/>
                </a:lnTo>
                <a:lnTo>
                  <a:pt x="66" y="11"/>
                </a:lnTo>
                <a:lnTo>
                  <a:pt x="70" y="18"/>
                </a:lnTo>
                <a:lnTo>
                  <a:pt x="70" y="23"/>
                </a:lnTo>
                <a:lnTo>
                  <a:pt x="67" y="33"/>
                </a:lnTo>
                <a:lnTo>
                  <a:pt x="59" y="40"/>
                </a:lnTo>
                <a:lnTo>
                  <a:pt x="49" y="43"/>
                </a:lnTo>
                <a:lnTo>
                  <a:pt x="49" y="43"/>
                </a:lnTo>
                <a:lnTo>
                  <a:pt x="49" y="43"/>
                </a:lnTo>
                <a:lnTo>
                  <a:pt x="39" y="40"/>
                </a:lnTo>
                <a:lnTo>
                  <a:pt x="31" y="34"/>
                </a:lnTo>
                <a:lnTo>
                  <a:pt x="29" y="24"/>
                </a:lnTo>
                <a:lnTo>
                  <a:pt x="29" y="20"/>
                </a:lnTo>
                <a:lnTo>
                  <a:pt x="30" y="16"/>
                </a:lnTo>
                <a:lnTo>
                  <a:pt x="31" y="12"/>
                </a:lnTo>
                <a:lnTo>
                  <a:pt x="29" y="15"/>
                </a:lnTo>
                <a:lnTo>
                  <a:pt x="25" y="16"/>
                </a:lnTo>
                <a:lnTo>
                  <a:pt x="21" y="18"/>
                </a:lnTo>
                <a:lnTo>
                  <a:pt x="15" y="16"/>
                </a:lnTo>
                <a:lnTo>
                  <a:pt x="11" y="15"/>
                </a:lnTo>
                <a:lnTo>
                  <a:pt x="7" y="11"/>
                </a:lnTo>
                <a:lnTo>
                  <a:pt x="3" y="7"/>
                </a:lnTo>
                <a:lnTo>
                  <a:pt x="0" y="4"/>
                </a:lnTo>
                <a:lnTo>
                  <a:pt x="4" y="6"/>
                </a:lnTo>
                <a:lnTo>
                  <a:pt x="8" y="9"/>
                </a:lnTo>
                <a:lnTo>
                  <a:pt x="12" y="10"/>
                </a:lnTo>
                <a:lnTo>
                  <a:pt x="16" y="10"/>
                </a:lnTo>
                <a:lnTo>
                  <a:pt x="20" y="10"/>
                </a:lnTo>
                <a:lnTo>
                  <a:pt x="25" y="9"/>
                </a:lnTo>
                <a:lnTo>
                  <a:pt x="29" y="6"/>
                </a:lnTo>
                <a:lnTo>
                  <a:pt x="32" y="4"/>
                </a:lnTo>
                <a:lnTo>
                  <a:pt x="3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6" name="Freeform 75">
            <a:extLst>
              <a:ext uri="{FF2B5EF4-FFF2-40B4-BE49-F238E27FC236}">
                <a16:creationId xmlns:a16="http://schemas.microsoft.com/office/drawing/2014/main" id="{4BC891E9-D1D1-405B-8FF4-2F440D26BE95}"/>
              </a:ext>
            </a:extLst>
          </xdr:cNvPr>
          <xdr:cNvSpPr>
            <a:spLocks/>
          </xdr:cNvSpPr>
        </xdr:nvSpPr>
        <xdr:spPr bwMode="auto">
          <a:xfrm>
            <a:off x="10724562" y="0"/>
            <a:ext cx="0" cy="9489"/>
          </a:xfrm>
          <a:custGeom>
            <a:avLst/>
            <a:gdLst>
              <a:gd name="T0" fmla="*/ 0 w 2"/>
              <a:gd name="T1" fmla="*/ 0 h 4"/>
              <a:gd name="T2" fmla="*/ 2 w 2"/>
              <a:gd name="T3" fmla="*/ 0 h 4"/>
              <a:gd name="T4" fmla="*/ 2 w 2"/>
              <a:gd name="T5" fmla="*/ 4 h 4"/>
              <a:gd name="T6" fmla="*/ 0 w 2"/>
              <a:gd name="T7" fmla="*/ 0 h 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2" h="4">
                <a:moveTo>
                  <a:pt x="0" y="0"/>
                </a:moveTo>
                <a:lnTo>
                  <a:pt x="2" y="0"/>
                </a:lnTo>
                <a:lnTo>
                  <a:pt x="2" y="4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7" name="Freeform 76">
            <a:extLst>
              <a:ext uri="{FF2B5EF4-FFF2-40B4-BE49-F238E27FC236}">
                <a16:creationId xmlns:a16="http://schemas.microsoft.com/office/drawing/2014/main" id="{88071BAD-8BDE-488C-A032-98E47D3B8116}"/>
              </a:ext>
            </a:extLst>
          </xdr:cNvPr>
          <xdr:cNvSpPr>
            <a:spLocks/>
          </xdr:cNvSpPr>
        </xdr:nvSpPr>
        <xdr:spPr bwMode="auto">
          <a:xfrm>
            <a:off x="10981513" y="113866"/>
            <a:ext cx="19033" cy="28467"/>
          </a:xfrm>
          <a:custGeom>
            <a:avLst/>
            <a:gdLst>
              <a:gd name="T0" fmla="*/ 3 w 11"/>
              <a:gd name="T1" fmla="*/ 0 h 10"/>
              <a:gd name="T2" fmla="*/ 6 w 11"/>
              <a:gd name="T3" fmla="*/ 0 h 10"/>
              <a:gd name="T4" fmla="*/ 8 w 11"/>
              <a:gd name="T5" fmla="*/ 1 h 10"/>
              <a:gd name="T6" fmla="*/ 9 w 11"/>
              <a:gd name="T7" fmla="*/ 2 h 10"/>
              <a:gd name="T8" fmla="*/ 11 w 11"/>
              <a:gd name="T9" fmla="*/ 5 h 10"/>
              <a:gd name="T10" fmla="*/ 11 w 11"/>
              <a:gd name="T11" fmla="*/ 7 h 10"/>
              <a:gd name="T12" fmla="*/ 9 w 11"/>
              <a:gd name="T13" fmla="*/ 9 h 10"/>
              <a:gd name="T14" fmla="*/ 9 w 11"/>
              <a:gd name="T15" fmla="*/ 9 h 10"/>
              <a:gd name="T16" fmla="*/ 8 w 11"/>
              <a:gd name="T17" fmla="*/ 10 h 10"/>
              <a:gd name="T18" fmla="*/ 6 w 11"/>
              <a:gd name="T19" fmla="*/ 10 h 10"/>
              <a:gd name="T20" fmla="*/ 3 w 11"/>
              <a:gd name="T21" fmla="*/ 9 h 10"/>
              <a:gd name="T22" fmla="*/ 2 w 11"/>
              <a:gd name="T23" fmla="*/ 7 h 10"/>
              <a:gd name="T24" fmla="*/ 0 w 11"/>
              <a:gd name="T25" fmla="*/ 5 h 10"/>
              <a:gd name="T26" fmla="*/ 0 w 11"/>
              <a:gd name="T27" fmla="*/ 2 h 10"/>
              <a:gd name="T28" fmla="*/ 2 w 11"/>
              <a:gd name="T29" fmla="*/ 0 h 10"/>
              <a:gd name="T30" fmla="*/ 3 w 11"/>
              <a:gd name="T31" fmla="*/ 0 h 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11" h="10">
                <a:moveTo>
                  <a:pt x="3" y="0"/>
                </a:moveTo>
                <a:lnTo>
                  <a:pt x="6" y="0"/>
                </a:lnTo>
                <a:lnTo>
                  <a:pt x="8" y="1"/>
                </a:lnTo>
                <a:lnTo>
                  <a:pt x="9" y="2"/>
                </a:lnTo>
                <a:lnTo>
                  <a:pt x="11" y="5"/>
                </a:lnTo>
                <a:lnTo>
                  <a:pt x="11" y="7"/>
                </a:lnTo>
                <a:lnTo>
                  <a:pt x="9" y="9"/>
                </a:lnTo>
                <a:lnTo>
                  <a:pt x="9" y="9"/>
                </a:lnTo>
                <a:lnTo>
                  <a:pt x="8" y="10"/>
                </a:lnTo>
                <a:lnTo>
                  <a:pt x="6" y="10"/>
                </a:lnTo>
                <a:lnTo>
                  <a:pt x="3" y="9"/>
                </a:lnTo>
                <a:lnTo>
                  <a:pt x="2" y="7"/>
                </a:lnTo>
                <a:lnTo>
                  <a:pt x="0" y="5"/>
                </a:lnTo>
                <a:lnTo>
                  <a:pt x="0" y="2"/>
                </a:lnTo>
                <a:lnTo>
                  <a:pt x="2" y="0"/>
                </a:lnTo>
                <a:lnTo>
                  <a:pt x="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" name="Freeform 78">
            <a:extLst>
              <a:ext uri="{FF2B5EF4-FFF2-40B4-BE49-F238E27FC236}">
                <a16:creationId xmlns:a16="http://schemas.microsoft.com/office/drawing/2014/main" id="{B1A31162-C957-402C-B6C9-72958B848B57}"/>
              </a:ext>
            </a:extLst>
          </xdr:cNvPr>
          <xdr:cNvSpPr>
            <a:spLocks/>
          </xdr:cNvSpPr>
        </xdr:nvSpPr>
        <xdr:spPr bwMode="auto">
          <a:xfrm>
            <a:off x="10686495" y="113866"/>
            <a:ext cx="19033" cy="28467"/>
          </a:xfrm>
          <a:custGeom>
            <a:avLst/>
            <a:gdLst>
              <a:gd name="T0" fmla="*/ 7 w 10"/>
              <a:gd name="T1" fmla="*/ 0 h 10"/>
              <a:gd name="T2" fmla="*/ 8 w 10"/>
              <a:gd name="T3" fmla="*/ 0 h 10"/>
              <a:gd name="T4" fmla="*/ 10 w 10"/>
              <a:gd name="T5" fmla="*/ 2 h 10"/>
              <a:gd name="T6" fmla="*/ 10 w 10"/>
              <a:gd name="T7" fmla="*/ 5 h 10"/>
              <a:gd name="T8" fmla="*/ 8 w 10"/>
              <a:gd name="T9" fmla="*/ 7 h 10"/>
              <a:gd name="T10" fmla="*/ 7 w 10"/>
              <a:gd name="T11" fmla="*/ 9 h 10"/>
              <a:gd name="T12" fmla="*/ 5 w 10"/>
              <a:gd name="T13" fmla="*/ 10 h 10"/>
              <a:gd name="T14" fmla="*/ 2 w 10"/>
              <a:gd name="T15" fmla="*/ 10 h 10"/>
              <a:gd name="T16" fmla="*/ 1 w 10"/>
              <a:gd name="T17" fmla="*/ 9 h 10"/>
              <a:gd name="T18" fmla="*/ 1 w 10"/>
              <a:gd name="T19" fmla="*/ 9 h 10"/>
              <a:gd name="T20" fmla="*/ 0 w 10"/>
              <a:gd name="T21" fmla="*/ 7 h 10"/>
              <a:gd name="T22" fmla="*/ 0 w 10"/>
              <a:gd name="T23" fmla="*/ 5 h 10"/>
              <a:gd name="T24" fmla="*/ 1 w 10"/>
              <a:gd name="T25" fmla="*/ 2 h 10"/>
              <a:gd name="T26" fmla="*/ 2 w 10"/>
              <a:gd name="T27" fmla="*/ 1 h 10"/>
              <a:gd name="T28" fmla="*/ 5 w 10"/>
              <a:gd name="T29" fmla="*/ 0 h 10"/>
              <a:gd name="T30" fmla="*/ 7 w 10"/>
              <a:gd name="T31" fmla="*/ 0 h 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10" h="10">
                <a:moveTo>
                  <a:pt x="7" y="0"/>
                </a:moveTo>
                <a:lnTo>
                  <a:pt x="8" y="0"/>
                </a:lnTo>
                <a:lnTo>
                  <a:pt x="10" y="2"/>
                </a:lnTo>
                <a:lnTo>
                  <a:pt x="10" y="5"/>
                </a:lnTo>
                <a:lnTo>
                  <a:pt x="8" y="7"/>
                </a:lnTo>
                <a:lnTo>
                  <a:pt x="7" y="9"/>
                </a:lnTo>
                <a:lnTo>
                  <a:pt x="5" y="10"/>
                </a:lnTo>
                <a:lnTo>
                  <a:pt x="2" y="10"/>
                </a:lnTo>
                <a:lnTo>
                  <a:pt x="1" y="9"/>
                </a:lnTo>
                <a:lnTo>
                  <a:pt x="1" y="9"/>
                </a:lnTo>
                <a:lnTo>
                  <a:pt x="0" y="7"/>
                </a:lnTo>
                <a:lnTo>
                  <a:pt x="0" y="5"/>
                </a:lnTo>
                <a:lnTo>
                  <a:pt x="1" y="2"/>
                </a:lnTo>
                <a:lnTo>
                  <a:pt x="2" y="1"/>
                </a:lnTo>
                <a:lnTo>
                  <a:pt x="5" y="0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" name="Freeform 79">
            <a:extLst>
              <a:ext uri="{FF2B5EF4-FFF2-40B4-BE49-F238E27FC236}">
                <a16:creationId xmlns:a16="http://schemas.microsoft.com/office/drawing/2014/main" id="{F4723C56-4D38-4C44-BC65-AA53E66A3B50}"/>
              </a:ext>
            </a:extLst>
          </xdr:cNvPr>
          <xdr:cNvSpPr>
            <a:spLocks/>
          </xdr:cNvSpPr>
        </xdr:nvSpPr>
        <xdr:spPr bwMode="auto">
          <a:xfrm>
            <a:off x="10210659" y="161310"/>
            <a:ext cx="38067" cy="94888"/>
          </a:xfrm>
          <a:custGeom>
            <a:avLst/>
            <a:gdLst>
              <a:gd name="T0" fmla="*/ 8 w 17"/>
              <a:gd name="T1" fmla="*/ 0 h 41"/>
              <a:gd name="T2" fmla="*/ 12 w 17"/>
              <a:gd name="T3" fmla="*/ 3 h 41"/>
              <a:gd name="T4" fmla="*/ 14 w 17"/>
              <a:gd name="T5" fmla="*/ 7 h 41"/>
              <a:gd name="T6" fmla="*/ 15 w 17"/>
              <a:gd name="T7" fmla="*/ 10 h 41"/>
              <a:gd name="T8" fmla="*/ 17 w 17"/>
              <a:gd name="T9" fmla="*/ 16 h 41"/>
              <a:gd name="T10" fmla="*/ 17 w 17"/>
              <a:gd name="T11" fmla="*/ 21 h 41"/>
              <a:gd name="T12" fmla="*/ 17 w 17"/>
              <a:gd name="T13" fmla="*/ 26 h 41"/>
              <a:gd name="T14" fmla="*/ 15 w 17"/>
              <a:gd name="T15" fmla="*/ 31 h 41"/>
              <a:gd name="T16" fmla="*/ 14 w 17"/>
              <a:gd name="T17" fmla="*/ 35 h 41"/>
              <a:gd name="T18" fmla="*/ 12 w 17"/>
              <a:gd name="T19" fmla="*/ 38 h 41"/>
              <a:gd name="T20" fmla="*/ 8 w 17"/>
              <a:gd name="T21" fmla="*/ 41 h 41"/>
              <a:gd name="T22" fmla="*/ 8 w 17"/>
              <a:gd name="T23" fmla="*/ 38 h 41"/>
              <a:gd name="T24" fmla="*/ 7 w 17"/>
              <a:gd name="T25" fmla="*/ 36 h 41"/>
              <a:gd name="T26" fmla="*/ 4 w 17"/>
              <a:gd name="T27" fmla="*/ 32 h 41"/>
              <a:gd name="T28" fmla="*/ 3 w 17"/>
              <a:gd name="T29" fmla="*/ 28 h 41"/>
              <a:gd name="T30" fmla="*/ 0 w 17"/>
              <a:gd name="T31" fmla="*/ 24 h 41"/>
              <a:gd name="T32" fmla="*/ 0 w 17"/>
              <a:gd name="T33" fmla="*/ 21 h 41"/>
              <a:gd name="T34" fmla="*/ 0 w 17"/>
              <a:gd name="T35" fmla="*/ 17 h 41"/>
              <a:gd name="T36" fmla="*/ 3 w 17"/>
              <a:gd name="T37" fmla="*/ 13 h 41"/>
              <a:gd name="T38" fmla="*/ 4 w 17"/>
              <a:gd name="T39" fmla="*/ 9 h 41"/>
              <a:gd name="T40" fmla="*/ 7 w 17"/>
              <a:gd name="T41" fmla="*/ 5 h 41"/>
              <a:gd name="T42" fmla="*/ 8 w 17"/>
              <a:gd name="T43" fmla="*/ 3 h 41"/>
              <a:gd name="T44" fmla="*/ 8 w 17"/>
              <a:gd name="T45" fmla="*/ 0 h 41"/>
              <a:gd name="T46" fmla="*/ 8 w 17"/>
              <a:gd name="T47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7" h="41">
                <a:moveTo>
                  <a:pt x="8" y="0"/>
                </a:moveTo>
                <a:lnTo>
                  <a:pt x="12" y="3"/>
                </a:lnTo>
                <a:lnTo>
                  <a:pt x="14" y="7"/>
                </a:lnTo>
                <a:lnTo>
                  <a:pt x="15" y="10"/>
                </a:lnTo>
                <a:lnTo>
                  <a:pt x="17" y="16"/>
                </a:lnTo>
                <a:lnTo>
                  <a:pt x="17" y="21"/>
                </a:lnTo>
                <a:lnTo>
                  <a:pt x="17" y="26"/>
                </a:lnTo>
                <a:lnTo>
                  <a:pt x="15" y="31"/>
                </a:lnTo>
                <a:lnTo>
                  <a:pt x="14" y="35"/>
                </a:lnTo>
                <a:lnTo>
                  <a:pt x="12" y="38"/>
                </a:lnTo>
                <a:lnTo>
                  <a:pt x="8" y="41"/>
                </a:lnTo>
                <a:lnTo>
                  <a:pt x="8" y="38"/>
                </a:lnTo>
                <a:lnTo>
                  <a:pt x="7" y="36"/>
                </a:lnTo>
                <a:lnTo>
                  <a:pt x="4" y="32"/>
                </a:lnTo>
                <a:lnTo>
                  <a:pt x="3" y="28"/>
                </a:lnTo>
                <a:lnTo>
                  <a:pt x="0" y="24"/>
                </a:lnTo>
                <a:lnTo>
                  <a:pt x="0" y="21"/>
                </a:lnTo>
                <a:lnTo>
                  <a:pt x="0" y="17"/>
                </a:lnTo>
                <a:lnTo>
                  <a:pt x="3" y="13"/>
                </a:lnTo>
                <a:lnTo>
                  <a:pt x="4" y="9"/>
                </a:lnTo>
                <a:lnTo>
                  <a:pt x="7" y="5"/>
                </a:lnTo>
                <a:lnTo>
                  <a:pt x="8" y="3"/>
                </a:lnTo>
                <a:lnTo>
                  <a:pt x="8" y="0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" name="Freeform 81">
            <a:extLst>
              <a:ext uri="{FF2B5EF4-FFF2-40B4-BE49-F238E27FC236}">
                <a16:creationId xmlns:a16="http://schemas.microsoft.com/office/drawing/2014/main" id="{884D3422-F1ED-477D-9E12-AB7FE0558439}"/>
              </a:ext>
            </a:extLst>
          </xdr:cNvPr>
          <xdr:cNvSpPr>
            <a:spLocks/>
          </xdr:cNvSpPr>
        </xdr:nvSpPr>
        <xdr:spPr bwMode="auto">
          <a:xfrm>
            <a:off x="10048875" y="0"/>
            <a:ext cx="380669" cy="208754"/>
          </a:xfrm>
          <a:custGeom>
            <a:avLst/>
            <a:gdLst>
              <a:gd name="T0" fmla="*/ 64 w 160"/>
              <a:gd name="T1" fmla="*/ 6 h 88"/>
              <a:gd name="T2" fmla="*/ 71 w 160"/>
              <a:gd name="T3" fmla="*/ 34 h 88"/>
              <a:gd name="T4" fmla="*/ 91 w 160"/>
              <a:gd name="T5" fmla="*/ 18 h 88"/>
              <a:gd name="T6" fmla="*/ 89 w 160"/>
              <a:gd name="T7" fmla="*/ 4 h 88"/>
              <a:gd name="T8" fmla="*/ 85 w 160"/>
              <a:gd name="T9" fmla="*/ 23 h 88"/>
              <a:gd name="T10" fmla="*/ 73 w 160"/>
              <a:gd name="T11" fmla="*/ 26 h 88"/>
              <a:gd name="T12" fmla="*/ 69 w 160"/>
              <a:gd name="T13" fmla="*/ 5 h 88"/>
              <a:gd name="T14" fmla="*/ 100 w 160"/>
              <a:gd name="T15" fmla="*/ 15 h 88"/>
              <a:gd name="T16" fmla="*/ 83 w 160"/>
              <a:gd name="T17" fmla="*/ 55 h 88"/>
              <a:gd name="T18" fmla="*/ 101 w 160"/>
              <a:gd name="T19" fmla="*/ 71 h 88"/>
              <a:gd name="T20" fmla="*/ 132 w 160"/>
              <a:gd name="T21" fmla="*/ 79 h 88"/>
              <a:gd name="T22" fmla="*/ 146 w 160"/>
              <a:gd name="T23" fmla="*/ 66 h 88"/>
              <a:gd name="T24" fmla="*/ 145 w 160"/>
              <a:gd name="T25" fmla="*/ 52 h 88"/>
              <a:gd name="T26" fmla="*/ 137 w 160"/>
              <a:gd name="T27" fmla="*/ 46 h 88"/>
              <a:gd name="T28" fmla="*/ 127 w 160"/>
              <a:gd name="T29" fmla="*/ 46 h 88"/>
              <a:gd name="T30" fmla="*/ 122 w 160"/>
              <a:gd name="T31" fmla="*/ 55 h 88"/>
              <a:gd name="T32" fmla="*/ 128 w 160"/>
              <a:gd name="T33" fmla="*/ 65 h 88"/>
              <a:gd name="T34" fmla="*/ 124 w 160"/>
              <a:gd name="T35" fmla="*/ 71 h 88"/>
              <a:gd name="T36" fmla="*/ 114 w 160"/>
              <a:gd name="T37" fmla="*/ 71 h 88"/>
              <a:gd name="T38" fmla="*/ 100 w 160"/>
              <a:gd name="T39" fmla="*/ 60 h 88"/>
              <a:gd name="T40" fmla="*/ 108 w 160"/>
              <a:gd name="T41" fmla="*/ 32 h 88"/>
              <a:gd name="T42" fmla="*/ 145 w 160"/>
              <a:gd name="T43" fmla="*/ 32 h 88"/>
              <a:gd name="T44" fmla="*/ 159 w 160"/>
              <a:gd name="T45" fmla="*/ 51 h 88"/>
              <a:gd name="T46" fmla="*/ 159 w 160"/>
              <a:gd name="T47" fmla="*/ 66 h 88"/>
              <a:gd name="T48" fmla="*/ 135 w 160"/>
              <a:gd name="T49" fmla="*/ 86 h 88"/>
              <a:gd name="T50" fmla="*/ 98 w 160"/>
              <a:gd name="T51" fmla="*/ 77 h 88"/>
              <a:gd name="T52" fmla="*/ 80 w 160"/>
              <a:gd name="T53" fmla="*/ 61 h 88"/>
              <a:gd name="T54" fmla="*/ 62 w 160"/>
              <a:gd name="T55" fmla="*/ 77 h 88"/>
              <a:gd name="T56" fmla="*/ 25 w 160"/>
              <a:gd name="T57" fmla="*/ 86 h 88"/>
              <a:gd name="T58" fmla="*/ 0 w 160"/>
              <a:gd name="T59" fmla="*/ 66 h 88"/>
              <a:gd name="T60" fmla="*/ 0 w 160"/>
              <a:gd name="T61" fmla="*/ 51 h 88"/>
              <a:gd name="T62" fmla="*/ 14 w 160"/>
              <a:gd name="T63" fmla="*/ 32 h 88"/>
              <a:gd name="T64" fmla="*/ 51 w 160"/>
              <a:gd name="T65" fmla="*/ 32 h 88"/>
              <a:gd name="T66" fmla="*/ 59 w 160"/>
              <a:gd name="T67" fmla="*/ 60 h 88"/>
              <a:gd name="T68" fmla="*/ 46 w 160"/>
              <a:gd name="T69" fmla="*/ 71 h 88"/>
              <a:gd name="T70" fmla="*/ 35 w 160"/>
              <a:gd name="T71" fmla="*/ 71 h 88"/>
              <a:gd name="T72" fmla="*/ 32 w 160"/>
              <a:gd name="T73" fmla="*/ 65 h 88"/>
              <a:gd name="T74" fmla="*/ 37 w 160"/>
              <a:gd name="T75" fmla="*/ 55 h 88"/>
              <a:gd name="T76" fmla="*/ 32 w 160"/>
              <a:gd name="T77" fmla="*/ 46 h 88"/>
              <a:gd name="T78" fmla="*/ 22 w 160"/>
              <a:gd name="T79" fmla="*/ 46 h 88"/>
              <a:gd name="T80" fmla="*/ 14 w 160"/>
              <a:gd name="T81" fmla="*/ 52 h 88"/>
              <a:gd name="T82" fmla="*/ 13 w 160"/>
              <a:gd name="T83" fmla="*/ 66 h 88"/>
              <a:gd name="T84" fmla="*/ 27 w 160"/>
              <a:gd name="T85" fmla="*/ 79 h 88"/>
              <a:gd name="T86" fmla="*/ 58 w 160"/>
              <a:gd name="T87" fmla="*/ 71 h 88"/>
              <a:gd name="T88" fmla="*/ 76 w 160"/>
              <a:gd name="T89" fmla="*/ 55 h 88"/>
              <a:gd name="T90" fmla="*/ 57 w 160"/>
              <a:gd name="T91" fmla="*/ 15 h 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160" h="88">
                <a:moveTo>
                  <a:pt x="54" y="0"/>
                </a:moveTo>
                <a:lnTo>
                  <a:pt x="64" y="0"/>
                </a:lnTo>
                <a:lnTo>
                  <a:pt x="64" y="6"/>
                </a:lnTo>
                <a:lnTo>
                  <a:pt x="66" y="12"/>
                </a:lnTo>
                <a:lnTo>
                  <a:pt x="67" y="18"/>
                </a:lnTo>
                <a:lnTo>
                  <a:pt x="71" y="34"/>
                </a:lnTo>
                <a:lnTo>
                  <a:pt x="78" y="48"/>
                </a:lnTo>
                <a:lnTo>
                  <a:pt x="86" y="34"/>
                </a:lnTo>
                <a:lnTo>
                  <a:pt x="91" y="18"/>
                </a:lnTo>
                <a:lnTo>
                  <a:pt x="91" y="14"/>
                </a:lnTo>
                <a:lnTo>
                  <a:pt x="90" y="9"/>
                </a:lnTo>
                <a:lnTo>
                  <a:pt x="89" y="4"/>
                </a:lnTo>
                <a:lnTo>
                  <a:pt x="87" y="9"/>
                </a:lnTo>
                <a:lnTo>
                  <a:pt x="86" y="14"/>
                </a:lnTo>
                <a:lnTo>
                  <a:pt x="85" y="23"/>
                </a:lnTo>
                <a:lnTo>
                  <a:pt x="82" y="30"/>
                </a:lnTo>
                <a:lnTo>
                  <a:pt x="76" y="38"/>
                </a:lnTo>
                <a:lnTo>
                  <a:pt x="73" y="26"/>
                </a:lnTo>
                <a:lnTo>
                  <a:pt x="69" y="15"/>
                </a:lnTo>
                <a:lnTo>
                  <a:pt x="69" y="10"/>
                </a:lnTo>
                <a:lnTo>
                  <a:pt x="69" y="5"/>
                </a:lnTo>
                <a:lnTo>
                  <a:pt x="69" y="0"/>
                </a:lnTo>
                <a:lnTo>
                  <a:pt x="101" y="0"/>
                </a:lnTo>
                <a:lnTo>
                  <a:pt x="100" y="15"/>
                </a:lnTo>
                <a:lnTo>
                  <a:pt x="95" y="30"/>
                </a:lnTo>
                <a:lnTo>
                  <a:pt x="90" y="43"/>
                </a:lnTo>
                <a:lnTo>
                  <a:pt x="83" y="55"/>
                </a:lnTo>
                <a:lnTo>
                  <a:pt x="87" y="60"/>
                </a:lnTo>
                <a:lnTo>
                  <a:pt x="92" y="65"/>
                </a:lnTo>
                <a:lnTo>
                  <a:pt x="101" y="71"/>
                </a:lnTo>
                <a:lnTo>
                  <a:pt x="110" y="76"/>
                </a:lnTo>
                <a:lnTo>
                  <a:pt x="122" y="79"/>
                </a:lnTo>
                <a:lnTo>
                  <a:pt x="132" y="79"/>
                </a:lnTo>
                <a:lnTo>
                  <a:pt x="141" y="74"/>
                </a:lnTo>
                <a:lnTo>
                  <a:pt x="145" y="70"/>
                </a:lnTo>
                <a:lnTo>
                  <a:pt x="146" y="66"/>
                </a:lnTo>
                <a:lnTo>
                  <a:pt x="147" y="61"/>
                </a:lnTo>
                <a:lnTo>
                  <a:pt x="146" y="56"/>
                </a:lnTo>
                <a:lnTo>
                  <a:pt x="145" y="52"/>
                </a:lnTo>
                <a:lnTo>
                  <a:pt x="144" y="49"/>
                </a:lnTo>
                <a:lnTo>
                  <a:pt x="141" y="47"/>
                </a:lnTo>
                <a:lnTo>
                  <a:pt x="137" y="46"/>
                </a:lnTo>
                <a:lnTo>
                  <a:pt x="135" y="44"/>
                </a:lnTo>
                <a:lnTo>
                  <a:pt x="131" y="44"/>
                </a:lnTo>
                <a:lnTo>
                  <a:pt x="127" y="46"/>
                </a:lnTo>
                <a:lnTo>
                  <a:pt x="124" y="48"/>
                </a:lnTo>
                <a:lnTo>
                  <a:pt x="122" y="51"/>
                </a:lnTo>
                <a:lnTo>
                  <a:pt x="122" y="55"/>
                </a:lnTo>
                <a:lnTo>
                  <a:pt x="123" y="58"/>
                </a:lnTo>
                <a:lnTo>
                  <a:pt x="124" y="62"/>
                </a:lnTo>
                <a:lnTo>
                  <a:pt x="128" y="65"/>
                </a:lnTo>
                <a:lnTo>
                  <a:pt x="131" y="67"/>
                </a:lnTo>
                <a:lnTo>
                  <a:pt x="128" y="70"/>
                </a:lnTo>
                <a:lnTo>
                  <a:pt x="124" y="71"/>
                </a:lnTo>
                <a:lnTo>
                  <a:pt x="121" y="72"/>
                </a:lnTo>
                <a:lnTo>
                  <a:pt x="117" y="71"/>
                </a:lnTo>
                <a:lnTo>
                  <a:pt x="114" y="71"/>
                </a:lnTo>
                <a:lnTo>
                  <a:pt x="108" y="69"/>
                </a:lnTo>
                <a:lnTo>
                  <a:pt x="104" y="65"/>
                </a:lnTo>
                <a:lnTo>
                  <a:pt x="100" y="60"/>
                </a:lnTo>
                <a:lnTo>
                  <a:pt x="99" y="53"/>
                </a:lnTo>
                <a:lnTo>
                  <a:pt x="100" y="40"/>
                </a:lnTo>
                <a:lnTo>
                  <a:pt x="108" y="32"/>
                </a:lnTo>
                <a:lnTo>
                  <a:pt x="121" y="25"/>
                </a:lnTo>
                <a:lnTo>
                  <a:pt x="133" y="26"/>
                </a:lnTo>
                <a:lnTo>
                  <a:pt x="145" y="32"/>
                </a:lnTo>
                <a:lnTo>
                  <a:pt x="155" y="40"/>
                </a:lnTo>
                <a:lnTo>
                  <a:pt x="158" y="46"/>
                </a:lnTo>
                <a:lnTo>
                  <a:pt x="159" y="51"/>
                </a:lnTo>
                <a:lnTo>
                  <a:pt x="160" y="56"/>
                </a:lnTo>
                <a:lnTo>
                  <a:pt x="159" y="60"/>
                </a:lnTo>
                <a:lnTo>
                  <a:pt x="159" y="66"/>
                </a:lnTo>
                <a:lnTo>
                  <a:pt x="154" y="76"/>
                </a:lnTo>
                <a:lnTo>
                  <a:pt x="145" y="83"/>
                </a:lnTo>
                <a:lnTo>
                  <a:pt x="135" y="86"/>
                </a:lnTo>
                <a:lnTo>
                  <a:pt x="123" y="88"/>
                </a:lnTo>
                <a:lnTo>
                  <a:pt x="110" y="84"/>
                </a:lnTo>
                <a:lnTo>
                  <a:pt x="98" y="77"/>
                </a:lnTo>
                <a:lnTo>
                  <a:pt x="87" y="69"/>
                </a:lnTo>
                <a:lnTo>
                  <a:pt x="83" y="65"/>
                </a:lnTo>
                <a:lnTo>
                  <a:pt x="80" y="61"/>
                </a:lnTo>
                <a:lnTo>
                  <a:pt x="76" y="65"/>
                </a:lnTo>
                <a:lnTo>
                  <a:pt x="72" y="69"/>
                </a:lnTo>
                <a:lnTo>
                  <a:pt x="62" y="77"/>
                </a:lnTo>
                <a:lnTo>
                  <a:pt x="49" y="84"/>
                </a:lnTo>
                <a:lnTo>
                  <a:pt x="36" y="88"/>
                </a:lnTo>
                <a:lnTo>
                  <a:pt x="25" y="86"/>
                </a:lnTo>
                <a:lnTo>
                  <a:pt x="14" y="83"/>
                </a:lnTo>
                <a:lnTo>
                  <a:pt x="5" y="76"/>
                </a:lnTo>
                <a:lnTo>
                  <a:pt x="0" y="66"/>
                </a:lnTo>
                <a:lnTo>
                  <a:pt x="0" y="60"/>
                </a:lnTo>
                <a:lnTo>
                  <a:pt x="0" y="56"/>
                </a:lnTo>
                <a:lnTo>
                  <a:pt x="0" y="51"/>
                </a:lnTo>
                <a:lnTo>
                  <a:pt x="2" y="46"/>
                </a:lnTo>
                <a:lnTo>
                  <a:pt x="4" y="40"/>
                </a:lnTo>
                <a:lnTo>
                  <a:pt x="14" y="32"/>
                </a:lnTo>
                <a:lnTo>
                  <a:pt x="26" y="26"/>
                </a:lnTo>
                <a:lnTo>
                  <a:pt x="40" y="25"/>
                </a:lnTo>
                <a:lnTo>
                  <a:pt x="51" y="32"/>
                </a:lnTo>
                <a:lnTo>
                  <a:pt x="59" y="40"/>
                </a:lnTo>
                <a:lnTo>
                  <a:pt x="60" y="53"/>
                </a:lnTo>
                <a:lnTo>
                  <a:pt x="59" y="60"/>
                </a:lnTo>
                <a:lnTo>
                  <a:pt x="55" y="65"/>
                </a:lnTo>
                <a:lnTo>
                  <a:pt x="51" y="69"/>
                </a:lnTo>
                <a:lnTo>
                  <a:pt x="46" y="71"/>
                </a:lnTo>
                <a:lnTo>
                  <a:pt x="43" y="71"/>
                </a:lnTo>
                <a:lnTo>
                  <a:pt x="39" y="72"/>
                </a:lnTo>
                <a:lnTo>
                  <a:pt x="35" y="71"/>
                </a:lnTo>
                <a:lnTo>
                  <a:pt x="31" y="70"/>
                </a:lnTo>
                <a:lnTo>
                  <a:pt x="28" y="67"/>
                </a:lnTo>
                <a:lnTo>
                  <a:pt x="32" y="65"/>
                </a:lnTo>
                <a:lnTo>
                  <a:pt x="35" y="62"/>
                </a:lnTo>
                <a:lnTo>
                  <a:pt x="36" y="58"/>
                </a:lnTo>
                <a:lnTo>
                  <a:pt x="37" y="55"/>
                </a:lnTo>
                <a:lnTo>
                  <a:pt x="37" y="51"/>
                </a:lnTo>
                <a:lnTo>
                  <a:pt x="35" y="48"/>
                </a:lnTo>
                <a:lnTo>
                  <a:pt x="32" y="46"/>
                </a:lnTo>
                <a:lnTo>
                  <a:pt x="28" y="44"/>
                </a:lnTo>
                <a:lnTo>
                  <a:pt x="26" y="44"/>
                </a:lnTo>
                <a:lnTo>
                  <a:pt x="22" y="46"/>
                </a:lnTo>
                <a:lnTo>
                  <a:pt x="18" y="47"/>
                </a:lnTo>
                <a:lnTo>
                  <a:pt x="16" y="49"/>
                </a:lnTo>
                <a:lnTo>
                  <a:pt x="14" y="52"/>
                </a:lnTo>
                <a:lnTo>
                  <a:pt x="13" y="56"/>
                </a:lnTo>
                <a:lnTo>
                  <a:pt x="12" y="61"/>
                </a:lnTo>
                <a:lnTo>
                  <a:pt x="13" y="66"/>
                </a:lnTo>
                <a:lnTo>
                  <a:pt x="14" y="70"/>
                </a:lnTo>
                <a:lnTo>
                  <a:pt x="18" y="74"/>
                </a:lnTo>
                <a:lnTo>
                  <a:pt x="27" y="79"/>
                </a:lnTo>
                <a:lnTo>
                  <a:pt x="37" y="79"/>
                </a:lnTo>
                <a:lnTo>
                  <a:pt x="49" y="76"/>
                </a:lnTo>
                <a:lnTo>
                  <a:pt x="58" y="71"/>
                </a:lnTo>
                <a:lnTo>
                  <a:pt x="67" y="65"/>
                </a:lnTo>
                <a:lnTo>
                  <a:pt x="71" y="60"/>
                </a:lnTo>
                <a:lnTo>
                  <a:pt x="76" y="55"/>
                </a:lnTo>
                <a:lnTo>
                  <a:pt x="68" y="43"/>
                </a:lnTo>
                <a:lnTo>
                  <a:pt x="62" y="30"/>
                </a:lnTo>
                <a:lnTo>
                  <a:pt x="57" y="15"/>
                </a:lnTo>
                <a:lnTo>
                  <a:pt x="5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" name="Freeform 83">
            <a:extLst>
              <a:ext uri="{FF2B5EF4-FFF2-40B4-BE49-F238E27FC236}">
                <a16:creationId xmlns:a16="http://schemas.microsoft.com/office/drawing/2014/main" id="{136DFE0D-0B20-41FE-9AB8-812588A7ABA5}"/>
              </a:ext>
            </a:extLst>
          </xdr:cNvPr>
          <xdr:cNvSpPr>
            <a:spLocks/>
          </xdr:cNvSpPr>
        </xdr:nvSpPr>
        <xdr:spPr bwMode="auto">
          <a:xfrm>
            <a:off x="10115492" y="0"/>
            <a:ext cx="47584" cy="9489"/>
          </a:xfrm>
          <a:custGeom>
            <a:avLst/>
            <a:gdLst>
              <a:gd name="T0" fmla="*/ 0 w 20"/>
              <a:gd name="T1" fmla="*/ 0 h 5"/>
              <a:gd name="T2" fmla="*/ 20 w 20"/>
              <a:gd name="T3" fmla="*/ 0 h 5"/>
              <a:gd name="T4" fmla="*/ 17 w 20"/>
              <a:gd name="T5" fmla="*/ 2 h 5"/>
              <a:gd name="T6" fmla="*/ 15 w 20"/>
              <a:gd name="T7" fmla="*/ 4 h 5"/>
              <a:gd name="T8" fmla="*/ 12 w 20"/>
              <a:gd name="T9" fmla="*/ 5 h 5"/>
              <a:gd name="T10" fmla="*/ 8 w 20"/>
              <a:gd name="T11" fmla="*/ 4 h 5"/>
              <a:gd name="T12" fmla="*/ 4 w 20"/>
              <a:gd name="T13" fmla="*/ 2 h 5"/>
              <a:gd name="T14" fmla="*/ 0 w 20"/>
              <a:gd name="T15" fmla="*/ 0 h 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0" h="5">
                <a:moveTo>
                  <a:pt x="0" y="0"/>
                </a:moveTo>
                <a:lnTo>
                  <a:pt x="20" y="0"/>
                </a:lnTo>
                <a:lnTo>
                  <a:pt x="17" y="2"/>
                </a:lnTo>
                <a:lnTo>
                  <a:pt x="15" y="4"/>
                </a:lnTo>
                <a:lnTo>
                  <a:pt x="12" y="5"/>
                </a:lnTo>
                <a:lnTo>
                  <a:pt x="8" y="4"/>
                </a:lnTo>
                <a:lnTo>
                  <a:pt x="4" y="2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2" name="Freeform 84">
            <a:extLst>
              <a:ext uri="{FF2B5EF4-FFF2-40B4-BE49-F238E27FC236}">
                <a16:creationId xmlns:a16="http://schemas.microsoft.com/office/drawing/2014/main" id="{F1499F31-B1AF-4CA9-931F-EBD3FB677173}"/>
              </a:ext>
            </a:extLst>
          </xdr:cNvPr>
          <xdr:cNvSpPr>
            <a:spLocks/>
          </xdr:cNvSpPr>
        </xdr:nvSpPr>
        <xdr:spPr bwMode="auto">
          <a:xfrm>
            <a:off x="10315343" y="0"/>
            <a:ext cx="38067" cy="9489"/>
          </a:xfrm>
          <a:custGeom>
            <a:avLst/>
            <a:gdLst>
              <a:gd name="T0" fmla="*/ 0 w 14"/>
              <a:gd name="T1" fmla="*/ 0 h 5"/>
              <a:gd name="T2" fmla="*/ 14 w 14"/>
              <a:gd name="T3" fmla="*/ 0 h 5"/>
              <a:gd name="T4" fmla="*/ 12 w 14"/>
              <a:gd name="T5" fmla="*/ 2 h 5"/>
              <a:gd name="T6" fmla="*/ 12 w 14"/>
              <a:gd name="T7" fmla="*/ 4 h 5"/>
              <a:gd name="T8" fmla="*/ 10 w 14"/>
              <a:gd name="T9" fmla="*/ 4 h 5"/>
              <a:gd name="T10" fmla="*/ 9 w 14"/>
              <a:gd name="T11" fmla="*/ 5 h 5"/>
              <a:gd name="T12" fmla="*/ 5 w 14"/>
              <a:gd name="T13" fmla="*/ 4 h 5"/>
              <a:gd name="T14" fmla="*/ 1 w 14"/>
              <a:gd name="T15" fmla="*/ 2 h 5"/>
              <a:gd name="T16" fmla="*/ 0 w 14"/>
              <a:gd name="T17" fmla="*/ 0 h 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4" h="5">
                <a:moveTo>
                  <a:pt x="0" y="0"/>
                </a:moveTo>
                <a:lnTo>
                  <a:pt x="14" y="0"/>
                </a:lnTo>
                <a:lnTo>
                  <a:pt x="12" y="2"/>
                </a:lnTo>
                <a:lnTo>
                  <a:pt x="12" y="4"/>
                </a:lnTo>
                <a:lnTo>
                  <a:pt x="10" y="4"/>
                </a:lnTo>
                <a:lnTo>
                  <a:pt x="9" y="5"/>
                </a:lnTo>
                <a:lnTo>
                  <a:pt x="5" y="4"/>
                </a:lnTo>
                <a:lnTo>
                  <a:pt x="1" y="2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3" name="Freeform 91">
            <a:extLst>
              <a:ext uri="{FF2B5EF4-FFF2-40B4-BE49-F238E27FC236}">
                <a16:creationId xmlns:a16="http://schemas.microsoft.com/office/drawing/2014/main" id="{AB51F85D-659E-4019-8B42-11001F2B15DC}"/>
              </a:ext>
            </a:extLst>
          </xdr:cNvPr>
          <xdr:cNvSpPr>
            <a:spLocks/>
          </xdr:cNvSpPr>
        </xdr:nvSpPr>
        <xdr:spPr bwMode="auto">
          <a:xfrm>
            <a:off x="10229693" y="351087"/>
            <a:ext cx="28550" cy="37955"/>
          </a:xfrm>
          <a:custGeom>
            <a:avLst/>
            <a:gdLst>
              <a:gd name="T0" fmla="*/ 7 w 14"/>
              <a:gd name="T1" fmla="*/ 0 h 15"/>
              <a:gd name="T2" fmla="*/ 9 w 14"/>
              <a:gd name="T3" fmla="*/ 9 h 15"/>
              <a:gd name="T4" fmla="*/ 14 w 14"/>
              <a:gd name="T5" fmla="*/ 15 h 15"/>
              <a:gd name="T6" fmla="*/ 0 w 14"/>
              <a:gd name="T7" fmla="*/ 15 h 15"/>
              <a:gd name="T8" fmla="*/ 4 w 14"/>
              <a:gd name="T9" fmla="*/ 9 h 15"/>
              <a:gd name="T10" fmla="*/ 7 w 14"/>
              <a:gd name="T11" fmla="*/ 0 h 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4" h="15">
                <a:moveTo>
                  <a:pt x="7" y="0"/>
                </a:moveTo>
                <a:lnTo>
                  <a:pt x="9" y="9"/>
                </a:lnTo>
                <a:lnTo>
                  <a:pt x="14" y="15"/>
                </a:lnTo>
                <a:lnTo>
                  <a:pt x="0" y="15"/>
                </a:lnTo>
                <a:lnTo>
                  <a:pt x="4" y="9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4" name="Freeform 95">
            <a:extLst>
              <a:ext uri="{FF2B5EF4-FFF2-40B4-BE49-F238E27FC236}">
                <a16:creationId xmlns:a16="http://schemas.microsoft.com/office/drawing/2014/main" id="{A79A033D-BFF2-45B3-A57D-FE82E7C857C5}"/>
              </a:ext>
            </a:extLst>
          </xdr:cNvPr>
          <xdr:cNvSpPr>
            <a:spLocks/>
          </xdr:cNvSpPr>
        </xdr:nvSpPr>
        <xdr:spPr bwMode="auto">
          <a:xfrm>
            <a:off x="10067909" y="227732"/>
            <a:ext cx="342602" cy="180288"/>
          </a:xfrm>
          <a:custGeom>
            <a:avLst/>
            <a:gdLst>
              <a:gd name="T0" fmla="*/ 51 w 146"/>
              <a:gd name="T1" fmla="*/ 1 h 76"/>
              <a:gd name="T2" fmla="*/ 61 w 146"/>
              <a:gd name="T3" fmla="*/ 7 h 76"/>
              <a:gd name="T4" fmla="*/ 69 w 146"/>
              <a:gd name="T5" fmla="*/ 16 h 76"/>
              <a:gd name="T6" fmla="*/ 73 w 146"/>
              <a:gd name="T7" fmla="*/ 26 h 76"/>
              <a:gd name="T8" fmla="*/ 76 w 146"/>
              <a:gd name="T9" fmla="*/ 16 h 76"/>
              <a:gd name="T10" fmla="*/ 84 w 146"/>
              <a:gd name="T11" fmla="*/ 7 h 76"/>
              <a:gd name="T12" fmla="*/ 94 w 146"/>
              <a:gd name="T13" fmla="*/ 1 h 76"/>
              <a:gd name="T14" fmla="*/ 116 w 146"/>
              <a:gd name="T15" fmla="*/ 0 h 76"/>
              <a:gd name="T16" fmla="*/ 140 w 146"/>
              <a:gd name="T17" fmla="*/ 16 h 76"/>
              <a:gd name="T18" fmla="*/ 146 w 146"/>
              <a:gd name="T19" fmla="*/ 40 h 76"/>
              <a:gd name="T20" fmla="*/ 134 w 146"/>
              <a:gd name="T21" fmla="*/ 56 h 76"/>
              <a:gd name="T22" fmla="*/ 117 w 146"/>
              <a:gd name="T23" fmla="*/ 61 h 76"/>
              <a:gd name="T24" fmla="*/ 105 w 146"/>
              <a:gd name="T25" fmla="*/ 56 h 76"/>
              <a:gd name="T26" fmla="*/ 100 w 146"/>
              <a:gd name="T27" fmla="*/ 49 h 76"/>
              <a:gd name="T28" fmla="*/ 98 w 146"/>
              <a:gd name="T29" fmla="*/ 42 h 76"/>
              <a:gd name="T30" fmla="*/ 105 w 146"/>
              <a:gd name="T31" fmla="*/ 42 h 76"/>
              <a:gd name="T32" fmla="*/ 112 w 146"/>
              <a:gd name="T33" fmla="*/ 40 h 76"/>
              <a:gd name="T34" fmla="*/ 117 w 146"/>
              <a:gd name="T35" fmla="*/ 35 h 76"/>
              <a:gd name="T36" fmla="*/ 119 w 146"/>
              <a:gd name="T37" fmla="*/ 29 h 76"/>
              <a:gd name="T38" fmla="*/ 116 w 146"/>
              <a:gd name="T39" fmla="*/ 22 h 76"/>
              <a:gd name="T40" fmla="*/ 111 w 146"/>
              <a:gd name="T41" fmla="*/ 19 h 76"/>
              <a:gd name="T42" fmla="*/ 102 w 146"/>
              <a:gd name="T43" fmla="*/ 17 h 76"/>
              <a:gd name="T44" fmla="*/ 94 w 146"/>
              <a:gd name="T45" fmla="*/ 20 h 76"/>
              <a:gd name="T46" fmla="*/ 84 w 146"/>
              <a:gd name="T47" fmla="*/ 33 h 76"/>
              <a:gd name="T48" fmla="*/ 88 w 146"/>
              <a:gd name="T49" fmla="*/ 53 h 76"/>
              <a:gd name="T50" fmla="*/ 107 w 146"/>
              <a:gd name="T51" fmla="*/ 70 h 76"/>
              <a:gd name="T52" fmla="*/ 94 w 146"/>
              <a:gd name="T53" fmla="*/ 76 h 76"/>
              <a:gd name="T54" fmla="*/ 91 w 146"/>
              <a:gd name="T55" fmla="*/ 71 h 76"/>
              <a:gd name="T56" fmla="*/ 88 w 146"/>
              <a:gd name="T57" fmla="*/ 68 h 76"/>
              <a:gd name="T58" fmla="*/ 80 w 146"/>
              <a:gd name="T59" fmla="*/ 61 h 76"/>
              <a:gd name="T60" fmla="*/ 73 w 146"/>
              <a:gd name="T61" fmla="*/ 42 h 76"/>
              <a:gd name="T62" fmla="*/ 59 w 146"/>
              <a:gd name="T63" fmla="*/ 67 h 76"/>
              <a:gd name="T64" fmla="*/ 56 w 146"/>
              <a:gd name="T65" fmla="*/ 68 h 76"/>
              <a:gd name="T66" fmla="*/ 53 w 146"/>
              <a:gd name="T67" fmla="*/ 72 h 76"/>
              <a:gd name="T68" fmla="*/ 27 w 146"/>
              <a:gd name="T69" fmla="*/ 76 h 76"/>
              <a:gd name="T70" fmla="*/ 50 w 146"/>
              <a:gd name="T71" fmla="*/ 62 h 76"/>
              <a:gd name="T72" fmla="*/ 61 w 146"/>
              <a:gd name="T73" fmla="*/ 40 h 76"/>
              <a:gd name="T74" fmla="*/ 57 w 146"/>
              <a:gd name="T75" fmla="*/ 24 h 76"/>
              <a:gd name="T76" fmla="*/ 47 w 146"/>
              <a:gd name="T77" fmla="*/ 17 h 76"/>
              <a:gd name="T78" fmla="*/ 39 w 146"/>
              <a:gd name="T79" fmla="*/ 16 h 76"/>
              <a:gd name="T80" fmla="*/ 32 w 146"/>
              <a:gd name="T81" fmla="*/ 20 h 76"/>
              <a:gd name="T82" fmla="*/ 28 w 146"/>
              <a:gd name="T83" fmla="*/ 25 h 76"/>
              <a:gd name="T84" fmla="*/ 27 w 146"/>
              <a:gd name="T85" fmla="*/ 31 h 76"/>
              <a:gd name="T86" fmla="*/ 29 w 146"/>
              <a:gd name="T87" fmla="*/ 38 h 76"/>
              <a:gd name="T88" fmla="*/ 37 w 146"/>
              <a:gd name="T89" fmla="*/ 40 h 76"/>
              <a:gd name="T90" fmla="*/ 44 w 146"/>
              <a:gd name="T91" fmla="*/ 42 h 76"/>
              <a:gd name="T92" fmla="*/ 48 w 146"/>
              <a:gd name="T93" fmla="*/ 45 h 76"/>
              <a:gd name="T94" fmla="*/ 43 w 146"/>
              <a:gd name="T95" fmla="*/ 53 h 76"/>
              <a:gd name="T96" fmla="*/ 37 w 146"/>
              <a:gd name="T97" fmla="*/ 58 h 76"/>
              <a:gd name="T98" fmla="*/ 19 w 146"/>
              <a:gd name="T99" fmla="*/ 59 h 76"/>
              <a:gd name="T100" fmla="*/ 4 w 146"/>
              <a:gd name="T101" fmla="*/ 49 h 76"/>
              <a:gd name="T102" fmla="*/ 0 w 146"/>
              <a:gd name="T103" fmla="*/ 30 h 76"/>
              <a:gd name="T104" fmla="*/ 7 w 146"/>
              <a:gd name="T105" fmla="*/ 12 h 76"/>
              <a:gd name="T106" fmla="*/ 29 w 146"/>
              <a:gd name="T107" fmla="*/ 0 h 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46" h="76">
                <a:moveTo>
                  <a:pt x="46" y="0"/>
                </a:moveTo>
                <a:lnTo>
                  <a:pt x="51" y="1"/>
                </a:lnTo>
                <a:lnTo>
                  <a:pt x="56" y="3"/>
                </a:lnTo>
                <a:lnTo>
                  <a:pt x="61" y="7"/>
                </a:lnTo>
                <a:lnTo>
                  <a:pt x="65" y="11"/>
                </a:lnTo>
                <a:lnTo>
                  <a:pt x="69" y="16"/>
                </a:lnTo>
                <a:lnTo>
                  <a:pt x="71" y="21"/>
                </a:lnTo>
                <a:lnTo>
                  <a:pt x="73" y="26"/>
                </a:lnTo>
                <a:lnTo>
                  <a:pt x="74" y="21"/>
                </a:lnTo>
                <a:lnTo>
                  <a:pt x="76" y="16"/>
                </a:lnTo>
                <a:lnTo>
                  <a:pt x="80" y="11"/>
                </a:lnTo>
                <a:lnTo>
                  <a:pt x="84" y="7"/>
                </a:lnTo>
                <a:lnTo>
                  <a:pt x="89" y="3"/>
                </a:lnTo>
                <a:lnTo>
                  <a:pt x="94" y="1"/>
                </a:lnTo>
                <a:lnTo>
                  <a:pt x="101" y="0"/>
                </a:lnTo>
                <a:lnTo>
                  <a:pt x="116" y="0"/>
                </a:lnTo>
                <a:lnTo>
                  <a:pt x="130" y="6"/>
                </a:lnTo>
                <a:lnTo>
                  <a:pt x="140" y="16"/>
                </a:lnTo>
                <a:lnTo>
                  <a:pt x="146" y="30"/>
                </a:lnTo>
                <a:lnTo>
                  <a:pt x="146" y="40"/>
                </a:lnTo>
                <a:lnTo>
                  <a:pt x="142" y="49"/>
                </a:lnTo>
                <a:lnTo>
                  <a:pt x="134" y="56"/>
                </a:lnTo>
                <a:lnTo>
                  <a:pt x="126" y="59"/>
                </a:lnTo>
                <a:lnTo>
                  <a:pt x="117" y="61"/>
                </a:lnTo>
                <a:lnTo>
                  <a:pt x="108" y="58"/>
                </a:lnTo>
                <a:lnTo>
                  <a:pt x="105" y="56"/>
                </a:lnTo>
                <a:lnTo>
                  <a:pt x="102" y="53"/>
                </a:lnTo>
                <a:lnTo>
                  <a:pt x="100" y="49"/>
                </a:lnTo>
                <a:lnTo>
                  <a:pt x="97" y="45"/>
                </a:lnTo>
                <a:lnTo>
                  <a:pt x="98" y="42"/>
                </a:lnTo>
                <a:lnTo>
                  <a:pt x="101" y="42"/>
                </a:lnTo>
                <a:lnTo>
                  <a:pt x="105" y="42"/>
                </a:lnTo>
                <a:lnTo>
                  <a:pt x="110" y="40"/>
                </a:lnTo>
                <a:lnTo>
                  <a:pt x="112" y="40"/>
                </a:lnTo>
                <a:lnTo>
                  <a:pt x="116" y="38"/>
                </a:lnTo>
                <a:lnTo>
                  <a:pt x="117" y="35"/>
                </a:lnTo>
                <a:lnTo>
                  <a:pt x="119" y="33"/>
                </a:lnTo>
                <a:lnTo>
                  <a:pt x="119" y="29"/>
                </a:lnTo>
                <a:lnTo>
                  <a:pt x="117" y="25"/>
                </a:lnTo>
                <a:lnTo>
                  <a:pt x="116" y="22"/>
                </a:lnTo>
                <a:lnTo>
                  <a:pt x="114" y="20"/>
                </a:lnTo>
                <a:lnTo>
                  <a:pt x="111" y="19"/>
                </a:lnTo>
                <a:lnTo>
                  <a:pt x="107" y="17"/>
                </a:lnTo>
                <a:lnTo>
                  <a:pt x="102" y="17"/>
                </a:lnTo>
                <a:lnTo>
                  <a:pt x="98" y="19"/>
                </a:lnTo>
                <a:lnTo>
                  <a:pt x="94" y="20"/>
                </a:lnTo>
                <a:lnTo>
                  <a:pt x="88" y="25"/>
                </a:lnTo>
                <a:lnTo>
                  <a:pt x="84" y="33"/>
                </a:lnTo>
                <a:lnTo>
                  <a:pt x="84" y="40"/>
                </a:lnTo>
                <a:lnTo>
                  <a:pt x="88" y="53"/>
                </a:lnTo>
                <a:lnTo>
                  <a:pt x="96" y="62"/>
                </a:lnTo>
                <a:lnTo>
                  <a:pt x="107" y="70"/>
                </a:lnTo>
                <a:lnTo>
                  <a:pt x="119" y="76"/>
                </a:lnTo>
                <a:lnTo>
                  <a:pt x="94" y="76"/>
                </a:lnTo>
                <a:lnTo>
                  <a:pt x="93" y="72"/>
                </a:lnTo>
                <a:lnTo>
                  <a:pt x="91" y="71"/>
                </a:lnTo>
                <a:lnTo>
                  <a:pt x="89" y="70"/>
                </a:lnTo>
                <a:lnTo>
                  <a:pt x="88" y="68"/>
                </a:lnTo>
                <a:lnTo>
                  <a:pt x="87" y="68"/>
                </a:lnTo>
                <a:lnTo>
                  <a:pt x="80" y="61"/>
                </a:lnTo>
                <a:lnTo>
                  <a:pt x="75" y="52"/>
                </a:lnTo>
                <a:lnTo>
                  <a:pt x="73" y="42"/>
                </a:lnTo>
                <a:lnTo>
                  <a:pt x="68" y="56"/>
                </a:lnTo>
                <a:lnTo>
                  <a:pt x="59" y="67"/>
                </a:lnTo>
                <a:lnTo>
                  <a:pt x="57" y="68"/>
                </a:lnTo>
                <a:lnTo>
                  <a:pt x="56" y="68"/>
                </a:lnTo>
                <a:lnTo>
                  <a:pt x="55" y="70"/>
                </a:lnTo>
                <a:lnTo>
                  <a:pt x="53" y="72"/>
                </a:lnTo>
                <a:lnTo>
                  <a:pt x="51" y="76"/>
                </a:lnTo>
                <a:lnTo>
                  <a:pt x="27" y="76"/>
                </a:lnTo>
                <a:lnTo>
                  <a:pt x="38" y="70"/>
                </a:lnTo>
                <a:lnTo>
                  <a:pt x="50" y="62"/>
                </a:lnTo>
                <a:lnTo>
                  <a:pt x="57" y="53"/>
                </a:lnTo>
                <a:lnTo>
                  <a:pt x="61" y="40"/>
                </a:lnTo>
                <a:lnTo>
                  <a:pt x="61" y="33"/>
                </a:lnTo>
                <a:lnTo>
                  <a:pt x="57" y="24"/>
                </a:lnTo>
                <a:lnTo>
                  <a:pt x="51" y="19"/>
                </a:lnTo>
                <a:lnTo>
                  <a:pt x="47" y="17"/>
                </a:lnTo>
                <a:lnTo>
                  <a:pt x="43" y="16"/>
                </a:lnTo>
                <a:lnTo>
                  <a:pt x="39" y="16"/>
                </a:lnTo>
                <a:lnTo>
                  <a:pt x="36" y="17"/>
                </a:lnTo>
                <a:lnTo>
                  <a:pt x="32" y="20"/>
                </a:lnTo>
                <a:lnTo>
                  <a:pt x="29" y="21"/>
                </a:lnTo>
                <a:lnTo>
                  <a:pt x="28" y="25"/>
                </a:lnTo>
                <a:lnTo>
                  <a:pt x="27" y="28"/>
                </a:lnTo>
                <a:lnTo>
                  <a:pt x="27" y="31"/>
                </a:lnTo>
                <a:lnTo>
                  <a:pt x="28" y="34"/>
                </a:lnTo>
                <a:lnTo>
                  <a:pt x="29" y="38"/>
                </a:lnTo>
                <a:lnTo>
                  <a:pt x="33" y="39"/>
                </a:lnTo>
                <a:lnTo>
                  <a:pt x="37" y="40"/>
                </a:lnTo>
                <a:lnTo>
                  <a:pt x="41" y="42"/>
                </a:lnTo>
                <a:lnTo>
                  <a:pt x="44" y="42"/>
                </a:lnTo>
                <a:lnTo>
                  <a:pt x="48" y="40"/>
                </a:lnTo>
                <a:lnTo>
                  <a:pt x="48" y="45"/>
                </a:lnTo>
                <a:lnTo>
                  <a:pt x="47" y="49"/>
                </a:lnTo>
                <a:lnTo>
                  <a:pt x="43" y="53"/>
                </a:lnTo>
                <a:lnTo>
                  <a:pt x="41" y="56"/>
                </a:lnTo>
                <a:lnTo>
                  <a:pt x="37" y="58"/>
                </a:lnTo>
                <a:lnTo>
                  <a:pt x="28" y="61"/>
                </a:lnTo>
                <a:lnTo>
                  <a:pt x="19" y="59"/>
                </a:lnTo>
                <a:lnTo>
                  <a:pt x="11" y="56"/>
                </a:lnTo>
                <a:lnTo>
                  <a:pt x="4" y="49"/>
                </a:lnTo>
                <a:lnTo>
                  <a:pt x="0" y="40"/>
                </a:lnTo>
                <a:lnTo>
                  <a:pt x="0" y="30"/>
                </a:lnTo>
                <a:lnTo>
                  <a:pt x="2" y="20"/>
                </a:lnTo>
                <a:lnTo>
                  <a:pt x="7" y="12"/>
                </a:lnTo>
                <a:lnTo>
                  <a:pt x="15" y="6"/>
                </a:lnTo>
                <a:lnTo>
                  <a:pt x="29" y="0"/>
                </a:lnTo>
                <a:lnTo>
                  <a:pt x="4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5" name="Freeform 96">
            <a:extLst>
              <a:ext uri="{FF2B5EF4-FFF2-40B4-BE49-F238E27FC236}">
                <a16:creationId xmlns:a16="http://schemas.microsoft.com/office/drawing/2014/main" id="{D04D8FA3-9BFB-46A9-9995-B4F659843B0E}"/>
              </a:ext>
            </a:extLst>
          </xdr:cNvPr>
          <xdr:cNvSpPr>
            <a:spLocks noEditPoints="1"/>
          </xdr:cNvSpPr>
        </xdr:nvSpPr>
        <xdr:spPr bwMode="auto">
          <a:xfrm>
            <a:off x="10381960" y="0"/>
            <a:ext cx="885055" cy="408020"/>
          </a:xfrm>
          <a:custGeom>
            <a:avLst/>
            <a:gdLst>
              <a:gd name="T0" fmla="*/ 304 w 371"/>
              <a:gd name="T1" fmla="*/ 128 h 173"/>
              <a:gd name="T2" fmla="*/ 320 w 371"/>
              <a:gd name="T3" fmla="*/ 113 h 173"/>
              <a:gd name="T4" fmla="*/ 365 w 371"/>
              <a:gd name="T5" fmla="*/ 165 h 173"/>
              <a:gd name="T6" fmla="*/ 276 w 371"/>
              <a:gd name="T7" fmla="*/ 77 h 173"/>
              <a:gd name="T8" fmla="*/ 28 w 371"/>
              <a:gd name="T9" fmla="*/ 146 h 173"/>
              <a:gd name="T10" fmla="*/ 57 w 371"/>
              <a:gd name="T11" fmla="*/ 121 h 173"/>
              <a:gd name="T12" fmla="*/ 88 w 371"/>
              <a:gd name="T13" fmla="*/ 121 h 173"/>
              <a:gd name="T14" fmla="*/ 110 w 371"/>
              <a:gd name="T15" fmla="*/ 77 h 173"/>
              <a:gd name="T16" fmla="*/ 115 w 371"/>
              <a:gd name="T17" fmla="*/ 23 h 173"/>
              <a:gd name="T18" fmla="*/ 165 w 371"/>
              <a:gd name="T19" fmla="*/ 72 h 173"/>
              <a:gd name="T20" fmla="*/ 198 w 371"/>
              <a:gd name="T21" fmla="*/ 93 h 173"/>
              <a:gd name="T22" fmla="*/ 266 w 371"/>
              <a:gd name="T23" fmla="*/ 55 h 173"/>
              <a:gd name="T24" fmla="*/ 285 w 371"/>
              <a:gd name="T25" fmla="*/ 4 h 173"/>
              <a:gd name="T26" fmla="*/ 371 w 371"/>
              <a:gd name="T27" fmla="*/ 0 h 173"/>
              <a:gd name="T28" fmla="*/ 342 w 371"/>
              <a:gd name="T29" fmla="*/ 6 h 173"/>
              <a:gd name="T30" fmla="*/ 344 w 371"/>
              <a:gd name="T31" fmla="*/ 38 h 173"/>
              <a:gd name="T32" fmla="*/ 294 w 371"/>
              <a:gd name="T33" fmla="*/ 63 h 173"/>
              <a:gd name="T34" fmla="*/ 290 w 371"/>
              <a:gd name="T35" fmla="*/ 24 h 173"/>
              <a:gd name="T36" fmla="*/ 302 w 371"/>
              <a:gd name="T37" fmla="*/ 32 h 173"/>
              <a:gd name="T38" fmla="*/ 319 w 371"/>
              <a:gd name="T39" fmla="*/ 40 h 173"/>
              <a:gd name="T40" fmla="*/ 326 w 371"/>
              <a:gd name="T41" fmla="*/ 21 h 173"/>
              <a:gd name="T42" fmla="*/ 294 w 371"/>
              <a:gd name="T43" fmla="*/ 10 h 173"/>
              <a:gd name="T44" fmla="*/ 274 w 371"/>
              <a:gd name="T45" fmla="*/ 70 h 173"/>
              <a:gd name="T46" fmla="*/ 362 w 371"/>
              <a:gd name="T47" fmla="*/ 141 h 173"/>
              <a:gd name="T48" fmla="*/ 339 w 371"/>
              <a:gd name="T49" fmla="*/ 168 h 173"/>
              <a:gd name="T50" fmla="*/ 302 w 371"/>
              <a:gd name="T51" fmla="*/ 139 h 173"/>
              <a:gd name="T52" fmla="*/ 252 w 371"/>
              <a:gd name="T53" fmla="*/ 74 h 173"/>
              <a:gd name="T54" fmla="*/ 206 w 371"/>
              <a:gd name="T55" fmla="*/ 112 h 173"/>
              <a:gd name="T56" fmla="*/ 228 w 371"/>
              <a:gd name="T57" fmla="*/ 128 h 173"/>
              <a:gd name="T58" fmla="*/ 240 w 371"/>
              <a:gd name="T59" fmla="*/ 113 h 173"/>
              <a:gd name="T60" fmla="*/ 223 w 371"/>
              <a:gd name="T61" fmla="*/ 103 h 173"/>
              <a:gd name="T62" fmla="*/ 230 w 371"/>
              <a:gd name="T63" fmla="*/ 86 h 173"/>
              <a:gd name="T64" fmla="*/ 267 w 371"/>
              <a:gd name="T65" fmla="*/ 114 h 173"/>
              <a:gd name="T66" fmla="*/ 210 w 371"/>
              <a:gd name="T67" fmla="*/ 140 h 173"/>
              <a:gd name="T68" fmla="*/ 205 w 371"/>
              <a:gd name="T69" fmla="*/ 163 h 173"/>
              <a:gd name="T70" fmla="*/ 203 w 371"/>
              <a:gd name="T71" fmla="*/ 170 h 173"/>
              <a:gd name="T72" fmla="*/ 183 w 371"/>
              <a:gd name="T73" fmla="*/ 168 h 173"/>
              <a:gd name="T74" fmla="*/ 180 w 371"/>
              <a:gd name="T75" fmla="*/ 149 h 173"/>
              <a:gd name="T76" fmla="*/ 165 w 371"/>
              <a:gd name="T77" fmla="*/ 145 h 173"/>
              <a:gd name="T78" fmla="*/ 120 w 371"/>
              <a:gd name="T79" fmla="*/ 104 h 173"/>
              <a:gd name="T80" fmla="*/ 160 w 371"/>
              <a:gd name="T81" fmla="*/ 89 h 173"/>
              <a:gd name="T82" fmla="*/ 160 w 371"/>
              <a:gd name="T83" fmla="*/ 103 h 173"/>
              <a:gd name="T84" fmla="*/ 146 w 371"/>
              <a:gd name="T85" fmla="*/ 116 h 173"/>
              <a:gd name="T86" fmla="*/ 162 w 371"/>
              <a:gd name="T87" fmla="*/ 128 h 173"/>
              <a:gd name="T88" fmla="*/ 182 w 371"/>
              <a:gd name="T89" fmla="*/ 107 h 173"/>
              <a:gd name="T90" fmla="*/ 125 w 371"/>
              <a:gd name="T91" fmla="*/ 75 h 173"/>
              <a:gd name="T92" fmla="*/ 68 w 371"/>
              <a:gd name="T93" fmla="*/ 155 h 173"/>
              <a:gd name="T94" fmla="*/ 45 w 371"/>
              <a:gd name="T95" fmla="*/ 173 h 173"/>
              <a:gd name="T96" fmla="*/ 48 w 371"/>
              <a:gd name="T97" fmla="*/ 103 h 173"/>
              <a:gd name="T98" fmla="*/ 112 w 371"/>
              <a:gd name="T99" fmla="*/ 53 h 173"/>
              <a:gd name="T100" fmla="*/ 75 w 371"/>
              <a:gd name="T101" fmla="*/ 7 h 173"/>
              <a:gd name="T102" fmla="*/ 59 w 371"/>
              <a:gd name="T103" fmla="*/ 29 h 173"/>
              <a:gd name="T104" fmla="*/ 74 w 371"/>
              <a:gd name="T105" fmla="*/ 42 h 173"/>
              <a:gd name="T106" fmla="*/ 84 w 371"/>
              <a:gd name="T107" fmla="*/ 24 h 173"/>
              <a:gd name="T108" fmla="*/ 101 w 371"/>
              <a:gd name="T109" fmla="*/ 32 h 173"/>
              <a:gd name="T110" fmla="*/ 73 w 371"/>
              <a:gd name="T111" fmla="*/ 69 h 173"/>
              <a:gd name="T112" fmla="*/ 47 w 371"/>
              <a:gd name="T113" fmla="*/ 11 h 173"/>
              <a:gd name="T114" fmla="*/ 27 w 371"/>
              <a:gd name="T115" fmla="*/ 9 h 1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371" h="173">
                <a:moveTo>
                  <a:pt x="276" y="77"/>
                </a:moveTo>
                <a:lnTo>
                  <a:pt x="283" y="95"/>
                </a:lnTo>
                <a:lnTo>
                  <a:pt x="290" y="112"/>
                </a:lnTo>
                <a:lnTo>
                  <a:pt x="307" y="134"/>
                </a:lnTo>
                <a:lnTo>
                  <a:pt x="311" y="137"/>
                </a:lnTo>
                <a:lnTo>
                  <a:pt x="304" y="128"/>
                </a:lnTo>
                <a:lnTo>
                  <a:pt x="298" y="121"/>
                </a:lnTo>
                <a:lnTo>
                  <a:pt x="290" y="108"/>
                </a:lnTo>
                <a:lnTo>
                  <a:pt x="285" y="94"/>
                </a:lnTo>
                <a:lnTo>
                  <a:pt x="298" y="99"/>
                </a:lnTo>
                <a:lnTo>
                  <a:pt x="311" y="107"/>
                </a:lnTo>
                <a:lnTo>
                  <a:pt x="320" y="113"/>
                </a:lnTo>
                <a:lnTo>
                  <a:pt x="329" y="121"/>
                </a:lnTo>
                <a:lnTo>
                  <a:pt x="336" y="130"/>
                </a:lnTo>
                <a:lnTo>
                  <a:pt x="343" y="139"/>
                </a:lnTo>
                <a:lnTo>
                  <a:pt x="351" y="150"/>
                </a:lnTo>
                <a:lnTo>
                  <a:pt x="356" y="163"/>
                </a:lnTo>
                <a:lnTo>
                  <a:pt x="365" y="165"/>
                </a:lnTo>
                <a:lnTo>
                  <a:pt x="358" y="146"/>
                </a:lnTo>
                <a:lnTo>
                  <a:pt x="349" y="130"/>
                </a:lnTo>
                <a:lnTo>
                  <a:pt x="333" y="108"/>
                </a:lnTo>
                <a:lnTo>
                  <a:pt x="311" y="91"/>
                </a:lnTo>
                <a:lnTo>
                  <a:pt x="294" y="83"/>
                </a:lnTo>
                <a:lnTo>
                  <a:pt x="276" y="77"/>
                </a:lnTo>
                <a:close/>
                <a:moveTo>
                  <a:pt x="110" y="77"/>
                </a:moveTo>
                <a:lnTo>
                  <a:pt x="92" y="83"/>
                </a:lnTo>
                <a:lnTo>
                  <a:pt x="75" y="91"/>
                </a:lnTo>
                <a:lnTo>
                  <a:pt x="54" y="108"/>
                </a:lnTo>
                <a:lnTo>
                  <a:pt x="37" y="130"/>
                </a:lnTo>
                <a:lnTo>
                  <a:pt x="28" y="146"/>
                </a:lnTo>
                <a:lnTo>
                  <a:pt x="22" y="165"/>
                </a:lnTo>
                <a:lnTo>
                  <a:pt x="31" y="163"/>
                </a:lnTo>
                <a:lnTo>
                  <a:pt x="36" y="150"/>
                </a:lnTo>
                <a:lnTo>
                  <a:pt x="43" y="139"/>
                </a:lnTo>
                <a:lnTo>
                  <a:pt x="50" y="130"/>
                </a:lnTo>
                <a:lnTo>
                  <a:pt x="57" y="121"/>
                </a:lnTo>
                <a:lnTo>
                  <a:pt x="66" y="113"/>
                </a:lnTo>
                <a:lnTo>
                  <a:pt x="75" y="107"/>
                </a:lnTo>
                <a:lnTo>
                  <a:pt x="88" y="99"/>
                </a:lnTo>
                <a:lnTo>
                  <a:pt x="101" y="94"/>
                </a:lnTo>
                <a:lnTo>
                  <a:pt x="96" y="108"/>
                </a:lnTo>
                <a:lnTo>
                  <a:pt x="88" y="121"/>
                </a:lnTo>
                <a:lnTo>
                  <a:pt x="82" y="128"/>
                </a:lnTo>
                <a:lnTo>
                  <a:pt x="75" y="137"/>
                </a:lnTo>
                <a:lnTo>
                  <a:pt x="79" y="134"/>
                </a:lnTo>
                <a:lnTo>
                  <a:pt x="96" y="112"/>
                </a:lnTo>
                <a:lnTo>
                  <a:pt x="103" y="95"/>
                </a:lnTo>
                <a:lnTo>
                  <a:pt x="110" y="77"/>
                </a:lnTo>
                <a:close/>
                <a:moveTo>
                  <a:pt x="0" y="0"/>
                </a:moveTo>
                <a:lnTo>
                  <a:pt x="92" y="0"/>
                </a:lnTo>
                <a:lnTo>
                  <a:pt x="97" y="2"/>
                </a:lnTo>
                <a:lnTo>
                  <a:pt x="102" y="5"/>
                </a:lnTo>
                <a:lnTo>
                  <a:pt x="106" y="10"/>
                </a:lnTo>
                <a:lnTo>
                  <a:pt x="115" y="23"/>
                </a:lnTo>
                <a:lnTo>
                  <a:pt x="119" y="38"/>
                </a:lnTo>
                <a:lnTo>
                  <a:pt x="120" y="55"/>
                </a:lnTo>
                <a:lnTo>
                  <a:pt x="120" y="67"/>
                </a:lnTo>
                <a:lnTo>
                  <a:pt x="133" y="66"/>
                </a:lnTo>
                <a:lnTo>
                  <a:pt x="150" y="69"/>
                </a:lnTo>
                <a:lnTo>
                  <a:pt x="165" y="72"/>
                </a:lnTo>
                <a:lnTo>
                  <a:pt x="178" y="80"/>
                </a:lnTo>
                <a:lnTo>
                  <a:pt x="188" y="93"/>
                </a:lnTo>
                <a:lnTo>
                  <a:pt x="193" y="108"/>
                </a:lnTo>
                <a:lnTo>
                  <a:pt x="193" y="107"/>
                </a:lnTo>
                <a:lnTo>
                  <a:pt x="193" y="108"/>
                </a:lnTo>
                <a:lnTo>
                  <a:pt x="198" y="93"/>
                </a:lnTo>
                <a:lnTo>
                  <a:pt x="208" y="80"/>
                </a:lnTo>
                <a:lnTo>
                  <a:pt x="221" y="72"/>
                </a:lnTo>
                <a:lnTo>
                  <a:pt x="237" y="69"/>
                </a:lnTo>
                <a:lnTo>
                  <a:pt x="253" y="66"/>
                </a:lnTo>
                <a:lnTo>
                  <a:pt x="266" y="67"/>
                </a:lnTo>
                <a:lnTo>
                  <a:pt x="266" y="55"/>
                </a:lnTo>
                <a:lnTo>
                  <a:pt x="267" y="38"/>
                </a:lnTo>
                <a:lnTo>
                  <a:pt x="271" y="23"/>
                </a:lnTo>
                <a:lnTo>
                  <a:pt x="280" y="9"/>
                </a:lnTo>
                <a:lnTo>
                  <a:pt x="283" y="6"/>
                </a:lnTo>
                <a:lnTo>
                  <a:pt x="285" y="4"/>
                </a:lnTo>
                <a:lnTo>
                  <a:pt x="285" y="4"/>
                </a:lnTo>
                <a:lnTo>
                  <a:pt x="285" y="4"/>
                </a:lnTo>
                <a:lnTo>
                  <a:pt x="285" y="5"/>
                </a:lnTo>
                <a:lnTo>
                  <a:pt x="285" y="5"/>
                </a:lnTo>
                <a:lnTo>
                  <a:pt x="290" y="2"/>
                </a:lnTo>
                <a:lnTo>
                  <a:pt x="295" y="0"/>
                </a:lnTo>
                <a:lnTo>
                  <a:pt x="371" y="0"/>
                </a:lnTo>
                <a:lnTo>
                  <a:pt x="371" y="6"/>
                </a:lnTo>
                <a:lnTo>
                  <a:pt x="365" y="7"/>
                </a:lnTo>
                <a:lnTo>
                  <a:pt x="359" y="7"/>
                </a:lnTo>
                <a:lnTo>
                  <a:pt x="354" y="7"/>
                </a:lnTo>
                <a:lnTo>
                  <a:pt x="348" y="7"/>
                </a:lnTo>
                <a:lnTo>
                  <a:pt x="342" y="6"/>
                </a:lnTo>
                <a:lnTo>
                  <a:pt x="335" y="6"/>
                </a:lnTo>
                <a:lnTo>
                  <a:pt x="335" y="6"/>
                </a:lnTo>
                <a:lnTo>
                  <a:pt x="339" y="11"/>
                </a:lnTo>
                <a:lnTo>
                  <a:pt x="342" y="16"/>
                </a:lnTo>
                <a:lnTo>
                  <a:pt x="344" y="23"/>
                </a:lnTo>
                <a:lnTo>
                  <a:pt x="344" y="38"/>
                </a:lnTo>
                <a:lnTo>
                  <a:pt x="338" y="52"/>
                </a:lnTo>
                <a:lnTo>
                  <a:pt x="331" y="60"/>
                </a:lnTo>
                <a:lnTo>
                  <a:pt x="324" y="66"/>
                </a:lnTo>
                <a:lnTo>
                  <a:pt x="313" y="69"/>
                </a:lnTo>
                <a:lnTo>
                  <a:pt x="303" y="67"/>
                </a:lnTo>
                <a:lnTo>
                  <a:pt x="294" y="63"/>
                </a:lnTo>
                <a:lnTo>
                  <a:pt x="288" y="57"/>
                </a:lnTo>
                <a:lnTo>
                  <a:pt x="284" y="49"/>
                </a:lnTo>
                <a:lnTo>
                  <a:pt x="283" y="40"/>
                </a:lnTo>
                <a:lnTo>
                  <a:pt x="285" y="32"/>
                </a:lnTo>
                <a:lnTo>
                  <a:pt x="288" y="28"/>
                </a:lnTo>
                <a:lnTo>
                  <a:pt x="290" y="24"/>
                </a:lnTo>
                <a:lnTo>
                  <a:pt x="294" y="21"/>
                </a:lnTo>
                <a:lnTo>
                  <a:pt x="298" y="20"/>
                </a:lnTo>
                <a:lnTo>
                  <a:pt x="302" y="20"/>
                </a:lnTo>
                <a:lnTo>
                  <a:pt x="302" y="24"/>
                </a:lnTo>
                <a:lnTo>
                  <a:pt x="302" y="28"/>
                </a:lnTo>
                <a:lnTo>
                  <a:pt x="302" y="32"/>
                </a:lnTo>
                <a:lnTo>
                  <a:pt x="303" y="35"/>
                </a:lnTo>
                <a:lnTo>
                  <a:pt x="306" y="38"/>
                </a:lnTo>
                <a:lnTo>
                  <a:pt x="308" y="40"/>
                </a:lnTo>
                <a:lnTo>
                  <a:pt x="312" y="42"/>
                </a:lnTo>
                <a:lnTo>
                  <a:pt x="315" y="40"/>
                </a:lnTo>
                <a:lnTo>
                  <a:pt x="319" y="40"/>
                </a:lnTo>
                <a:lnTo>
                  <a:pt x="321" y="38"/>
                </a:lnTo>
                <a:lnTo>
                  <a:pt x="324" y="37"/>
                </a:lnTo>
                <a:lnTo>
                  <a:pt x="326" y="33"/>
                </a:lnTo>
                <a:lnTo>
                  <a:pt x="327" y="29"/>
                </a:lnTo>
                <a:lnTo>
                  <a:pt x="327" y="25"/>
                </a:lnTo>
                <a:lnTo>
                  <a:pt x="326" y="21"/>
                </a:lnTo>
                <a:lnTo>
                  <a:pt x="325" y="18"/>
                </a:lnTo>
                <a:lnTo>
                  <a:pt x="321" y="12"/>
                </a:lnTo>
                <a:lnTo>
                  <a:pt x="317" y="9"/>
                </a:lnTo>
                <a:lnTo>
                  <a:pt x="312" y="7"/>
                </a:lnTo>
                <a:lnTo>
                  <a:pt x="306" y="6"/>
                </a:lnTo>
                <a:lnTo>
                  <a:pt x="294" y="10"/>
                </a:lnTo>
                <a:lnTo>
                  <a:pt x="285" y="19"/>
                </a:lnTo>
                <a:lnTo>
                  <a:pt x="279" y="29"/>
                </a:lnTo>
                <a:lnTo>
                  <a:pt x="275" y="42"/>
                </a:lnTo>
                <a:lnTo>
                  <a:pt x="274" y="53"/>
                </a:lnTo>
                <a:lnTo>
                  <a:pt x="274" y="62"/>
                </a:lnTo>
                <a:lnTo>
                  <a:pt x="274" y="70"/>
                </a:lnTo>
                <a:lnTo>
                  <a:pt x="289" y="74"/>
                </a:lnTo>
                <a:lnTo>
                  <a:pt x="303" y="79"/>
                </a:lnTo>
                <a:lnTo>
                  <a:pt x="322" y="90"/>
                </a:lnTo>
                <a:lnTo>
                  <a:pt x="338" y="103"/>
                </a:lnTo>
                <a:lnTo>
                  <a:pt x="352" y="121"/>
                </a:lnTo>
                <a:lnTo>
                  <a:pt x="362" y="141"/>
                </a:lnTo>
                <a:lnTo>
                  <a:pt x="367" y="153"/>
                </a:lnTo>
                <a:lnTo>
                  <a:pt x="371" y="167"/>
                </a:lnTo>
                <a:lnTo>
                  <a:pt x="371" y="173"/>
                </a:lnTo>
                <a:lnTo>
                  <a:pt x="342" y="173"/>
                </a:lnTo>
                <a:lnTo>
                  <a:pt x="340" y="169"/>
                </a:lnTo>
                <a:lnTo>
                  <a:pt x="339" y="168"/>
                </a:lnTo>
                <a:lnTo>
                  <a:pt x="339" y="167"/>
                </a:lnTo>
                <a:lnTo>
                  <a:pt x="338" y="167"/>
                </a:lnTo>
                <a:lnTo>
                  <a:pt x="336" y="167"/>
                </a:lnTo>
                <a:lnTo>
                  <a:pt x="324" y="159"/>
                </a:lnTo>
                <a:lnTo>
                  <a:pt x="312" y="149"/>
                </a:lnTo>
                <a:lnTo>
                  <a:pt x="302" y="139"/>
                </a:lnTo>
                <a:lnTo>
                  <a:pt x="289" y="122"/>
                </a:lnTo>
                <a:lnTo>
                  <a:pt x="279" y="104"/>
                </a:lnTo>
                <a:lnTo>
                  <a:pt x="272" y="90"/>
                </a:lnTo>
                <a:lnTo>
                  <a:pt x="269" y="75"/>
                </a:lnTo>
                <a:lnTo>
                  <a:pt x="261" y="74"/>
                </a:lnTo>
                <a:lnTo>
                  <a:pt x="252" y="74"/>
                </a:lnTo>
                <a:lnTo>
                  <a:pt x="240" y="76"/>
                </a:lnTo>
                <a:lnTo>
                  <a:pt x="228" y="80"/>
                </a:lnTo>
                <a:lnTo>
                  <a:pt x="217" y="85"/>
                </a:lnTo>
                <a:lnTo>
                  <a:pt x="208" y="95"/>
                </a:lnTo>
                <a:lnTo>
                  <a:pt x="205" y="107"/>
                </a:lnTo>
                <a:lnTo>
                  <a:pt x="206" y="112"/>
                </a:lnTo>
                <a:lnTo>
                  <a:pt x="207" y="117"/>
                </a:lnTo>
                <a:lnTo>
                  <a:pt x="211" y="122"/>
                </a:lnTo>
                <a:lnTo>
                  <a:pt x="216" y="126"/>
                </a:lnTo>
                <a:lnTo>
                  <a:pt x="220" y="127"/>
                </a:lnTo>
                <a:lnTo>
                  <a:pt x="224" y="127"/>
                </a:lnTo>
                <a:lnTo>
                  <a:pt x="228" y="128"/>
                </a:lnTo>
                <a:lnTo>
                  <a:pt x="231" y="127"/>
                </a:lnTo>
                <a:lnTo>
                  <a:pt x="235" y="125"/>
                </a:lnTo>
                <a:lnTo>
                  <a:pt x="238" y="122"/>
                </a:lnTo>
                <a:lnTo>
                  <a:pt x="239" y="119"/>
                </a:lnTo>
                <a:lnTo>
                  <a:pt x="240" y="116"/>
                </a:lnTo>
                <a:lnTo>
                  <a:pt x="240" y="113"/>
                </a:lnTo>
                <a:lnTo>
                  <a:pt x="239" y="109"/>
                </a:lnTo>
                <a:lnTo>
                  <a:pt x="238" y="107"/>
                </a:lnTo>
                <a:lnTo>
                  <a:pt x="234" y="104"/>
                </a:lnTo>
                <a:lnTo>
                  <a:pt x="230" y="103"/>
                </a:lnTo>
                <a:lnTo>
                  <a:pt x="226" y="103"/>
                </a:lnTo>
                <a:lnTo>
                  <a:pt x="223" y="103"/>
                </a:lnTo>
                <a:lnTo>
                  <a:pt x="219" y="103"/>
                </a:lnTo>
                <a:lnTo>
                  <a:pt x="219" y="99"/>
                </a:lnTo>
                <a:lnTo>
                  <a:pt x="220" y="95"/>
                </a:lnTo>
                <a:lnTo>
                  <a:pt x="223" y="91"/>
                </a:lnTo>
                <a:lnTo>
                  <a:pt x="226" y="89"/>
                </a:lnTo>
                <a:lnTo>
                  <a:pt x="230" y="86"/>
                </a:lnTo>
                <a:lnTo>
                  <a:pt x="239" y="84"/>
                </a:lnTo>
                <a:lnTo>
                  <a:pt x="248" y="85"/>
                </a:lnTo>
                <a:lnTo>
                  <a:pt x="256" y="89"/>
                </a:lnTo>
                <a:lnTo>
                  <a:pt x="263" y="95"/>
                </a:lnTo>
                <a:lnTo>
                  <a:pt x="267" y="104"/>
                </a:lnTo>
                <a:lnTo>
                  <a:pt x="267" y="114"/>
                </a:lnTo>
                <a:lnTo>
                  <a:pt x="262" y="128"/>
                </a:lnTo>
                <a:lnTo>
                  <a:pt x="251" y="139"/>
                </a:lnTo>
                <a:lnTo>
                  <a:pt x="237" y="145"/>
                </a:lnTo>
                <a:lnTo>
                  <a:pt x="221" y="145"/>
                </a:lnTo>
                <a:lnTo>
                  <a:pt x="215" y="142"/>
                </a:lnTo>
                <a:lnTo>
                  <a:pt x="210" y="140"/>
                </a:lnTo>
                <a:lnTo>
                  <a:pt x="205" y="136"/>
                </a:lnTo>
                <a:lnTo>
                  <a:pt x="205" y="136"/>
                </a:lnTo>
                <a:lnTo>
                  <a:pt x="205" y="144"/>
                </a:lnTo>
                <a:lnTo>
                  <a:pt x="206" y="150"/>
                </a:lnTo>
                <a:lnTo>
                  <a:pt x="206" y="156"/>
                </a:lnTo>
                <a:lnTo>
                  <a:pt x="205" y="163"/>
                </a:lnTo>
                <a:lnTo>
                  <a:pt x="203" y="169"/>
                </a:lnTo>
                <a:lnTo>
                  <a:pt x="203" y="169"/>
                </a:lnTo>
                <a:lnTo>
                  <a:pt x="203" y="168"/>
                </a:lnTo>
                <a:lnTo>
                  <a:pt x="203" y="168"/>
                </a:lnTo>
                <a:lnTo>
                  <a:pt x="203" y="169"/>
                </a:lnTo>
                <a:lnTo>
                  <a:pt x="203" y="170"/>
                </a:lnTo>
                <a:lnTo>
                  <a:pt x="203" y="173"/>
                </a:lnTo>
                <a:lnTo>
                  <a:pt x="183" y="173"/>
                </a:lnTo>
                <a:lnTo>
                  <a:pt x="183" y="170"/>
                </a:lnTo>
                <a:lnTo>
                  <a:pt x="183" y="169"/>
                </a:lnTo>
                <a:lnTo>
                  <a:pt x="183" y="168"/>
                </a:lnTo>
                <a:lnTo>
                  <a:pt x="183" y="168"/>
                </a:lnTo>
                <a:lnTo>
                  <a:pt x="183" y="169"/>
                </a:lnTo>
                <a:lnTo>
                  <a:pt x="183" y="169"/>
                </a:lnTo>
                <a:lnTo>
                  <a:pt x="182" y="164"/>
                </a:lnTo>
                <a:lnTo>
                  <a:pt x="182" y="159"/>
                </a:lnTo>
                <a:lnTo>
                  <a:pt x="180" y="154"/>
                </a:lnTo>
                <a:lnTo>
                  <a:pt x="180" y="149"/>
                </a:lnTo>
                <a:lnTo>
                  <a:pt x="182" y="142"/>
                </a:lnTo>
                <a:lnTo>
                  <a:pt x="182" y="135"/>
                </a:lnTo>
                <a:lnTo>
                  <a:pt x="182" y="136"/>
                </a:lnTo>
                <a:lnTo>
                  <a:pt x="176" y="140"/>
                </a:lnTo>
                <a:lnTo>
                  <a:pt x="171" y="142"/>
                </a:lnTo>
                <a:lnTo>
                  <a:pt x="165" y="145"/>
                </a:lnTo>
                <a:lnTo>
                  <a:pt x="150" y="145"/>
                </a:lnTo>
                <a:lnTo>
                  <a:pt x="135" y="139"/>
                </a:lnTo>
                <a:lnTo>
                  <a:pt x="128" y="132"/>
                </a:lnTo>
                <a:lnTo>
                  <a:pt x="121" y="125"/>
                </a:lnTo>
                <a:lnTo>
                  <a:pt x="119" y="114"/>
                </a:lnTo>
                <a:lnTo>
                  <a:pt x="120" y="104"/>
                </a:lnTo>
                <a:lnTo>
                  <a:pt x="123" y="95"/>
                </a:lnTo>
                <a:lnTo>
                  <a:pt x="130" y="89"/>
                </a:lnTo>
                <a:lnTo>
                  <a:pt x="138" y="84"/>
                </a:lnTo>
                <a:lnTo>
                  <a:pt x="147" y="84"/>
                </a:lnTo>
                <a:lnTo>
                  <a:pt x="156" y="85"/>
                </a:lnTo>
                <a:lnTo>
                  <a:pt x="160" y="89"/>
                </a:lnTo>
                <a:lnTo>
                  <a:pt x="164" y="91"/>
                </a:lnTo>
                <a:lnTo>
                  <a:pt x="166" y="95"/>
                </a:lnTo>
                <a:lnTo>
                  <a:pt x="167" y="99"/>
                </a:lnTo>
                <a:lnTo>
                  <a:pt x="167" y="103"/>
                </a:lnTo>
                <a:lnTo>
                  <a:pt x="164" y="103"/>
                </a:lnTo>
                <a:lnTo>
                  <a:pt x="160" y="103"/>
                </a:lnTo>
                <a:lnTo>
                  <a:pt x="156" y="103"/>
                </a:lnTo>
                <a:lnTo>
                  <a:pt x="152" y="104"/>
                </a:lnTo>
                <a:lnTo>
                  <a:pt x="148" y="107"/>
                </a:lnTo>
                <a:lnTo>
                  <a:pt x="147" y="109"/>
                </a:lnTo>
                <a:lnTo>
                  <a:pt x="146" y="113"/>
                </a:lnTo>
                <a:lnTo>
                  <a:pt x="146" y="116"/>
                </a:lnTo>
                <a:lnTo>
                  <a:pt x="147" y="119"/>
                </a:lnTo>
                <a:lnTo>
                  <a:pt x="150" y="122"/>
                </a:lnTo>
                <a:lnTo>
                  <a:pt x="151" y="125"/>
                </a:lnTo>
                <a:lnTo>
                  <a:pt x="155" y="127"/>
                </a:lnTo>
                <a:lnTo>
                  <a:pt x="159" y="128"/>
                </a:lnTo>
                <a:lnTo>
                  <a:pt x="162" y="128"/>
                </a:lnTo>
                <a:lnTo>
                  <a:pt x="166" y="127"/>
                </a:lnTo>
                <a:lnTo>
                  <a:pt x="170" y="126"/>
                </a:lnTo>
                <a:lnTo>
                  <a:pt x="175" y="122"/>
                </a:lnTo>
                <a:lnTo>
                  <a:pt x="179" y="118"/>
                </a:lnTo>
                <a:lnTo>
                  <a:pt x="180" y="112"/>
                </a:lnTo>
                <a:lnTo>
                  <a:pt x="182" y="107"/>
                </a:lnTo>
                <a:lnTo>
                  <a:pt x="178" y="95"/>
                </a:lnTo>
                <a:lnTo>
                  <a:pt x="169" y="85"/>
                </a:lnTo>
                <a:lnTo>
                  <a:pt x="159" y="80"/>
                </a:lnTo>
                <a:lnTo>
                  <a:pt x="146" y="76"/>
                </a:lnTo>
                <a:lnTo>
                  <a:pt x="134" y="75"/>
                </a:lnTo>
                <a:lnTo>
                  <a:pt x="125" y="75"/>
                </a:lnTo>
                <a:lnTo>
                  <a:pt x="118" y="75"/>
                </a:lnTo>
                <a:lnTo>
                  <a:pt x="114" y="90"/>
                </a:lnTo>
                <a:lnTo>
                  <a:pt x="107" y="105"/>
                </a:lnTo>
                <a:lnTo>
                  <a:pt x="97" y="123"/>
                </a:lnTo>
                <a:lnTo>
                  <a:pt x="84" y="141"/>
                </a:lnTo>
                <a:lnTo>
                  <a:pt x="68" y="155"/>
                </a:lnTo>
                <a:lnTo>
                  <a:pt x="50" y="167"/>
                </a:lnTo>
                <a:lnTo>
                  <a:pt x="48" y="167"/>
                </a:lnTo>
                <a:lnTo>
                  <a:pt x="47" y="167"/>
                </a:lnTo>
                <a:lnTo>
                  <a:pt x="47" y="168"/>
                </a:lnTo>
                <a:lnTo>
                  <a:pt x="46" y="169"/>
                </a:lnTo>
                <a:lnTo>
                  <a:pt x="45" y="173"/>
                </a:lnTo>
                <a:lnTo>
                  <a:pt x="14" y="173"/>
                </a:lnTo>
                <a:lnTo>
                  <a:pt x="16" y="160"/>
                </a:lnTo>
                <a:lnTo>
                  <a:pt x="20" y="150"/>
                </a:lnTo>
                <a:lnTo>
                  <a:pt x="24" y="141"/>
                </a:lnTo>
                <a:lnTo>
                  <a:pt x="34" y="121"/>
                </a:lnTo>
                <a:lnTo>
                  <a:pt x="48" y="103"/>
                </a:lnTo>
                <a:lnTo>
                  <a:pt x="65" y="90"/>
                </a:lnTo>
                <a:lnTo>
                  <a:pt x="83" y="79"/>
                </a:lnTo>
                <a:lnTo>
                  <a:pt x="97" y="74"/>
                </a:lnTo>
                <a:lnTo>
                  <a:pt x="112" y="70"/>
                </a:lnTo>
                <a:lnTo>
                  <a:pt x="114" y="62"/>
                </a:lnTo>
                <a:lnTo>
                  <a:pt x="112" y="53"/>
                </a:lnTo>
                <a:lnTo>
                  <a:pt x="111" y="42"/>
                </a:lnTo>
                <a:lnTo>
                  <a:pt x="107" y="29"/>
                </a:lnTo>
                <a:lnTo>
                  <a:pt x="101" y="19"/>
                </a:lnTo>
                <a:lnTo>
                  <a:pt x="92" y="10"/>
                </a:lnTo>
                <a:lnTo>
                  <a:pt x="80" y="6"/>
                </a:lnTo>
                <a:lnTo>
                  <a:pt x="75" y="7"/>
                </a:lnTo>
                <a:lnTo>
                  <a:pt x="69" y="9"/>
                </a:lnTo>
                <a:lnTo>
                  <a:pt x="65" y="12"/>
                </a:lnTo>
                <a:lnTo>
                  <a:pt x="61" y="18"/>
                </a:lnTo>
                <a:lnTo>
                  <a:pt x="60" y="21"/>
                </a:lnTo>
                <a:lnTo>
                  <a:pt x="59" y="25"/>
                </a:lnTo>
                <a:lnTo>
                  <a:pt x="59" y="29"/>
                </a:lnTo>
                <a:lnTo>
                  <a:pt x="60" y="33"/>
                </a:lnTo>
                <a:lnTo>
                  <a:pt x="63" y="37"/>
                </a:lnTo>
                <a:lnTo>
                  <a:pt x="65" y="38"/>
                </a:lnTo>
                <a:lnTo>
                  <a:pt x="68" y="40"/>
                </a:lnTo>
                <a:lnTo>
                  <a:pt x="71" y="40"/>
                </a:lnTo>
                <a:lnTo>
                  <a:pt x="74" y="42"/>
                </a:lnTo>
                <a:lnTo>
                  <a:pt x="78" y="40"/>
                </a:lnTo>
                <a:lnTo>
                  <a:pt x="80" y="38"/>
                </a:lnTo>
                <a:lnTo>
                  <a:pt x="83" y="35"/>
                </a:lnTo>
                <a:lnTo>
                  <a:pt x="84" y="32"/>
                </a:lnTo>
                <a:lnTo>
                  <a:pt x="84" y="28"/>
                </a:lnTo>
                <a:lnTo>
                  <a:pt x="84" y="24"/>
                </a:lnTo>
                <a:lnTo>
                  <a:pt x="84" y="20"/>
                </a:lnTo>
                <a:lnTo>
                  <a:pt x="88" y="20"/>
                </a:lnTo>
                <a:lnTo>
                  <a:pt x="92" y="21"/>
                </a:lnTo>
                <a:lnTo>
                  <a:pt x="96" y="24"/>
                </a:lnTo>
                <a:lnTo>
                  <a:pt x="98" y="28"/>
                </a:lnTo>
                <a:lnTo>
                  <a:pt x="101" y="32"/>
                </a:lnTo>
                <a:lnTo>
                  <a:pt x="103" y="40"/>
                </a:lnTo>
                <a:lnTo>
                  <a:pt x="102" y="49"/>
                </a:lnTo>
                <a:lnTo>
                  <a:pt x="98" y="57"/>
                </a:lnTo>
                <a:lnTo>
                  <a:pt x="92" y="63"/>
                </a:lnTo>
                <a:lnTo>
                  <a:pt x="83" y="67"/>
                </a:lnTo>
                <a:lnTo>
                  <a:pt x="73" y="69"/>
                </a:lnTo>
                <a:lnTo>
                  <a:pt x="59" y="63"/>
                </a:lnTo>
                <a:lnTo>
                  <a:pt x="48" y="52"/>
                </a:lnTo>
                <a:lnTo>
                  <a:pt x="42" y="38"/>
                </a:lnTo>
                <a:lnTo>
                  <a:pt x="42" y="23"/>
                </a:lnTo>
                <a:lnTo>
                  <a:pt x="45" y="16"/>
                </a:lnTo>
                <a:lnTo>
                  <a:pt x="47" y="11"/>
                </a:lnTo>
                <a:lnTo>
                  <a:pt x="51" y="6"/>
                </a:lnTo>
                <a:lnTo>
                  <a:pt x="52" y="6"/>
                </a:lnTo>
                <a:lnTo>
                  <a:pt x="45" y="7"/>
                </a:lnTo>
                <a:lnTo>
                  <a:pt x="38" y="9"/>
                </a:lnTo>
                <a:lnTo>
                  <a:pt x="32" y="9"/>
                </a:lnTo>
                <a:lnTo>
                  <a:pt x="27" y="9"/>
                </a:lnTo>
                <a:lnTo>
                  <a:pt x="22" y="7"/>
                </a:lnTo>
                <a:lnTo>
                  <a:pt x="14" y="6"/>
                </a:lnTo>
                <a:lnTo>
                  <a:pt x="6" y="5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6" name="Freeform 98">
            <a:extLst>
              <a:ext uri="{FF2B5EF4-FFF2-40B4-BE49-F238E27FC236}">
                <a16:creationId xmlns:a16="http://schemas.microsoft.com/office/drawing/2014/main" id="{6570B888-58A7-405F-AAAF-E925D8ED0E8D}"/>
              </a:ext>
            </a:extLst>
          </xdr:cNvPr>
          <xdr:cNvSpPr>
            <a:spLocks/>
          </xdr:cNvSpPr>
        </xdr:nvSpPr>
        <xdr:spPr bwMode="auto">
          <a:xfrm>
            <a:off x="10619878" y="0"/>
            <a:ext cx="447286" cy="227732"/>
          </a:xfrm>
          <a:custGeom>
            <a:avLst/>
            <a:gdLst>
              <a:gd name="T0" fmla="*/ 9 w 184"/>
              <a:gd name="T1" fmla="*/ 0 h 93"/>
              <a:gd name="T2" fmla="*/ 8 w 184"/>
              <a:gd name="T3" fmla="*/ 2 h 93"/>
              <a:gd name="T4" fmla="*/ 17 w 184"/>
              <a:gd name="T5" fmla="*/ 4 h 93"/>
              <a:gd name="T6" fmla="*/ 32 w 184"/>
              <a:gd name="T7" fmla="*/ 16 h 93"/>
              <a:gd name="T8" fmla="*/ 40 w 184"/>
              <a:gd name="T9" fmla="*/ 27 h 93"/>
              <a:gd name="T10" fmla="*/ 65 w 184"/>
              <a:gd name="T11" fmla="*/ 28 h 93"/>
              <a:gd name="T12" fmla="*/ 66 w 184"/>
              <a:gd name="T13" fmla="*/ 53 h 93"/>
              <a:gd name="T14" fmla="*/ 77 w 184"/>
              <a:gd name="T15" fmla="*/ 61 h 93"/>
              <a:gd name="T16" fmla="*/ 90 w 184"/>
              <a:gd name="T17" fmla="*/ 75 h 93"/>
              <a:gd name="T18" fmla="*/ 92 w 184"/>
              <a:gd name="T19" fmla="*/ 84 h 93"/>
              <a:gd name="T20" fmla="*/ 92 w 184"/>
              <a:gd name="T21" fmla="*/ 83 h 93"/>
              <a:gd name="T22" fmla="*/ 92 w 184"/>
              <a:gd name="T23" fmla="*/ 84 h 93"/>
              <a:gd name="T24" fmla="*/ 95 w 184"/>
              <a:gd name="T25" fmla="*/ 75 h 93"/>
              <a:gd name="T26" fmla="*/ 107 w 184"/>
              <a:gd name="T27" fmla="*/ 61 h 93"/>
              <a:gd name="T28" fmla="*/ 118 w 184"/>
              <a:gd name="T29" fmla="*/ 53 h 93"/>
              <a:gd name="T30" fmla="*/ 119 w 184"/>
              <a:gd name="T31" fmla="*/ 28 h 93"/>
              <a:gd name="T32" fmla="*/ 145 w 184"/>
              <a:gd name="T33" fmla="*/ 27 h 93"/>
              <a:gd name="T34" fmla="*/ 152 w 184"/>
              <a:gd name="T35" fmla="*/ 16 h 93"/>
              <a:gd name="T36" fmla="*/ 168 w 184"/>
              <a:gd name="T37" fmla="*/ 4 h 93"/>
              <a:gd name="T38" fmla="*/ 177 w 184"/>
              <a:gd name="T39" fmla="*/ 2 h 93"/>
              <a:gd name="T40" fmla="*/ 175 w 184"/>
              <a:gd name="T41" fmla="*/ 0 h 93"/>
              <a:gd name="T42" fmla="*/ 184 w 184"/>
              <a:gd name="T43" fmla="*/ 2 h 93"/>
              <a:gd name="T44" fmla="*/ 184 w 184"/>
              <a:gd name="T45" fmla="*/ 2 h 93"/>
              <a:gd name="T46" fmla="*/ 175 w 184"/>
              <a:gd name="T47" fmla="*/ 5 h 93"/>
              <a:gd name="T48" fmla="*/ 162 w 184"/>
              <a:gd name="T49" fmla="*/ 19 h 93"/>
              <a:gd name="T50" fmla="*/ 155 w 184"/>
              <a:gd name="T51" fmla="*/ 46 h 93"/>
              <a:gd name="T52" fmla="*/ 152 w 184"/>
              <a:gd name="T53" fmla="*/ 46 h 93"/>
              <a:gd name="T54" fmla="*/ 143 w 184"/>
              <a:gd name="T55" fmla="*/ 46 h 93"/>
              <a:gd name="T56" fmla="*/ 138 w 184"/>
              <a:gd name="T57" fmla="*/ 53 h 93"/>
              <a:gd name="T58" fmla="*/ 137 w 184"/>
              <a:gd name="T59" fmla="*/ 60 h 93"/>
              <a:gd name="T60" fmla="*/ 137 w 184"/>
              <a:gd name="T61" fmla="*/ 64 h 93"/>
              <a:gd name="T62" fmla="*/ 109 w 184"/>
              <a:gd name="T63" fmla="*/ 73 h 93"/>
              <a:gd name="T64" fmla="*/ 96 w 184"/>
              <a:gd name="T65" fmla="*/ 86 h 93"/>
              <a:gd name="T66" fmla="*/ 92 w 184"/>
              <a:gd name="T67" fmla="*/ 93 h 93"/>
              <a:gd name="T68" fmla="*/ 92 w 184"/>
              <a:gd name="T69" fmla="*/ 93 h 93"/>
              <a:gd name="T70" fmla="*/ 88 w 184"/>
              <a:gd name="T71" fmla="*/ 86 h 93"/>
              <a:gd name="T72" fmla="*/ 75 w 184"/>
              <a:gd name="T73" fmla="*/ 73 h 93"/>
              <a:gd name="T74" fmla="*/ 47 w 184"/>
              <a:gd name="T75" fmla="*/ 64 h 93"/>
              <a:gd name="T76" fmla="*/ 47 w 184"/>
              <a:gd name="T77" fmla="*/ 60 h 93"/>
              <a:gd name="T78" fmla="*/ 47 w 184"/>
              <a:gd name="T79" fmla="*/ 53 h 93"/>
              <a:gd name="T80" fmla="*/ 41 w 184"/>
              <a:gd name="T81" fmla="*/ 46 h 93"/>
              <a:gd name="T82" fmla="*/ 32 w 184"/>
              <a:gd name="T83" fmla="*/ 46 h 93"/>
              <a:gd name="T84" fmla="*/ 29 w 184"/>
              <a:gd name="T85" fmla="*/ 46 h 93"/>
              <a:gd name="T86" fmla="*/ 20 w 184"/>
              <a:gd name="T87" fmla="*/ 18 h 93"/>
              <a:gd name="T88" fmla="*/ 6 w 184"/>
              <a:gd name="T89" fmla="*/ 4 h 93"/>
              <a:gd name="T90" fmla="*/ 0 w 184"/>
              <a:gd name="T91" fmla="*/ 2 h 93"/>
              <a:gd name="T92" fmla="*/ 0 w 184"/>
              <a:gd name="T93" fmla="*/ 0 h 9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184" h="93">
                <a:moveTo>
                  <a:pt x="0" y="0"/>
                </a:moveTo>
                <a:lnTo>
                  <a:pt x="9" y="0"/>
                </a:lnTo>
                <a:lnTo>
                  <a:pt x="9" y="2"/>
                </a:lnTo>
                <a:lnTo>
                  <a:pt x="8" y="2"/>
                </a:lnTo>
                <a:lnTo>
                  <a:pt x="10" y="2"/>
                </a:lnTo>
                <a:lnTo>
                  <a:pt x="17" y="4"/>
                </a:lnTo>
                <a:lnTo>
                  <a:pt x="24" y="8"/>
                </a:lnTo>
                <a:lnTo>
                  <a:pt x="32" y="16"/>
                </a:lnTo>
                <a:lnTo>
                  <a:pt x="36" y="27"/>
                </a:lnTo>
                <a:lnTo>
                  <a:pt x="40" y="27"/>
                </a:lnTo>
                <a:lnTo>
                  <a:pt x="50" y="27"/>
                </a:lnTo>
                <a:lnTo>
                  <a:pt x="65" y="28"/>
                </a:lnTo>
                <a:lnTo>
                  <a:pt x="66" y="42"/>
                </a:lnTo>
                <a:lnTo>
                  <a:pt x="66" y="53"/>
                </a:lnTo>
                <a:lnTo>
                  <a:pt x="66" y="58"/>
                </a:lnTo>
                <a:lnTo>
                  <a:pt x="77" y="61"/>
                </a:lnTo>
                <a:lnTo>
                  <a:pt x="84" y="68"/>
                </a:lnTo>
                <a:lnTo>
                  <a:pt x="90" y="75"/>
                </a:lnTo>
                <a:lnTo>
                  <a:pt x="91" y="82"/>
                </a:lnTo>
                <a:lnTo>
                  <a:pt x="92" y="84"/>
                </a:lnTo>
                <a:lnTo>
                  <a:pt x="92" y="83"/>
                </a:lnTo>
                <a:lnTo>
                  <a:pt x="92" y="83"/>
                </a:lnTo>
                <a:lnTo>
                  <a:pt x="92" y="83"/>
                </a:lnTo>
                <a:lnTo>
                  <a:pt x="92" y="84"/>
                </a:lnTo>
                <a:lnTo>
                  <a:pt x="93" y="82"/>
                </a:lnTo>
                <a:lnTo>
                  <a:pt x="95" y="75"/>
                </a:lnTo>
                <a:lnTo>
                  <a:pt x="100" y="68"/>
                </a:lnTo>
                <a:lnTo>
                  <a:pt x="107" y="61"/>
                </a:lnTo>
                <a:lnTo>
                  <a:pt x="118" y="58"/>
                </a:lnTo>
                <a:lnTo>
                  <a:pt x="118" y="53"/>
                </a:lnTo>
                <a:lnTo>
                  <a:pt x="118" y="42"/>
                </a:lnTo>
                <a:lnTo>
                  <a:pt x="119" y="28"/>
                </a:lnTo>
                <a:lnTo>
                  <a:pt x="134" y="27"/>
                </a:lnTo>
                <a:lnTo>
                  <a:pt x="145" y="27"/>
                </a:lnTo>
                <a:lnTo>
                  <a:pt x="148" y="27"/>
                </a:lnTo>
                <a:lnTo>
                  <a:pt x="152" y="16"/>
                </a:lnTo>
                <a:lnTo>
                  <a:pt x="160" y="8"/>
                </a:lnTo>
                <a:lnTo>
                  <a:pt x="168" y="4"/>
                </a:lnTo>
                <a:lnTo>
                  <a:pt x="174" y="2"/>
                </a:lnTo>
                <a:lnTo>
                  <a:pt x="177" y="2"/>
                </a:lnTo>
                <a:lnTo>
                  <a:pt x="175" y="2"/>
                </a:lnTo>
                <a:lnTo>
                  <a:pt x="175" y="0"/>
                </a:lnTo>
                <a:lnTo>
                  <a:pt x="184" y="0"/>
                </a:lnTo>
                <a:lnTo>
                  <a:pt x="184" y="2"/>
                </a:lnTo>
                <a:lnTo>
                  <a:pt x="184" y="2"/>
                </a:lnTo>
                <a:lnTo>
                  <a:pt x="184" y="2"/>
                </a:lnTo>
                <a:lnTo>
                  <a:pt x="182" y="3"/>
                </a:lnTo>
                <a:lnTo>
                  <a:pt x="175" y="5"/>
                </a:lnTo>
                <a:lnTo>
                  <a:pt x="169" y="10"/>
                </a:lnTo>
                <a:lnTo>
                  <a:pt x="162" y="19"/>
                </a:lnTo>
                <a:lnTo>
                  <a:pt x="157" y="31"/>
                </a:lnTo>
                <a:lnTo>
                  <a:pt x="155" y="46"/>
                </a:lnTo>
                <a:lnTo>
                  <a:pt x="154" y="46"/>
                </a:lnTo>
                <a:lnTo>
                  <a:pt x="152" y="46"/>
                </a:lnTo>
                <a:lnTo>
                  <a:pt x="148" y="46"/>
                </a:lnTo>
                <a:lnTo>
                  <a:pt x="143" y="46"/>
                </a:lnTo>
                <a:lnTo>
                  <a:pt x="138" y="46"/>
                </a:lnTo>
                <a:lnTo>
                  <a:pt x="138" y="53"/>
                </a:lnTo>
                <a:lnTo>
                  <a:pt x="137" y="56"/>
                </a:lnTo>
                <a:lnTo>
                  <a:pt x="137" y="60"/>
                </a:lnTo>
                <a:lnTo>
                  <a:pt x="137" y="63"/>
                </a:lnTo>
                <a:lnTo>
                  <a:pt x="137" y="64"/>
                </a:lnTo>
                <a:lnTo>
                  <a:pt x="120" y="67"/>
                </a:lnTo>
                <a:lnTo>
                  <a:pt x="109" y="73"/>
                </a:lnTo>
                <a:lnTo>
                  <a:pt x="101" y="79"/>
                </a:lnTo>
                <a:lnTo>
                  <a:pt x="96" y="86"/>
                </a:lnTo>
                <a:lnTo>
                  <a:pt x="93" y="91"/>
                </a:lnTo>
                <a:lnTo>
                  <a:pt x="92" y="93"/>
                </a:lnTo>
                <a:lnTo>
                  <a:pt x="92" y="92"/>
                </a:lnTo>
                <a:lnTo>
                  <a:pt x="92" y="93"/>
                </a:lnTo>
                <a:lnTo>
                  <a:pt x="91" y="91"/>
                </a:lnTo>
                <a:lnTo>
                  <a:pt x="88" y="86"/>
                </a:lnTo>
                <a:lnTo>
                  <a:pt x="83" y="79"/>
                </a:lnTo>
                <a:lnTo>
                  <a:pt x="75" y="73"/>
                </a:lnTo>
                <a:lnTo>
                  <a:pt x="64" y="67"/>
                </a:lnTo>
                <a:lnTo>
                  <a:pt x="47" y="64"/>
                </a:lnTo>
                <a:lnTo>
                  <a:pt x="47" y="63"/>
                </a:lnTo>
                <a:lnTo>
                  <a:pt x="47" y="60"/>
                </a:lnTo>
                <a:lnTo>
                  <a:pt x="47" y="56"/>
                </a:lnTo>
                <a:lnTo>
                  <a:pt x="47" y="53"/>
                </a:lnTo>
                <a:lnTo>
                  <a:pt x="46" y="46"/>
                </a:lnTo>
                <a:lnTo>
                  <a:pt x="41" y="46"/>
                </a:lnTo>
                <a:lnTo>
                  <a:pt x="36" y="46"/>
                </a:lnTo>
                <a:lnTo>
                  <a:pt x="32" y="46"/>
                </a:lnTo>
                <a:lnTo>
                  <a:pt x="31" y="46"/>
                </a:lnTo>
                <a:lnTo>
                  <a:pt x="29" y="46"/>
                </a:lnTo>
                <a:lnTo>
                  <a:pt x="26" y="30"/>
                </a:lnTo>
                <a:lnTo>
                  <a:pt x="20" y="18"/>
                </a:lnTo>
                <a:lnTo>
                  <a:pt x="14" y="9"/>
                </a:lnTo>
                <a:lnTo>
                  <a:pt x="6" y="4"/>
                </a:lnTo>
                <a:lnTo>
                  <a:pt x="1" y="2"/>
                </a:lnTo>
                <a:lnTo>
                  <a:pt x="0" y="2"/>
                </a:lnTo>
                <a:lnTo>
                  <a:pt x="0" y="2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4</xdr:col>
      <xdr:colOff>152394</xdr:colOff>
      <xdr:row>22</xdr:row>
      <xdr:rowOff>0</xdr:rowOff>
    </xdr:from>
    <xdr:to>
      <xdr:col>6</xdr:col>
      <xdr:colOff>237060</xdr:colOff>
      <xdr:row>23</xdr:row>
      <xdr:rowOff>131234</xdr:rowOff>
    </xdr:to>
    <xdr:sp macro="" textlink="">
      <xdr:nvSpPr>
        <xdr:cNvPr id="293" name="Rectangle: Rounded Corners 292">
          <a:extLst>
            <a:ext uri="{FF2B5EF4-FFF2-40B4-BE49-F238E27FC236}">
              <a16:creationId xmlns:a16="http://schemas.microsoft.com/office/drawing/2014/main" id="{532C5167-C856-4235-9B28-76704E1DBF90}"/>
            </a:ext>
          </a:extLst>
        </xdr:cNvPr>
        <xdr:cNvSpPr/>
      </xdr:nvSpPr>
      <xdr:spPr>
        <a:xfrm>
          <a:off x="6239927" y="4508500"/>
          <a:ext cx="1439333" cy="309034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Food2U</a:t>
          </a:r>
        </a:p>
      </xdr:txBody>
    </xdr:sp>
    <xdr:clientData/>
  </xdr:twoCellAnchor>
  <xdr:twoCellAnchor>
    <xdr:from>
      <xdr:col>4</xdr:col>
      <xdr:colOff>152394</xdr:colOff>
      <xdr:row>24</xdr:row>
      <xdr:rowOff>12700</xdr:rowOff>
    </xdr:from>
    <xdr:to>
      <xdr:col>6</xdr:col>
      <xdr:colOff>237060</xdr:colOff>
      <xdr:row>25</xdr:row>
      <xdr:rowOff>143934</xdr:rowOff>
    </xdr:to>
    <xdr:sp macro="" textlink="">
      <xdr:nvSpPr>
        <xdr:cNvPr id="294" name="Rectangle: Rounded Corners 293">
          <a:extLst>
            <a:ext uri="{FF2B5EF4-FFF2-40B4-BE49-F238E27FC236}">
              <a16:creationId xmlns:a16="http://schemas.microsoft.com/office/drawing/2014/main" id="{CF11B1E2-284E-4D61-813E-56CDED216ECB}"/>
            </a:ext>
          </a:extLst>
        </xdr:cNvPr>
        <xdr:cNvSpPr/>
      </xdr:nvSpPr>
      <xdr:spPr>
        <a:xfrm>
          <a:off x="6239927" y="4876800"/>
          <a:ext cx="1439333" cy="309034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Munchies</a:t>
          </a:r>
        </a:p>
      </xdr:txBody>
    </xdr:sp>
    <xdr:clientData/>
  </xdr:twoCellAnchor>
  <xdr:twoCellAnchor>
    <xdr:from>
      <xdr:col>4</xdr:col>
      <xdr:colOff>152394</xdr:colOff>
      <xdr:row>26</xdr:row>
      <xdr:rowOff>25400</xdr:rowOff>
    </xdr:from>
    <xdr:to>
      <xdr:col>6</xdr:col>
      <xdr:colOff>237060</xdr:colOff>
      <xdr:row>27</xdr:row>
      <xdr:rowOff>156634</xdr:rowOff>
    </xdr:to>
    <xdr:sp macro="" textlink="">
      <xdr:nvSpPr>
        <xdr:cNvPr id="295" name="Rectangle: Rounded Corners 294">
          <a:extLst>
            <a:ext uri="{FF2B5EF4-FFF2-40B4-BE49-F238E27FC236}">
              <a16:creationId xmlns:a16="http://schemas.microsoft.com/office/drawing/2014/main" id="{A0C4D220-22E8-4408-8B19-FE99976B5A8E}"/>
            </a:ext>
          </a:extLst>
        </xdr:cNvPr>
        <xdr:cNvSpPr/>
      </xdr:nvSpPr>
      <xdr:spPr>
        <a:xfrm>
          <a:off x="6239927" y="5245100"/>
          <a:ext cx="1439333" cy="309034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Janelle's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23812</xdr:colOff>
      <xdr:row>1</xdr:row>
      <xdr:rowOff>0</xdr:rowOff>
    </xdr:to>
    <xdr:grpSp>
      <xdr:nvGrpSpPr>
        <xdr:cNvPr id="290" name="Title Border" descr="Flourish pattern" title="Title Border">
          <a:extLst>
            <a:ext uri="{FF2B5EF4-FFF2-40B4-BE49-F238E27FC236}">
              <a16:creationId xmlns:a16="http://schemas.microsoft.com/office/drawing/2014/main" id="{265D778E-B299-4123-977D-B96BE7B6418A}"/>
            </a:ext>
          </a:extLst>
        </xdr:cNvPr>
        <xdr:cNvGrpSpPr/>
      </xdr:nvGrpSpPr>
      <xdr:grpSpPr>
        <a:xfrm>
          <a:off x="0" y="0"/>
          <a:ext cx="4586287" cy="190500"/>
          <a:chOff x="0" y="0"/>
          <a:chExt cx="11267015" cy="409575"/>
        </a:xfrm>
        <a:solidFill>
          <a:schemeClr val="tx1">
            <a:lumMod val="75000"/>
            <a:lumOff val="25000"/>
          </a:schemeClr>
        </a:solidFill>
      </xdr:grpSpPr>
      <xdr:grpSp>
        <xdr:nvGrpSpPr>
          <xdr:cNvPr id="291" name="Group 3">
            <a:extLst>
              <a:ext uri="{FF2B5EF4-FFF2-40B4-BE49-F238E27FC236}">
                <a16:creationId xmlns:a16="http://schemas.microsoft.com/office/drawing/2014/main" id="{53FD5C68-988B-4A54-8D70-AE6FA8E35EE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0" y="0"/>
            <a:ext cx="10058400" cy="409575"/>
            <a:chOff x="60" y="110"/>
            <a:chExt cx="1056" cy="43"/>
          </a:xfrm>
          <a:grpFill/>
        </xdr:grpSpPr>
        <xdr:grpSp>
          <xdr:nvGrpSpPr>
            <xdr:cNvPr id="322" name="Group 204">
              <a:extLst>
                <a:ext uri="{FF2B5EF4-FFF2-40B4-BE49-F238E27FC236}">
                  <a16:creationId xmlns:a16="http://schemas.microsoft.com/office/drawing/2014/main" id="{F5EA832F-D9D3-4031-AE73-D3480C1A8026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0" y="110"/>
              <a:ext cx="1056" cy="43"/>
              <a:chOff x="60" y="110"/>
              <a:chExt cx="1056" cy="43"/>
            </a:xfrm>
            <a:grpFill/>
          </xdr:grpSpPr>
          <xdr:sp macro="" textlink="">
            <xdr:nvSpPr>
              <xdr:cNvPr id="379" name="Freeform 5">
                <a:extLst>
                  <a:ext uri="{FF2B5EF4-FFF2-40B4-BE49-F238E27FC236}">
                    <a16:creationId xmlns:a16="http://schemas.microsoft.com/office/drawing/2014/main" id="{E14A52DF-B1BB-4B7E-AC03-DEC341E270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3" y="143"/>
                <a:ext cx="6" cy="5"/>
              </a:xfrm>
              <a:custGeom>
                <a:avLst/>
                <a:gdLst>
                  <a:gd name="T0" fmla="*/ 11 w 22"/>
                  <a:gd name="T1" fmla="*/ 0 h 22"/>
                  <a:gd name="T2" fmla="*/ 15 w 22"/>
                  <a:gd name="T3" fmla="*/ 2 h 22"/>
                  <a:gd name="T4" fmla="*/ 19 w 22"/>
                  <a:gd name="T5" fmla="*/ 4 h 22"/>
                  <a:gd name="T6" fmla="*/ 20 w 22"/>
                  <a:gd name="T7" fmla="*/ 8 h 22"/>
                  <a:gd name="T8" fmla="*/ 22 w 22"/>
                  <a:gd name="T9" fmla="*/ 13 h 22"/>
                  <a:gd name="T10" fmla="*/ 20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0 w 22"/>
                  <a:gd name="T17" fmla="*/ 22 h 22"/>
                  <a:gd name="T18" fmla="*/ 7 w 22"/>
                  <a:gd name="T19" fmla="*/ 22 h 22"/>
                  <a:gd name="T20" fmla="*/ 4 w 22"/>
                  <a:gd name="T21" fmla="*/ 19 h 22"/>
                  <a:gd name="T22" fmla="*/ 2 w 22"/>
                  <a:gd name="T23" fmla="*/ 18 h 22"/>
                  <a:gd name="T24" fmla="*/ 0 w 22"/>
                  <a:gd name="T25" fmla="*/ 14 h 22"/>
                  <a:gd name="T26" fmla="*/ 0 w 22"/>
                  <a:gd name="T27" fmla="*/ 10 h 22"/>
                  <a:gd name="T28" fmla="*/ 1 w 22"/>
                  <a:gd name="T29" fmla="*/ 7 h 22"/>
                  <a:gd name="T30" fmla="*/ 4 w 22"/>
                  <a:gd name="T31" fmla="*/ 3 h 22"/>
                  <a:gd name="T32" fmla="*/ 7 w 22"/>
                  <a:gd name="T33" fmla="*/ 2 h 22"/>
                  <a:gd name="T34" fmla="*/ 11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11" y="0"/>
                    </a:moveTo>
                    <a:lnTo>
                      <a:pt x="15" y="2"/>
                    </a:lnTo>
                    <a:lnTo>
                      <a:pt x="19" y="4"/>
                    </a:lnTo>
                    <a:lnTo>
                      <a:pt x="20" y="8"/>
                    </a:lnTo>
                    <a:lnTo>
                      <a:pt x="22" y="13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2"/>
                    </a:lnTo>
                    <a:lnTo>
                      <a:pt x="4" y="19"/>
                    </a:lnTo>
                    <a:lnTo>
                      <a:pt x="2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4" y="3"/>
                    </a:lnTo>
                    <a:lnTo>
                      <a:pt x="7" y="2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0" name="Freeform 6">
                <a:extLst>
                  <a:ext uri="{FF2B5EF4-FFF2-40B4-BE49-F238E27FC236}">
                    <a16:creationId xmlns:a16="http://schemas.microsoft.com/office/drawing/2014/main" id="{82552DCF-1AB3-413A-B245-8E3321045F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38" y="143"/>
                <a:ext cx="5" cy="5"/>
              </a:xfrm>
              <a:custGeom>
                <a:avLst/>
                <a:gdLst>
                  <a:gd name="T0" fmla="*/ 9 w 21"/>
                  <a:gd name="T1" fmla="*/ 0 h 22"/>
                  <a:gd name="T2" fmla="*/ 14 w 21"/>
                  <a:gd name="T3" fmla="*/ 2 h 22"/>
                  <a:gd name="T4" fmla="*/ 17 w 21"/>
                  <a:gd name="T5" fmla="*/ 3 h 22"/>
                  <a:gd name="T6" fmla="*/ 20 w 21"/>
                  <a:gd name="T7" fmla="*/ 7 h 22"/>
                  <a:gd name="T8" fmla="*/ 21 w 21"/>
                  <a:gd name="T9" fmla="*/ 10 h 22"/>
                  <a:gd name="T10" fmla="*/ 21 w 21"/>
                  <a:gd name="T11" fmla="*/ 14 h 22"/>
                  <a:gd name="T12" fmla="*/ 18 w 21"/>
                  <a:gd name="T13" fmla="*/ 18 h 22"/>
                  <a:gd name="T14" fmla="*/ 16 w 21"/>
                  <a:gd name="T15" fmla="*/ 21 h 22"/>
                  <a:gd name="T16" fmla="*/ 12 w 21"/>
                  <a:gd name="T17" fmla="*/ 22 h 22"/>
                  <a:gd name="T18" fmla="*/ 8 w 21"/>
                  <a:gd name="T19" fmla="*/ 22 h 22"/>
                  <a:gd name="T20" fmla="*/ 4 w 21"/>
                  <a:gd name="T21" fmla="*/ 19 h 22"/>
                  <a:gd name="T22" fmla="*/ 2 w 21"/>
                  <a:gd name="T23" fmla="*/ 17 h 22"/>
                  <a:gd name="T24" fmla="*/ 0 w 21"/>
                  <a:gd name="T25" fmla="*/ 13 h 22"/>
                  <a:gd name="T26" fmla="*/ 0 w 21"/>
                  <a:gd name="T27" fmla="*/ 8 h 22"/>
                  <a:gd name="T28" fmla="*/ 3 w 21"/>
                  <a:gd name="T29" fmla="*/ 4 h 22"/>
                  <a:gd name="T30" fmla="*/ 6 w 21"/>
                  <a:gd name="T31" fmla="*/ 2 h 22"/>
                  <a:gd name="T32" fmla="*/ 9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9" y="0"/>
                    </a:moveTo>
                    <a:lnTo>
                      <a:pt x="14" y="2"/>
                    </a:lnTo>
                    <a:lnTo>
                      <a:pt x="17" y="3"/>
                    </a:lnTo>
                    <a:lnTo>
                      <a:pt x="20" y="7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8" y="18"/>
                    </a:lnTo>
                    <a:lnTo>
                      <a:pt x="16" y="21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2" y="17"/>
                    </a:lnTo>
                    <a:lnTo>
                      <a:pt x="0" y="13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6" y="2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1" name="Freeform 7">
                <a:extLst>
                  <a:ext uri="{FF2B5EF4-FFF2-40B4-BE49-F238E27FC236}">
                    <a16:creationId xmlns:a16="http://schemas.microsoft.com/office/drawing/2014/main" id="{532D73B6-FEC7-4F91-9499-1C1461C879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10" y="147"/>
                <a:ext cx="4" cy="3"/>
              </a:xfrm>
              <a:custGeom>
                <a:avLst/>
                <a:gdLst>
                  <a:gd name="T0" fmla="*/ 7 w 14"/>
                  <a:gd name="T1" fmla="*/ 0 h 13"/>
                  <a:gd name="T2" fmla="*/ 10 w 14"/>
                  <a:gd name="T3" fmla="*/ 0 h 13"/>
                  <a:gd name="T4" fmla="*/ 11 w 14"/>
                  <a:gd name="T5" fmla="*/ 1 h 13"/>
                  <a:gd name="T6" fmla="*/ 12 w 14"/>
                  <a:gd name="T7" fmla="*/ 4 h 13"/>
                  <a:gd name="T8" fmla="*/ 14 w 14"/>
                  <a:gd name="T9" fmla="*/ 6 h 13"/>
                  <a:gd name="T10" fmla="*/ 12 w 14"/>
                  <a:gd name="T11" fmla="*/ 9 h 13"/>
                  <a:gd name="T12" fmla="*/ 11 w 14"/>
                  <a:gd name="T13" fmla="*/ 12 h 13"/>
                  <a:gd name="T14" fmla="*/ 9 w 14"/>
                  <a:gd name="T15" fmla="*/ 13 h 13"/>
                  <a:gd name="T16" fmla="*/ 6 w 14"/>
                  <a:gd name="T17" fmla="*/ 13 h 13"/>
                  <a:gd name="T18" fmla="*/ 3 w 14"/>
                  <a:gd name="T19" fmla="*/ 12 h 13"/>
                  <a:gd name="T20" fmla="*/ 2 w 14"/>
                  <a:gd name="T21" fmla="*/ 10 h 13"/>
                  <a:gd name="T22" fmla="*/ 1 w 14"/>
                  <a:gd name="T23" fmla="*/ 8 h 13"/>
                  <a:gd name="T24" fmla="*/ 0 w 14"/>
                  <a:gd name="T25" fmla="*/ 5 h 13"/>
                  <a:gd name="T26" fmla="*/ 1 w 14"/>
                  <a:gd name="T27" fmla="*/ 3 h 13"/>
                  <a:gd name="T28" fmla="*/ 2 w 14"/>
                  <a:gd name="T29" fmla="*/ 1 h 13"/>
                  <a:gd name="T30" fmla="*/ 5 w 14"/>
                  <a:gd name="T31" fmla="*/ 0 h 13"/>
                  <a:gd name="T32" fmla="*/ 7 w 14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3">
                    <a:moveTo>
                      <a:pt x="7" y="0"/>
                    </a:moveTo>
                    <a:lnTo>
                      <a:pt x="10" y="0"/>
                    </a:lnTo>
                    <a:lnTo>
                      <a:pt x="11" y="1"/>
                    </a:lnTo>
                    <a:lnTo>
                      <a:pt x="12" y="4"/>
                    </a:lnTo>
                    <a:lnTo>
                      <a:pt x="14" y="6"/>
                    </a:lnTo>
                    <a:lnTo>
                      <a:pt x="12" y="9"/>
                    </a:lnTo>
                    <a:lnTo>
                      <a:pt x="11" y="12"/>
                    </a:lnTo>
                    <a:lnTo>
                      <a:pt x="9" y="13"/>
                    </a:lnTo>
                    <a:lnTo>
                      <a:pt x="6" y="13"/>
                    </a:lnTo>
                    <a:lnTo>
                      <a:pt x="3" y="12"/>
                    </a:lnTo>
                    <a:lnTo>
                      <a:pt x="2" y="10"/>
                    </a:lnTo>
                    <a:lnTo>
                      <a:pt x="1" y="8"/>
                    </a:lnTo>
                    <a:lnTo>
                      <a:pt x="0" y="5"/>
                    </a:lnTo>
                    <a:lnTo>
                      <a:pt x="1" y="3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2" name="Freeform 8">
                <a:extLst>
                  <a:ext uri="{FF2B5EF4-FFF2-40B4-BE49-F238E27FC236}">
                    <a16:creationId xmlns:a16="http://schemas.microsoft.com/office/drawing/2014/main" id="{BBD955C8-2F8B-498B-9B18-5142C51206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06" y="148"/>
                <a:ext cx="3" cy="3"/>
              </a:xfrm>
              <a:custGeom>
                <a:avLst/>
                <a:gdLst>
                  <a:gd name="T0" fmla="*/ 8 w 13"/>
                  <a:gd name="T1" fmla="*/ 0 h 14"/>
                  <a:gd name="T2" fmla="*/ 11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3 w 13"/>
                  <a:gd name="T11" fmla="*/ 11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2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2 w 13"/>
                  <a:gd name="T27" fmla="*/ 4 h 14"/>
                  <a:gd name="T28" fmla="*/ 3 w 13"/>
                  <a:gd name="T29" fmla="*/ 3 h 14"/>
                  <a:gd name="T30" fmla="*/ 6 w 13"/>
                  <a:gd name="T31" fmla="*/ 2 h 14"/>
                  <a:gd name="T32" fmla="*/ 8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8" y="0"/>
                    </a:moveTo>
                    <a:lnTo>
                      <a:pt x="11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3" y="11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2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3" y="3"/>
                    </a:lnTo>
                    <a:lnTo>
                      <a:pt x="6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3" name="Freeform 9">
                <a:extLst>
                  <a:ext uri="{FF2B5EF4-FFF2-40B4-BE49-F238E27FC236}">
                    <a16:creationId xmlns:a16="http://schemas.microsoft.com/office/drawing/2014/main" id="{B2D6A450-B296-4308-B655-15FF5CA68D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00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3 w 17"/>
                  <a:gd name="T3" fmla="*/ 2 h 17"/>
                  <a:gd name="T4" fmla="*/ 16 w 17"/>
                  <a:gd name="T5" fmla="*/ 3 h 17"/>
                  <a:gd name="T6" fmla="*/ 17 w 17"/>
                  <a:gd name="T7" fmla="*/ 7 h 17"/>
                  <a:gd name="T8" fmla="*/ 17 w 17"/>
                  <a:gd name="T9" fmla="*/ 9 h 17"/>
                  <a:gd name="T10" fmla="*/ 16 w 17"/>
                  <a:gd name="T11" fmla="*/ 13 h 17"/>
                  <a:gd name="T12" fmla="*/ 14 w 17"/>
                  <a:gd name="T13" fmla="*/ 16 h 17"/>
                  <a:gd name="T14" fmla="*/ 12 w 17"/>
                  <a:gd name="T15" fmla="*/ 17 h 17"/>
                  <a:gd name="T16" fmla="*/ 8 w 17"/>
                  <a:gd name="T17" fmla="*/ 17 h 17"/>
                  <a:gd name="T18" fmla="*/ 5 w 17"/>
                  <a:gd name="T19" fmla="*/ 16 h 17"/>
                  <a:gd name="T20" fmla="*/ 3 w 17"/>
                  <a:gd name="T21" fmla="*/ 14 h 17"/>
                  <a:gd name="T22" fmla="*/ 0 w 17"/>
                  <a:gd name="T23" fmla="*/ 12 h 17"/>
                  <a:gd name="T24" fmla="*/ 0 w 17"/>
                  <a:gd name="T25" fmla="*/ 8 h 17"/>
                  <a:gd name="T26" fmla="*/ 2 w 17"/>
                  <a:gd name="T27" fmla="*/ 5 h 17"/>
                  <a:gd name="T28" fmla="*/ 3 w 17"/>
                  <a:gd name="T29" fmla="*/ 3 h 17"/>
                  <a:gd name="T30" fmla="*/ 7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3" y="2"/>
                    </a:lnTo>
                    <a:lnTo>
                      <a:pt x="16" y="3"/>
                    </a:lnTo>
                    <a:lnTo>
                      <a:pt x="17" y="7"/>
                    </a:lnTo>
                    <a:lnTo>
                      <a:pt x="17" y="9"/>
                    </a:lnTo>
                    <a:lnTo>
                      <a:pt x="16" y="13"/>
                    </a:lnTo>
                    <a:lnTo>
                      <a:pt x="14" y="16"/>
                    </a:lnTo>
                    <a:lnTo>
                      <a:pt x="12" y="17"/>
                    </a:lnTo>
                    <a:lnTo>
                      <a:pt x="8" y="17"/>
                    </a:lnTo>
                    <a:lnTo>
                      <a:pt x="5" y="16"/>
                    </a:lnTo>
                    <a:lnTo>
                      <a:pt x="3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2" y="5"/>
                    </a:lnTo>
                    <a:lnTo>
                      <a:pt x="3" y="3"/>
                    </a:lnTo>
                    <a:lnTo>
                      <a:pt x="7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4" name="Freeform 10">
                <a:extLst>
                  <a:ext uri="{FF2B5EF4-FFF2-40B4-BE49-F238E27FC236}">
                    <a16:creationId xmlns:a16="http://schemas.microsoft.com/office/drawing/2014/main" id="{FCEDBA3C-07A0-45F7-B89E-6AAE19F64CB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23" y="147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1 h 13"/>
                  <a:gd name="T6" fmla="*/ 12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3 h 13"/>
                  <a:gd name="T20" fmla="*/ 3 w 13"/>
                  <a:gd name="T21" fmla="*/ 12 h 13"/>
                  <a:gd name="T22" fmla="*/ 0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2 w 13"/>
                  <a:gd name="T29" fmla="*/ 1 h 13"/>
                  <a:gd name="T30" fmla="*/ 4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3"/>
                    </a:lnTo>
                    <a:lnTo>
                      <a:pt x="3" y="12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2" y="1"/>
                    </a:lnTo>
                    <a:lnTo>
                      <a:pt x="4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5" name="Freeform 11">
                <a:extLst>
                  <a:ext uri="{FF2B5EF4-FFF2-40B4-BE49-F238E27FC236}">
                    <a16:creationId xmlns:a16="http://schemas.microsoft.com/office/drawing/2014/main" id="{9D1E8277-DBC3-4AC2-8D0F-27794146AD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27" y="148"/>
                <a:ext cx="4" cy="3"/>
              </a:xfrm>
              <a:custGeom>
                <a:avLst/>
                <a:gdLst>
                  <a:gd name="T0" fmla="*/ 7 w 13"/>
                  <a:gd name="T1" fmla="*/ 0 h 14"/>
                  <a:gd name="T2" fmla="*/ 9 w 13"/>
                  <a:gd name="T3" fmla="*/ 2 h 14"/>
                  <a:gd name="T4" fmla="*/ 11 w 13"/>
                  <a:gd name="T5" fmla="*/ 3 h 14"/>
                  <a:gd name="T6" fmla="*/ 13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11 w 13"/>
                  <a:gd name="T15" fmla="*/ 13 h 14"/>
                  <a:gd name="T16" fmla="*/ 8 w 13"/>
                  <a:gd name="T17" fmla="*/ 14 h 14"/>
                  <a:gd name="T18" fmla="*/ 6 w 13"/>
                  <a:gd name="T19" fmla="*/ 13 h 14"/>
                  <a:gd name="T20" fmla="*/ 3 w 13"/>
                  <a:gd name="T21" fmla="*/ 12 h 14"/>
                  <a:gd name="T22" fmla="*/ 2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2 w 13"/>
                  <a:gd name="T29" fmla="*/ 3 h 14"/>
                  <a:gd name="T30" fmla="*/ 4 w 13"/>
                  <a:gd name="T31" fmla="*/ 2 h 14"/>
                  <a:gd name="T32" fmla="*/ 7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7" y="0"/>
                    </a:moveTo>
                    <a:lnTo>
                      <a:pt x="9" y="2"/>
                    </a:lnTo>
                    <a:lnTo>
                      <a:pt x="11" y="3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11" y="13"/>
                    </a:lnTo>
                    <a:lnTo>
                      <a:pt x="8" y="14"/>
                    </a:lnTo>
                    <a:lnTo>
                      <a:pt x="6" y="13"/>
                    </a:lnTo>
                    <a:lnTo>
                      <a:pt x="3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6" name="Freeform 12">
                <a:extLst>
                  <a:ext uri="{FF2B5EF4-FFF2-40B4-BE49-F238E27FC236}">
                    <a16:creationId xmlns:a16="http://schemas.microsoft.com/office/drawing/2014/main" id="{FE5AFB86-08B4-4BA5-B08F-0FC6FEF3074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32" y="146"/>
                <a:ext cx="4" cy="4"/>
              </a:xfrm>
              <a:custGeom>
                <a:avLst/>
                <a:gdLst>
                  <a:gd name="T0" fmla="*/ 7 w 16"/>
                  <a:gd name="T1" fmla="*/ 0 h 17"/>
                  <a:gd name="T2" fmla="*/ 11 w 16"/>
                  <a:gd name="T3" fmla="*/ 0 h 17"/>
                  <a:gd name="T4" fmla="*/ 14 w 16"/>
                  <a:gd name="T5" fmla="*/ 3 h 17"/>
                  <a:gd name="T6" fmla="*/ 16 w 16"/>
                  <a:gd name="T7" fmla="*/ 5 h 17"/>
                  <a:gd name="T8" fmla="*/ 16 w 16"/>
                  <a:gd name="T9" fmla="*/ 8 h 17"/>
                  <a:gd name="T10" fmla="*/ 16 w 16"/>
                  <a:gd name="T11" fmla="*/ 12 h 17"/>
                  <a:gd name="T12" fmla="*/ 15 w 16"/>
                  <a:gd name="T13" fmla="*/ 14 h 17"/>
                  <a:gd name="T14" fmla="*/ 12 w 16"/>
                  <a:gd name="T15" fmla="*/ 16 h 17"/>
                  <a:gd name="T16" fmla="*/ 9 w 16"/>
                  <a:gd name="T17" fmla="*/ 17 h 17"/>
                  <a:gd name="T18" fmla="*/ 6 w 16"/>
                  <a:gd name="T19" fmla="*/ 17 h 17"/>
                  <a:gd name="T20" fmla="*/ 3 w 16"/>
                  <a:gd name="T21" fmla="*/ 16 h 17"/>
                  <a:gd name="T22" fmla="*/ 1 w 16"/>
                  <a:gd name="T23" fmla="*/ 13 h 17"/>
                  <a:gd name="T24" fmla="*/ 0 w 16"/>
                  <a:gd name="T25" fmla="*/ 9 h 17"/>
                  <a:gd name="T26" fmla="*/ 1 w 16"/>
                  <a:gd name="T27" fmla="*/ 7 h 17"/>
                  <a:gd name="T28" fmla="*/ 2 w 16"/>
                  <a:gd name="T29" fmla="*/ 3 h 17"/>
                  <a:gd name="T30" fmla="*/ 5 w 16"/>
                  <a:gd name="T31" fmla="*/ 2 h 17"/>
                  <a:gd name="T32" fmla="*/ 7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7" y="0"/>
                    </a:moveTo>
                    <a:lnTo>
                      <a:pt x="11" y="0"/>
                    </a:lnTo>
                    <a:lnTo>
                      <a:pt x="14" y="3"/>
                    </a:lnTo>
                    <a:lnTo>
                      <a:pt x="16" y="5"/>
                    </a:lnTo>
                    <a:lnTo>
                      <a:pt x="16" y="8"/>
                    </a:lnTo>
                    <a:lnTo>
                      <a:pt x="16" y="12"/>
                    </a:lnTo>
                    <a:lnTo>
                      <a:pt x="15" y="14"/>
                    </a:lnTo>
                    <a:lnTo>
                      <a:pt x="12" y="16"/>
                    </a:lnTo>
                    <a:lnTo>
                      <a:pt x="9" y="17"/>
                    </a:lnTo>
                    <a:lnTo>
                      <a:pt x="6" y="17"/>
                    </a:lnTo>
                    <a:lnTo>
                      <a:pt x="3" y="16"/>
                    </a:lnTo>
                    <a:lnTo>
                      <a:pt x="1" y="13"/>
                    </a:lnTo>
                    <a:lnTo>
                      <a:pt x="0" y="9"/>
                    </a:lnTo>
                    <a:lnTo>
                      <a:pt x="1" y="7"/>
                    </a:lnTo>
                    <a:lnTo>
                      <a:pt x="2" y="3"/>
                    </a:lnTo>
                    <a:lnTo>
                      <a:pt x="5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7" name="Freeform 13">
                <a:extLst>
                  <a:ext uri="{FF2B5EF4-FFF2-40B4-BE49-F238E27FC236}">
                    <a16:creationId xmlns:a16="http://schemas.microsoft.com/office/drawing/2014/main" id="{D803EB28-8534-415C-AF96-9AC3A963413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0" y="122"/>
                <a:ext cx="4" cy="5"/>
              </a:xfrm>
              <a:custGeom>
                <a:avLst/>
                <a:gdLst>
                  <a:gd name="T0" fmla="*/ 9 w 17"/>
                  <a:gd name="T1" fmla="*/ 0 h 16"/>
                  <a:gd name="T2" fmla="*/ 12 w 17"/>
                  <a:gd name="T3" fmla="*/ 1 h 16"/>
                  <a:gd name="T4" fmla="*/ 14 w 17"/>
                  <a:gd name="T5" fmla="*/ 2 h 16"/>
                  <a:gd name="T6" fmla="*/ 15 w 17"/>
                  <a:gd name="T7" fmla="*/ 6 h 16"/>
                  <a:gd name="T8" fmla="*/ 17 w 17"/>
                  <a:gd name="T9" fmla="*/ 9 h 16"/>
                  <a:gd name="T10" fmla="*/ 15 w 17"/>
                  <a:gd name="T11" fmla="*/ 11 h 16"/>
                  <a:gd name="T12" fmla="*/ 13 w 17"/>
                  <a:gd name="T13" fmla="*/ 14 h 16"/>
                  <a:gd name="T14" fmla="*/ 10 w 17"/>
                  <a:gd name="T15" fmla="*/ 16 h 16"/>
                  <a:gd name="T16" fmla="*/ 6 w 17"/>
                  <a:gd name="T17" fmla="*/ 16 h 16"/>
                  <a:gd name="T18" fmla="*/ 4 w 17"/>
                  <a:gd name="T19" fmla="*/ 15 h 16"/>
                  <a:gd name="T20" fmla="*/ 1 w 17"/>
                  <a:gd name="T21" fmla="*/ 14 h 16"/>
                  <a:gd name="T22" fmla="*/ 0 w 17"/>
                  <a:gd name="T23" fmla="*/ 10 h 16"/>
                  <a:gd name="T24" fmla="*/ 0 w 17"/>
                  <a:gd name="T25" fmla="*/ 7 h 16"/>
                  <a:gd name="T26" fmla="*/ 0 w 17"/>
                  <a:gd name="T27" fmla="*/ 4 h 16"/>
                  <a:gd name="T28" fmla="*/ 3 w 17"/>
                  <a:gd name="T29" fmla="*/ 1 h 16"/>
                  <a:gd name="T30" fmla="*/ 5 w 17"/>
                  <a:gd name="T31" fmla="*/ 0 h 16"/>
                  <a:gd name="T32" fmla="*/ 9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9" y="0"/>
                    </a:moveTo>
                    <a:lnTo>
                      <a:pt x="12" y="1"/>
                    </a:lnTo>
                    <a:lnTo>
                      <a:pt x="14" y="2"/>
                    </a:lnTo>
                    <a:lnTo>
                      <a:pt x="15" y="6"/>
                    </a:lnTo>
                    <a:lnTo>
                      <a:pt x="17" y="9"/>
                    </a:lnTo>
                    <a:lnTo>
                      <a:pt x="15" y="11"/>
                    </a:lnTo>
                    <a:lnTo>
                      <a:pt x="13" y="14"/>
                    </a:lnTo>
                    <a:lnTo>
                      <a:pt x="10" y="16"/>
                    </a:lnTo>
                    <a:lnTo>
                      <a:pt x="6" y="16"/>
                    </a:lnTo>
                    <a:lnTo>
                      <a:pt x="4" y="15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8" name="Freeform 14">
                <a:extLst>
                  <a:ext uri="{FF2B5EF4-FFF2-40B4-BE49-F238E27FC236}">
                    <a16:creationId xmlns:a16="http://schemas.microsoft.com/office/drawing/2014/main" id="{DD2F7BF5-4171-4DE8-B89B-B7EBC2D2BDA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26" y="128"/>
                <a:ext cx="6" cy="5"/>
              </a:xfrm>
              <a:custGeom>
                <a:avLst/>
                <a:gdLst>
                  <a:gd name="T0" fmla="*/ 11 w 22"/>
                  <a:gd name="T1" fmla="*/ 0 h 22"/>
                  <a:gd name="T2" fmla="*/ 15 w 22"/>
                  <a:gd name="T3" fmla="*/ 1 h 22"/>
                  <a:gd name="T4" fmla="*/ 19 w 22"/>
                  <a:gd name="T5" fmla="*/ 4 h 22"/>
                  <a:gd name="T6" fmla="*/ 20 w 22"/>
                  <a:gd name="T7" fmla="*/ 8 h 22"/>
                  <a:gd name="T8" fmla="*/ 22 w 22"/>
                  <a:gd name="T9" fmla="*/ 12 h 22"/>
                  <a:gd name="T10" fmla="*/ 20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9 w 22"/>
                  <a:gd name="T17" fmla="*/ 22 h 22"/>
                  <a:gd name="T18" fmla="*/ 5 w 22"/>
                  <a:gd name="T19" fmla="*/ 20 h 22"/>
                  <a:gd name="T20" fmla="*/ 3 w 22"/>
                  <a:gd name="T21" fmla="*/ 18 h 22"/>
                  <a:gd name="T22" fmla="*/ 0 w 22"/>
                  <a:gd name="T23" fmla="*/ 14 h 22"/>
                  <a:gd name="T24" fmla="*/ 0 w 22"/>
                  <a:gd name="T25" fmla="*/ 10 h 22"/>
                  <a:gd name="T26" fmla="*/ 1 w 22"/>
                  <a:gd name="T27" fmla="*/ 6 h 22"/>
                  <a:gd name="T28" fmla="*/ 4 w 22"/>
                  <a:gd name="T29" fmla="*/ 3 h 22"/>
                  <a:gd name="T30" fmla="*/ 8 w 22"/>
                  <a:gd name="T31" fmla="*/ 1 h 22"/>
                  <a:gd name="T32" fmla="*/ 11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1" y="0"/>
                    </a:moveTo>
                    <a:lnTo>
                      <a:pt x="15" y="1"/>
                    </a:lnTo>
                    <a:lnTo>
                      <a:pt x="19" y="4"/>
                    </a:lnTo>
                    <a:lnTo>
                      <a:pt x="20" y="8"/>
                    </a:lnTo>
                    <a:lnTo>
                      <a:pt x="22" y="12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9" y="22"/>
                    </a:lnTo>
                    <a:lnTo>
                      <a:pt x="5" y="20"/>
                    </a:lnTo>
                    <a:lnTo>
                      <a:pt x="3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9" name="Freeform 15">
                <a:extLst>
                  <a:ext uri="{FF2B5EF4-FFF2-40B4-BE49-F238E27FC236}">
                    <a16:creationId xmlns:a16="http://schemas.microsoft.com/office/drawing/2014/main" id="{FA5E986F-C1F2-4FCA-850B-82C3FAD36DC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76" y="118"/>
                <a:ext cx="3" cy="3"/>
              </a:xfrm>
              <a:custGeom>
                <a:avLst/>
                <a:gdLst>
                  <a:gd name="T0" fmla="*/ 5 w 13"/>
                  <a:gd name="T1" fmla="*/ 0 h 12"/>
                  <a:gd name="T2" fmla="*/ 8 w 13"/>
                  <a:gd name="T3" fmla="*/ 0 h 12"/>
                  <a:gd name="T4" fmla="*/ 10 w 13"/>
                  <a:gd name="T5" fmla="*/ 1 h 12"/>
                  <a:gd name="T6" fmla="*/ 12 w 13"/>
                  <a:gd name="T7" fmla="*/ 2 h 12"/>
                  <a:gd name="T8" fmla="*/ 13 w 13"/>
                  <a:gd name="T9" fmla="*/ 5 h 12"/>
                  <a:gd name="T10" fmla="*/ 12 w 13"/>
                  <a:gd name="T11" fmla="*/ 7 h 12"/>
                  <a:gd name="T12" fmla="*/ 12 w 13"/>
                  <a:gd name="T13" fmla="*/ 10 h 12"/>
                  <a:gd name="T14" fmla="*/ 9 w 13"/>
                  <a:gd name="T15" fmla="*/ 11 h 12"/>
                  <a:gd name="T16" fmla="*/ 6 w 13"/>
                  <a:gd name="T17" fmla="*/ 12 h 12"/>
                  <a:gd name="T18" fmla="*/ 4 w 13"/>
                  <a:gd name="T19" fmla="*/ 12 h 12"/>
                  <a:gd name="T20" fmla="*/ 1 w 13"/>
                  <a:gd name="T21" fmla="*/ 11 h 12"/>
                  <a:gd name="T22" fmla="*/ 0 w 13"/>
                  <a:gd name="T23" fmla="*/ 8 h 12"/>
                  <a:gd name="T24" fmla="*/ 0 w 13"/>
                  <a:gd name="T25" fmla="*/ 6 h 12"/>
                  <a:gd name="T26" fmla="*/ 0 w 13"/>
                  <a:gd name="T27" fmla="*/ 3 h 12"/>
                  <a:gd name="T28" fmla="*/ 1 w 13"/>
                  <a:gd name="T29" fmla="*/ 2 h 12"/>
                  <a:gd name="T30" fmla="*/ 3 w 13"/>
                  <a:gd name="T31" fmla="*/ 0 h 12"/>
                  <a:gd name="T32" fmla="*/ 5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2"/>
                    </a:lnTo>
                    <a:lnTo>
                      <a:pt x="13" y="5"/>
                    </a:lnTo>
                    <a:lnTo>
                      <a:pt x="12" y="7"/>
                    </a:lnTo>
                    <a:lnTo>
                      <a:pt x="12" y="10"/>
                    </a:lnTo>
                    <a:lnTo>
                      <a:pt x="9" y="11"/>
                    </a:lnTo>
                    <a:lnTo>
                      <a:pt x="6" y="12"/>
                    </a:lnTo>
                    <a:lnTo>
                      <a:pt x="4" y="12"/>
                    </a:lnTo>
                    <a:lnTo>
                      <a:pt x="1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1" y="2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90" name="Freeform 16">
                <a:extLst>
                  <a:ext uri="{FF2B5EF4-FFF2-40B4-BE49-F238E27FC236}">
                    <a16:creationId xmlns:a16="http://schemas.microsoft.com/office/drawing/2014/main" id="{DDA47CA4-AD79-4DD2-8545-17A91F32B6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78" y="128"/>
                <a:ext cx="6" cy="5"/>
              </a:xfrm>
              <a:custGeom>
                <a:avLst/>
                <a:gdLst>
                  <a:gd name="T0" fmla="*/ 11 w 22"/>
                  <a:gd name="T1" fmla="*/ 0 h 22"/>
                  <a:gd name="T2" fmla="*/ 14 w 22"/>
                  <a:gd name="T3" fmla="*/ 1 h 22"/>
                  <a:gd name="T4" fmla="*/ 18 w 22"/>
                  <a:gd name="T5" fmla="*/ 3 h 22"/>
                  <a:gd name="T6" fmla="*/ 21 w 22"/>
                  <a:gd name="T7" fmla="*/ 6 h 22"/>
                  <a:gd name="T8" fmla="*/ 22 w 22"/>
                  <a:gd name="T9" fmla="*/ 10 h 22"/>
                  <a:gd name="T10" fmla="*/ 21 w 22"/>
                  <a:gd name="T11" fmla="*/ 14 h 22"/>
                  <a:gd name="T12" fmla="*/ 20 w 22"/>
                  <a:gd name="T13" fmla="*/ 18 h 22"/>
                  <a:gd name="T14" fmla="*/ 16 w 22"/>
                  <a:gd name="T15" fmla="*/ 20 h 22"/>
                  <a:gd name="T16" fmla="*/ 12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2 w 22"/>
                  <a:gd name="T23" fmla="*/ 17 h 22"/>
                  <a:gd name="T24" fmla="*/ 0 w 22"/>
                  <a:gd name="T25" fmla="*/ 12 h 22"/>
                  <a:gd name="T26" fmla="*/ 0 w 22"/>
                  <a:gd name="T27" fmla="*/ 8 h 22"/>
                  <a:gd name="T28" fmla="*/ 3 w 22"/>
                  <a:gd name="T29" fmla="*/ 4 h 22"/>
                  <a:gd name="T30" fmla="*/ 7 w 22"/>
                  <a:gd name="T31" fmla="*/ 1 h 22"/>
                  <a:gd name="T32" fmla="*/ 11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1" y="0"/>
                    </a:moveTo>
                    <a:lnTo>
                      <a:pt x="14" y="1"/>
                    </a:lnTo>
                    <a:lnTo>
                      <a:pt x="18" y="3"/>
                    </a:lnTo>
                    <a:lnTo>
                      <a:pt x="21" y="6"/>
                    </a:lnTo>
                    <a:lnTo>
                      <a:pt x="22" y="10"/>
                    </a:lnTo>
                    <a:lnTo>
                      <a:pt x="21" y="14"/>
                    </a:lnTo>
                    <a:lnTo>
                      <a:pt x="20" y="18"/>
                    </a:lnTo>
                    <a:lnTo>
                      <a:pt x="16" y="20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2" y="17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7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91" name="Freeform 17">
                <a:extLst>
                  <a:ext uri="{FF2B5EF4-FFF2-40B4-BE49-F238E27FC236}">
                    <a16:creationId xmlns:a16="http://schemas.microsoft.com/office/drawing/2014/main" id="{1A35EA1F-72FF-4D70-B822-51DFDBCC807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76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11 w 13"/>
                  <a:gd name="T15" fmla="*/ 12 h 13"/>
                  <a:gd name="T16" fmla="*/ 8 w 13"/>
                  <a:gd name="T17" fmla="*/ 13 h 13"/>
                  <a:gd name="T18" fmla="*/ 5 w 13"/>
                  <a:gd name="T19" fmla="*/ 12 h 13"/>
                  <a:gd name="T20" fmla="*/ 3 w 13"/>
                  <a:gd name="T21" fmla="*/ 11 h 13"/>
                  <a:gd name="T22" fmla="*/ 2 w 13"/>
                  <a:gd name="T23" fmla="*/ 9 h 13"/>
                  <a:gd name="T24" fmla="*/ 0 w 13"/>
                  <a:gd name="T25" fmla="*/ 7 h 13"/>
                  <a:gd name="T26" fmla="*/ 2 w 13"/>
                  <a:gd name="T27" fmla="*/ 4 h 13"/>
                  <a:gd name="T28" fmla="*/ 2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1" y="12"/>
                    </a:lnTo>
                    <a:lnTo>
                      <a:pt x="8" y="13"/>
                    </a:lnTo>
                    <a:lnTo>
                      <a:pt x="5" y="12"/>
                    </a:lnTo>
                    <a:lnTo>
                      <a:pt x="3" y="11"/>
                    </a:lnTo>
                    <a:lnTo>
                      <a:pt x="2" y="9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92" name="Freeform 18">
                <a:extLst>
                  <a:ext uri="{FF2B5EF4-FFF2-40B4-BE49-F238E27FC236}">
                    <a16:creationId xmlns:a16="http://schemas.microsoft.com/office/drawing/2014/main" id="{BD64DE0B-7C4A-4CF1-9811-B8F442D98DF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76" y="122"/>
                <a:ext cx="4" cy="5"/>
              </a:xfrm>
              <a:custGeom>
                <a:avLst/>
                <a:gdLst>
                  <a:gd name="T0" fmla="*/ 8 w 17"/>
                  <a:gd name="T1" fmla="*/ 0 h 16"/>
                  <a:gd name="T2" fmla="*/ 11 w 17"/>
                  <a:gd name="T3" fmla="*/ 0 h 16"/>
                  <a:gd name="T4" fmla="*/ 14 w 17"/>
                  <a:gd name="T5" fmla="*/ 1 h 16"/>
                  <a:gd name="T6" fmla="*/ 16 w 17"/>
                  <a:gd name="T7" fmla="*/ 4 h 16"/>
                  <a:gd name="T8" fmla="*/ 17 w 17"/>
                  <a:gd name="T9" fmla="*/ 7 h 16"/>
                  <a:gd name="T10" fmla="*/ 17 w 17"/>
                  <a:gd name="T11" fmla="*/ 10 h 16"/>
                  <a:gd name="T12" fmla="*/ 14 w 17"/>
                  <a:gd name="T13" fmla="*/ 14 h 16"/>
                  <a:gd name="T14" fmla="*/ 13 w 17"/>
                  <a:gd name="T15" fmla="*/ 15 h 16"/>
                  <a:gd name="T16" fmla="*/ 9 w 17"/>
                  <a:gd name="T17" fmla="*/ 16 h 16"/>
                  <a:gd name="T18" fmla="*/ 7 w 17"/>
                  <a:gd name="T19" fmla="*/ 16 h 16"/>
                  <a:gd name="T20" fmla="*/ 3 w 17"/>
                  <a:gd name="T21" fmla="*/ 14 h 16"/>
                  <a:gd name="T22" fmla="*/ 2 w 17"/>
                  <a:gd name="T23" fmla="*/ 11 h 16"/>
                  <a:gd name="T24" fmla="*/ 0 w 17"/>
                  <a:gd name="T25" fmla="*/ 9 h 16"/>
                  <a:gd name="T26" fmla="*/ 0 w 17"/>
                  <a:gd name="T27" fmla="*/ 6 h 16"/>
                  <a:gd name="T28" fmla="*/ 3 w 17"/>
                  <a:gd name="T29" fmla="*/ 2 h 16"/>
                  <a:gd name="T30" fmla="*/ 4 w 17"/>
                  <a:gd name="T31" fmla="*/ 1 h 16"/>
                  <a:gd name="T32" fmla="*/ 8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8" y="0"/>
                    </a:moveTo>
                    <a:lnTo>
                      <a:pt x="11" y="0"/>
                    </a:lnTo>
                    <a:lnTo>
                      <a:pt x="14" y="1"/>
                    </a:lnTo>
                    <a:lnTo>
                      <a:pt x="16" y="4"/>
                    </a:lnTo>
                    <a:lnTo>
                      <a:pt x="17" y="7"/>
                    </a:lnTo>
                    <a:lnTo>
                      <a:pt x="17" y="10"/>
                    </a:lnTo>
                    <a:lnTo>
                      <a:pt x="14" y="14"/>
                    </a:lnTo>
                    <a:lnTo>
                      <a:pt x="13" y="15"/>
                    </a:lnTo>
                    <a:lnTo>
                      <a:pt x="9" y="16"/>
                    </a:lnTo>
                    <a:lnTo>
                      <a:pt x="7" y="16"/>
                    </a:lnTo>
                    <a:lnTo>
                      <a:pt x="3" y="14"/>
                    </a:lnTo>
                    <a:lnTo>
                      <a:pt x="2" y="11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3" y="2"/>
                    </a:lnTo>
                    <a:lnTo>
                      <a:pt x="4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93" name="Freeform 19">
                <a:extLst>
                  <a:ext uri="{FF2B5EF4-FFF2-40B4-BE49-F238E27FC236}">
                    <a16:creationId xmlns:a16="http://schemas.microsoft.com/office/drawing/2014/main" id="{E65357C4-D3D6-4AFD-9FA2-F9C6C66F138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1" y="118"/>
                <a:ext cx="3" cy="3"/>
              </a:xfrm>
              <a:custGeom>
                <a:avLst/>
                <a:gdLst>
                  <a:gd name="T0" fmla="*/ 7 w 13"/>
                  <a:gd name="T1" fmla="*/ 0 h 12"/>
                  <a:gd name="T2" fmla="*/ 9 w 13"/>
                  <a:gd name="T3" fmla="*/ 0 h 12"/>
                  <a:gd name="T4" fmla="*/ 12 w 13"/>
                  <a:gd name="T5" fmla="*/ 2 h 12"/>
                  <a:gd name="T6" fmla="*/ 13 w 13"/>
                  <a:gd name="T7" fmla="*/ 3 h 12"/>
                  <a:gd name="T8" fmla="*/ 13 w 13"/>
                  <a:gd name="T9" fmla="*/ 6 h 12"/>
                  <a:gd name="T10" fmla="*/ 12 w 13"/>
                  <a:gd name="T11" fmla="*/ 8 h 12"/>
                  <a:gd name="T12" fmla="*/ 10 w 13"/>
                  <a:gd name="T13" fmla="*/ 11 h 12"/>
                  <a:gd name="T14" fmla="*/ 8 w 13"/>
                  <a:gd name="T15" fmla="*/ 12 h 12"/>
                  <a:gd name="T16" fmla="*/ 5 w 13"/>
                  <a:gd name="T17" fmla="*/ 12 h 12"/>
                  <a:gd name="T18" fmla="*/ 4 w 13"/>
                  <a:gd name="T19" fmla="*/ 11 h 12"/>
                  <a:gd name="T20" fmla="*/ 1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0 w 13"/>
                  <a:gd name="T27" fmla="*/ 2 h 12"/>
                  <a:gd name="T28" fmla="*/ 3 w 13"/>
                  <a:gd name="T29" fmla="*/ 1 h 12"/>
                  <a:gd name="T30" fmla="*/ 4 w 13"/>
                  <a:gd name="T31" fmla="*/ 0 h 12"/>
                  <a:gd name="T32" fmla="*/ 7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2" y="8"/>
                    </a:lnTo>
                    <a:lnTo>
                      <a:pt x="10" y="11"/>
                    </a:lnTo>
                    <a:lnTo>
                      <a:pt x="8" y="12"/>
                    </a:lnTo>
                    <a:lnTo>
                      <a:pt x="5" y="12"/>
                    </a:lnTo>
                    <a:lnTo>
                      <a:pt x="4" y="11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94" name="Freeform 20">
                <a:extLst>
                  <a:ext uri="{FF2B5EF4-FFF2-40B4-BE49-F238E27FC236}">
                    <a16:creationId xmlns:a16="http://schemas.microsoft.com/office/drawing/2014/main" id="{D1C84FD2-0970-4F00-B256-EF378AC4B3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2" y="148"/>
                <a:ext cx="4" cy="3"/>
              </a:xfrm>
              <a:custGeom>
                <a:avLst/>
                <a:gdLst>
                  <a:gd name="T0" fmla="*/ 8 w 13"/>
                  <a:gd name="T1" fmla="*/ 0 h 14"/>
                  <a:gd name="T2" fmla="*/ 11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3 w 13"/>
                  <a:gd name="T11" fmla="*/ 11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2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2 w 13"/>
                  <a:gd name="T27" fmla="*/ 4 h 14"/>
                  <a:gd name="T28" fmla="*/ 3 w 13"/>
                  <a:gd name="T29" fmla="*/ 3 h 14"/>
                  <a:gd name="T30" fmla="*/ 5 w 13"/>
                  <a:gd name="T31" fmla="*/ 2 h 14"/>
                  <a:gd name="T32" fmla="*/ 8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8" y="0"/>
                    </a:moveTo>
                    <a:lnTo>
                      <a:pt x="11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3" y="11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2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3" y="3"/>
                    </a:lnTo>
                    <a:lnTo>
                      <a:pt x="5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95" name="Freeform 21">
                <a:extLst>
                  <a:ext uri="{FF2B5EF4-FFF2-40B4-BE49-F238E27FC236}">
                    <a16:creationId xmlns:a16="http://schemas.microsoft.com/office/drawing/2014/main" id="{018FFF70-228F-44FD-B925-7598CBE678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7" y="147"/>
                <a:ext cx="4" cy="3"/>
              </a:xfrm>
              <a:custGeom>
                <a:avLst/>
                <a:gdLst>
                  <a:gd name="T0" fmla="*/ 8 w 15"/>
                  <a:gd name="T1" fmla="*/ 0 h 13"/>
                  <a:gd name="T2" fmla="*/ 11 w 15"/>
                  <a:gd name="T3" fmla="*/ 0 h 13"/>
                  <a:gd name="T4" fmla="*/ 12 w 15"/>
                  <a:gd name="T5" fmla="*/ 1 h 13"/>
                  <a:gd name="T6" fmla="*/ 13 w 15"/>
                  <a:gd name="T7" fmla="*/ 4 h 13"/>
                  <a:gd name="T8" fmla="*/ 15 w 15"/>
                  <a:gd name="T9" fmla="*/ 6 h 13"/>
                  <a:gd name="T10" fmla="*/ 13 w 15"/>
                  <a:gd name="T11" fmla="*/ 9 h 13"/>
                  <a:gd name="T12" fmla="*/ 12 w 15"/>
                  <a:gd name="T13" fmla="*/ 12 h 13"/>
                  <a:gd name="T14" fmla="*/ 9 w 15"/>
                  <a:gd name="T15" fmla="*/ 13 h 13"/>
                  <a:gd name="T16" fmla="*/ 7 w 15"/>
                  <a:gd name="T17" fmla="*/ 13 h 13"/>
                  <a:gd name="T18" fmla="*/ 4 w 15"/>
                  <a:gd name="T19" fmla="*/ 12 h 13"/>
                  <a:gd name="T20" fmla="*/ 3 w 15"/>
                  <a:gd name="T21" fmla="*/ 10 h 13"/>
                  <a:gd name="T22" fmla="*/ 2 w 15"/>
                  <a:gd name="T23" fmla="*/ 8 h 13"/>
                  <a:gd name="T24" fmla="*/ 0 w 15"/>
                  <a:gd name="T25" fmla="*/ 5 h 13"/>
                  <a:gd name="T26" fmla="*/ 2 w 15"/>
                  <a:gd name="T27" fmla="*/ 3 h 13"/>
                  <a:gd name="T28" fmla="*/ 3 w 15"/>
                  <a:gd name="T29" fmla="*/ 1 h 13"/>
                  <a:gd name="T30" fmla="*/ 6 w 15"/>
                  <a:gd name="T31" fmla="*/ 0 h 13"/>
                  <a:gd name="T32" fmla="*/ 8 w 15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5" h="13">
                    <a:moveTo>
                      <a:pt x="8" y="0"/>
                    </a:moveTo>
                    <a:lnTo>
                      <a:pt x="11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5" y="6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3" y="10"/>
                    </a:lnTo>
                    <a:lnTo>
                      <a:pt x="2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3" y="1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96" name="Freeform 22">
                <a:extLst>
                  <a:ext uri="{FF2B5EF4-FFF2-40B4-BE49-F238E27FC236}">
                    <a16:creationId xmlns:a16="http://schemas.microsoft.com/office/drawing/2014/main" id="{E4C15EED-1D81-4C08-8070-1F29ED8A3C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7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3 w 17"/>
                  <a:gd name="T3" fmla="*/ 2 h 17"/>
                  <a:gd name="T4" fmla="*/ 16 w 17"/>
                  <a:gd name="T5" fmla="*/ 3 h 17"/>
                  <a:gd name="T6" fmla="*/ 17 w 17"/>
                  <a:gd name="T7" fmla="*/ 7 h 17"/>
                  <a:gd name="T8" fmla="*/ 17 w 17"/>
                  <a:gd name="T9" fmla="*/ 9 h 17"/>
                  <a:gd name="T10" fmla="*/ 16 w 17"/>
                  <a:gd name="T11" fmla="*/ 13 h 17"/>
                  <a:gd name="T12" fmla="*/ 14 w 17"/>
                  <a:gd name="T13" fmla="*/ 16 h 17"/>
                  <a:gd name="T14" fmla="*/ 12 w 17"/>
                  <a:gd name="T15" fmla="*/ 17 h 17"/>
                  <a:gd name="T16" fmla="*/ 8 w 17"/>
                  <a:gd name="T17" fmla="*/ 17 h 17"/>
                  <a:gd name="T18" fmla="*/ 4 w 17"/>
                  <a:gd name="T19" fmla="*/ 16 h 17"/>
                  <a:gd name="T20" fmla="*/ 3 w 17"/>
                  <a:gd name="T21" fmla="*/ 14 h 17"/>
                  <a:gd name="T22" fmla="*/ 0 w 17"/>
                  <a:gd name="T23" fmla="*/ 12 h 17"/>
                  <a:gd name="T24" fmla="*/ 0 w 17"/>
                  <a:gd name="T25" fmla="*/ 8 h 17"/>
                  <a:gd name="T26" fmla="*/ 2 w 17"/>
                  <a:gd name="T27" fmla="*/ 5 h 17"/>
                  <a:gd name="T28" fmla="*/ 3 w 17"/>
                  <a:gd name="T29" fmla="*/ 3 h 17"/>
                  <a:gd name="T30" fmla="*/ 7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3" y="2"/>
                    </a:lnTo>
                    <a:lnTo>
                      <a:pt x="16" y="3"/>
                    </a:lnTo>
                    <a:lnTo>
                      <a:pt x="17" y="7"/>
                    </a:lnTo>
                    <a:lnTo>
                      <a:pt x="17" y="9"/>
                    </a:lnTo>
                    <a:lnTo>
                      <a:pt x="16" y="13"/>
                    </a:lnTo>
                    <a:lnTo>
                      <a:pt x="14" y="16"/>
                    </a:lnTo>
                    <a:lnTo>
                      <a:pt x="12" y="17"/>
                    </a:lnTo>
                    <a:lnTo>
                      <a:pt x="8" y="17"/>
                    </a:lnTo>
                    <a:lnTo>
                      <a:pt x="4" y="16"/>
                    </a:lnTo>
                    <a:lnTo>
                      <a:pt x="3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2" y="5"/>
                    </a:lnTo>
                    <a:lnTo>
                      <a:pt x="3" y="3"/>
                    </a:lnTo>
                    <a:lnTo>
                      <a:pt x="7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97" name="Freeform 23">
                <a:extLst>
                  <a:ext uri="{FF2B5EF4-FFF2-40B4-BE49-F238E27FC236}">
                    <a16:creationId xmlns:a16="http://schemas.microsoft.com/office/drawing/2014/main" id="{5373F987-AD05-4E82-B573-8F22DB70828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59" y="146"/>
                <a:ext cx="4" cy="4"/>
              </a:xfrm>
              <a:custGeom>
                <a:avLst/>
                <a:gdLst>
                  <a:gd name="T0" fmla="*/ 7 w 16"/>
                  <a:gd name="T1" fmla="*/ 0 h 17"/>
                  <a:gd name="T2" fmla="*/ 11 w 16"/>
                  <a:gd name="T3" fmla="*/ 0 h 17"/>
                  <a:gd name="T4" fmla="*/ 14 w 16"/>
                  <a:gd name="T5" fmla="*/ 3 h 17"/>
                  <a:gd name="T6" fmla="*/ 16 w 16"/>
                  <a:gd name="T7" fmla="*/ 5 h 17"/>
                  <a:gd name="T8" fmla="*/ 16 w 16"/>
                  <a:gd name="T9" fmla="*/ 8 h 17"/>
                  <a:gd name="T10" fmla="*/ 16 w 16"/>
                  <a:gd name="T11" fmla="*/ 12 h 17"/>
                  <a:gd name="T12" fmla="*/ 15 w 16"/>
                  <a:gd name="T13" fmla="*/ 14 h 17"/>
                  <a:gd name="T14" fmla="*/ 12 w 16"/>
                  <a:gd name="T15" fmla="*/ 16 h 17"/>
                  <a:gd name="T16" fmla="*/ 8 w 16"/>
                  <a:gd name="T17" fmla="*/ 17 h 17"/>
                  <a:gd name="T18" fmla="*/ 6 w 16"/>
                  <a:gd name="T19" fmla="*/ 17 h 17"/>
                  <a:gd name="T20" fmla="*/ 2 w 16"/>
                  <a:gd name="T21" fmla="*/ 16 h 17"/>
                  <a:gd name="T22" fmla="*/ 1 w 16"/>
                  <a:gd name="T23" fmla="*/ 13 h 17"/>
                  <a:gd name="T24" fmla="*/ 0 w 16"/>
                  <a:gd name="T25" fmla="*/ 9 h 17"/>
                  <a:gd name="T26" fmla="*/ 0 w 16"/>
                  <a:gd name="T27" fmla="*/ 7 h 17"/>
                  <a:gd name="T28" fmla="*/ 2 w 16"/>
                  <a:gd name="T29" fmla="*/ 3 h 17"/>
                  <a:gd name="T30" fmla="*/ 5 w 16"/>
                  <a:gd name="T31" fmla="*/ 2 h 17"/>
                  <a:gd name="T32" fmla="*/ 7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7" y="0"/>
                    </a:moveTo>
                    <a:lnTo>
                      <a:pt x="11" y="0"/>
                    </a:lnTo>
                    <a:lnTo>
                      <a:pt x="14" y="3"/>
                    </a:lnTo>
                    <a:lnTo>
                      <a:pt x="16" y="5"/>
                    </a:lnTo>
                    <a:lnTo>
                      <a:pt x="16" y="8"/>
                    </a:lnTo>
                    <a:lnTo>
                      <a:pt x="16" y="12"/>
                    </a:lnTo>
                    <a:lnTo>
                      <a:pt x="15" y="14"/>
                    </a:lnTo>
                    <a:lnTo>
                      <a:pt x="12" y="16"/>
                    </a:lnTo>
                    <a:lnTo>
                      <a:pt x="8" y="17"/>
                    </a:lnTo>
                    <a:lnTo>
                      <a:pt x="6" y="17"/>
                    </a:lnTo>
                    <a:lnTo>
                      <a:pt x="2" y="16"/>
                    </a:lnTo>
                    <a:lnTo>
                      <a:pt x="1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3"/>
                    </a:lnTo>
                    <a:lnTo>
                      <a:pt x="5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98" name="Freeform 24">
                <a:extLst>
                  <a:ext uri="{FF2B5EF4-FFF2-40B4-BE49-F238E27FC236}">
                    <a16:creationId xmlns:a16="http://schemas.microsoft.com/office/drawing/2014/main" id="{1619FD99-7D90-4E96-8C71-FDDF1608BD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49" y="147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1 h 13"/>
                  <a:gd name="T6" fmla="*/ 12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3 h 13"/>
                  <a:gd name="T20" fmla="*/ 3 w 13"/>
                  <a:gd name="T21" fmla="*/ 12 h 13"/>
                  <a:gd name="T22" fmla="*/ 0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1 w 13"/>
                  <a:gd name="T29" fmla="*/ 1 h 13"/>
                  <a:gd name="T30" fmla="*/ 3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3"/>
                    </a:lnTo>
                    <a:lnTo>
                      <a:pt x="3" y="12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1" y="1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99" name="Freeform 25">
                <a:extLst>
                  <a:ext uri="{FF2B5EF4-FFF2-40B4-BE49-F238E27FC236}">
                    <a16:creationId xmlns:a16="http://schemas.microsoft.com/office/drawing/2014/main" id="{A40DAF78-D861-4C08-B717-3476B3E87D7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54" y="148"/>
                <a:ext cx="3" cy="3"/>
              </a:xfrm>
              <a:custGeom>
                <a:avLst/>
                <a:gdLst>
                  <a:gd name="T0" fmla="*/ 7 w 13"/>
                  <a:gd name="T1" fmla="*/ 0 h 14"/>
                  <a:gd name="T2" fmla="*/ 9 w 13"/>
                  <a:gd name="T3" fmla="*/ 2 h 14"/>
                  <a:gd name="T4" fmla="*/ 11 w 13"/>
                  <a:gd name="T5" fmla="*/ 3 h 14"/>
                  <a:gd name="T6" fmla="*/ 13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9 w 13"/>
                  <a:gd name="T15" fmla="*/ 13 h 14"/>
                  <a:gd name="T16" fmla="*/ 8 w 13"/>
                  <a:gd name="T17" fmla="*/ 14 h 14"/>
                  <a:gd name="T18" fmla="*/ 5 w 13"/>
                  <a:gd name="T19" fmla="*/ 13 h 14"/>
                  <a:gd name="T20" fmla="*/ 3 w 13"/>
                  <a:gd name="T21" fmla="*/ 12 h 14"/>
                  <a:gd name="T22" fmla="*/ 2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2 w 13"/>
                  <a:gd name="T29" fmla="*/ 3 h 14"/>
                  <a:gd name="T30" fmla="*/ 4 w 13"/>
                  <a:gd name="T31" fmla="*/ 2 h 14"/>
                  <a:gd name="T32" fmla="*/ 7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7" y="0"/>
                    </a:moveTo>
                    <a:lnTo>
                      <a:pt x="9" y="2"/>
                    </a:lnTo>
                    <a:lnTo>
                      <a:pt x="11" y="3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8" y="14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00" name="Freeform 26">
                <a:extLst>
                  <a:ext uri="{FF2B5EF4-FFF2-40B4-BE49-F238E27FC236}">
                    <a16:creationId xmlns:a16="http://schemas.microsoft.com/office/drawing/2014/main" id="{67BBA320-807C-491B-B9A7-1DCF7F39EA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56" y="122"/>
                <a:ext cx="5" cy="5"/>
              </a:xfrm>
              <a:custGeom>
                <a:avLst/>
                <a:gdLst>
                  <a:gd name="T0" fmla="*/ 10 w 18"/>
                  <a:gd name="T1" fmla="*/ 0 h 16"/>
                  <a:gd name="T2" fmla="*/ 12 w 18"/>
                  <a:gd name="T3" fmla="*/ 1 h 16"/>
                  <a:gd name="T4" fmla="*/ 15 w 18"/>
                  <a:gd name="T5" fmla="*/ 2 h 16"/>
                  <a:gd name="T6" fmla="*/ 16 w 18"/>
                  <a:gd name="T7" fmla="*/ 6 h 16"/>
                  <a:gd name="T8" fmla="*/ 18 w 18"/>
                  <a:gd name="T9" fmla="*/ 9 h 16"/>
                  <a:gd name="T10" fmla="*/ 16 w 18"/>
                  <a:gd name="T11" fmla="*/ 11 h 16"/>
                  <a:gd name="T12" fmla="*/ 14 w 18"/>
                  <a:gd name="T13" fmla="*/ 14 h 16"/>
                  <a:gd name="T14" fmla="*/ 11 w 18"/>
                  <a:gd name="T15" fmla="*/ 16 h 16"/>
                  <a:gd name="T16" fmla="*/ 7 w 18"/>
                  <a:gd name="T17" fmla="*/ 16 h 16"/>
                  <a:gd name="T18" fmla="*/ 5 w 18"/>
                  <a:gd name="T19" fmla="*/ 15 h 16"/>
                  <a:gd name="T20" fmla="*/ 2 w 18"/>
                  <a:gd name="T21" fmla="*/ 14 h 16"/>
                  <a:gd name="T22" fmla="*/ 1 w 18"/>
                  <a:gd name="T23" fmla="*/ 10 h 16"/>
                  <a:gd name="T24" fmla="*/ 0 w 18"/>
                  <a:gd name="T25" fmla="*/ 7 h 16"/>
                  <a:gd name="T26" fmla="*/ 1 w 18"/>
                  <a:gd name="T27" fmla="*/ 4 h 16"/>
                  <a:gd name="T28" fmla="*/ 3 w 18"/>
                  <a:gd name="T29" fmla="*/ 1 h 16"/>
                  <a:gd name="T30" fmla="*/ 6 w 18"/>
                  <a:gd name="T31" fmla="*/ 0 h 16"/>
                  <a:gd name="T32" fmla="*/ 10 w 18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8" h="16">
                    <a:moveTo>
                      <a:pt x="10" y="0"/>
                    </a:moveTo>
                    <a:lnTo>
                      <a:pt x="12" y="1"/>
                    </a:lnTo>
                    <a:lnTo>
                      <a:pt x="15" y="2"/>
                    </a:lnTo>
                    <a:lnTo>
                      <a:pt x="16" y="6"/>
                    </a:lnTo>
                    <a:lnTo>
                      <a:pt x="18" y="9"/>
                    </a:lnTo>
                    <a:lnTo>
                      <a:pt x="16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7" y="16"/>
                    </a:lnTo>
                    <a:lnTo>
                      <a:pt x="5" y="15"/>
                    </a:lnTo>
                    <a:lnTo>
                      <a:pt x="2" y="14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3" y="1"/>
                    </a:lnTo>
                    <a:lnTo>
                      <a:pt x="6" y="0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01" name="Freeform 27">
                <a:extLst>
                  <a:ext uri="{FF2B5EF4-FFF2-40B4-BE49-F238E27FC236}">
                    <a16:creationId xmlns:a16="http://schemas.microsoft.com/office/drawing/2014/main" id="{F63872F6-2D9D-4054-86CC-9B2B1E290BA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53" y="128"/>
                <a:ext cx="5" cy="5"/>
              </a:xfrm>
              <a:custGeom>
                <a:avLst/>
                <a:gdLst>
                  <a:gd name="T0" fmla="*/ 11 w 20"/>
                  <a:gd name="T1" fmla="*/ 0 h 22"/>
                  <a:gd name="T2" fmla="*/ 15 w 20"/>
                  <a:gd name="T3" fmla="*/ 1 h 22"/>
                  <a:gd name="T4" fmla="*/ 18 w 20"/>
                  <a:gd name="T5" fmla="*/ 4 h 22"/>
                  <a:gd name="T6" fmla="*/ 20 w 20"/>
                  <a:gd name="T7" fmla="*/ 8 h 22"/>
                  <a:gd name="T8" fmla="*/ 20 w 20"/>
                  <a:gd name="T9" fmla="*/ 12 h 22"/>
                  <a:gd name="T10" fmla="*/ 20 w 20"/>
                  <a:gd name="T11" fmla="*/ 17 h 22"/>
                  <a:gd name="T12" fmla="*/ 18 w 20"/>
                  <a:gd name="T13" fmla="*/ 19 h 22"/>
                  <a:gd name="T14" fmla="*/ 14 w 20"/>
                  <a:gd name="T15" fmla="*/ 22 h 22"/>
                  <a:gd name="T16" fmla="*/ 9 w 20"/>
                  <a:gd name="T17" fmla="*/ 22 h 22"/>
                  <a:gd name="T18" fmla="*/ 5 w 20"/>
                  <a:gd name="T19" fmla="*/ 20 h 22"/>
                  <a:gd name="T20" fmla="*/ 2 w 20"/>
                  <a:gd name="T21" fmla="*/ 18 h 22"/>
                  <a:gd name="T22" fmla="*/ 0 w 20"/>
                  <a:gd name="T23" fmla="*/ 14 h 22"/>
                  <a:gd name="T24" fmla="*/ 0 w 20"/>
                  <a:gd name="T25" fmla="*/ 10 h 22"/>
                  <a:gd name="T26" fmla="*/ 1 w 20"/>
                  <a:gd name="T27" fmla="*/ 6 h 22"/>
                  <a:gd name="T28" fmla="*/ 4 w 20"/>
                  <a:gd name="T29" fmla="*/ 3 h 22"/>
                  <a:gd name="T30" fmla="*/ 8 w 20"/>
                  <a:gd name="T31" fmla="*/ 1 h 22"/>
                  <a:gd name="T32" fmla="*/ 11 w 20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0" h="22">
                    <a:moveTo>
                      <a:pt x="11" y="0"/>
                    </a:moveTo>
                    <a:lnTo>
                      <a:pt x="15" y="1"/>
                    </a:lnTo>
                    <a:lnTo>
                      <a:pt x="18" y="4"/>
                    </a:lnTo>
                    <a:lnTo>
                      <a:pt x="20" y="8"/>
                    </a:lnTo>
                    <a:lnTo>
                      <a:pt x="20" y="12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9" y="22"/>
                    </a:lnTo>
                    <a:lnTo>
                      <a:pt x="5" y="20"/>
                    </a:lnTo>
                    <a:lnTo>
                      <a:pt x="2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02" name="Freeform 28">
                <a:extLst>
                  <a:ext uri="{FF2B5EF4-FFF2-40B4-BE49-F238E27FC236}">
                    <a16:creationId xmlns:a16="http://schemas.microsoft.com/office/drawing/2014/main" id="{98B4E60A-3351-4F20-B305-428272B62A1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57" y="113"/>
                <a:ext cx="3" cy="3"/>
              </a:xfrm>
              <a:custGeom>
                <a:avLst/>
                <a:gdLst>
                  <a:gd name="T0" fmla="*/ 8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3 w 13"/>
                  <a:gd name="T11" fmla="*/ 9 h 13"/>
                  <a:gd name="T12" fmla="*/ 11 w 13"/>
                  <a:gd name="T13" fmla="*/ 11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2 w 13"/>
                  <a:gd name="T27" fmla="*/ 3 h 13"/>
                  <a:gd name="T28" fmla="*/ 3 w 13"/>
                  <a:gd name="T29" fmla="*/ 2 h 13"/>
                  <a:gd name="T30" fmla="*/ 6 w 13"/>
                  <a:gd name="T31" fmla="*/ 0 h 13"/>
                  <a:gd name="T32" fmla="*/ 8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8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2" y="3"/>
                    </a:lnTo>
                    <a:lnTo>
                      <a:pt x="3" y="2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03" name="Freeform 29">
                <a:extLst>
                  <a:ext uri="{FF2B5EF4-FFF2-40B4-BE49-F238E27FC236}">
                    <a16:creationId xmlns:a16="http://schemas.microsoft.com/office/drawing/2014/main" id="{0C4CC1DF-AE15-4EEE-9A0C-F868CC05D9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11" y="118"/>
                <a:ext cx="3" cy="3"/>
              </a:xfrm>
              <a:custGeom>
                <a:avLst/>
                <a:gdLst>
                  <a:gd name="T0" fmla="*/ 6 w 13"/>
                  <a:gd name="T1" fmla="*/ 0 h 12"/>
                  <a:gd name="T2" fmla="*/ 9 w 13"/>
                  <a:gd name="T3" fmla="*/ 0 h 12"/>
                  <a:gd name="T4" fmla="*/ 10 w 13"/>
                  <a:gd name="T5" fmla="*/ 2 h 12"/>
                  <a:gd name="T6" fmla="*/ 11 w 13"/>
                  <a:gd name="T7" fmla="*/ 3 h 12"/>
                  <a:gd name="T8" fmla="*/ 13 w 13"/>
                  <a:gd name="T9" fmla="*/ 6 h 12"/>
                  <a:gd name="T10" fmla="*/ 11 w 13"/>
                  <a:gd name="T11" fmla="*/ 8 h 12"/>
                  <a:gd name="T12" fmla="*/ 10 w 13"/>
                  <a:gd name="T13" fmla="*/ 11 h 12"/>
                  <a:gd name="T14" fmla="*/ 7 w 13"/>
                  <a:gd name="T15" fmla="*/ 12 h 12"/>
                  <a:gd name="T16" fmla="*/ 5 w 13"/>
                  <a:gd name="T17" fmla="*/ 12 h 12"/>
                  <a:gd name="T18" fmla="*/ 2 w 13"/>
                  <a:gd name="T19" fmla="*/ 11 h 12"/>
                  <a:gd name="T20" fmla="*/ 1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0 w 13"/>
                  <a:gd name="T27" fmla="*/ 2 h 12"/>
                  <a:gd name="T28" fmla="*/ 1 w 13"/>
                  <a:gd name="T29" fmla="*/ 1 h 12"/>
                  <a:gd name="T30" fmla="*/ 4 w 13"/>
                  <a:gd name="T31" fmla="*/ 0 h 12"/>
                  <a:gd name="T32" fmla="*/ 6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6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1" y="3"/>
                    </a:lnTo>
                    <a:lnTo>
                      <a:pt x="13" y="6"/>
                    </a:lnTo>
                    <a:lnTo>
                      <a:pt x="11" y="8"/>
                    </a:lnTo>
                    <a:lnTo>
                      <a:pt x="10" y="11"/>
                    </a:lnTo>
                    <a:lnTo>
                      <a:pt x="7" y="12"/>
                    </a:lnTo>
                    <a:lnTo>
                      <a:pt x="5" y="12"/>
                    </a:lnTo>
                    <a:lnTo>
                      <a:pt x="2" y="11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04" name="Freeform 30">
                <a:extLst>
                  <a:ext uri="{FF2B5EF4-FFF2-40B4-BE49-F238E27FC236}">
                    <a16:creationId xmlns:a16="http://schemas.microsoft.com/office/drawing/2014/main" id="{3478952C-3551-4A02-B57F-009C6DF6A1E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84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2 w 13"/>
                  <a:gd name="T11" fmla="*/ 9 h 13"/>
                  <a:gd name="T12" fmla="*/ 11 w 13"/>
                  <a:gd name="T13" fmla="*/ 11 h 13"/>
                  <a:gd name="T14" fmla="*/ 8 w 13"/>
                  <a:gd name="T15" fmla="*/ 12 h 13"/>
                  <a:gd name="T16" fmla="*/ 5 w 13"/>
                  <a:gd name="T17" fmla="*/ 13 h 13"/>
                  <a:gd name="T18" fmla="*/ 4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0 w 13"/>
                  <a:gd name="T27" fmla="*/ 3 h 13"/>
                  <a:gd name="T28" fmla="*/ 3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1" y="11"/>
                    </a:lnTo>
                    <a:lnTo>
                      <a:pt x="8" y="12"/>
                    </a:lnTo>
                    <a:lnTo>
                      <a:pt x="5" y="13"/>
                    </a:lnTo>
                    <a:lnTo>
                      <a:pt x="4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05" name="Freeform 31">
                <a:extLst>
                  <a:ext uri="{FF2B5EF4-FFF2-40B4-BE49-F238E27FC236}">
                    <a16:creationId xmlns:a16="http://schemas.microsoft.com/office/drawing/2014/main" id="{5C7E605F-AD65-4837-871C-6BFE96F5427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02" y="118"/>
                <a:ext cx="3" cy="3"/>
              </a:xfrm>
              <a:custGeom>
                <a:avLst/>
                <a:gdLst>
                  <a:gd name="T0" fmla="*/ 5 w 13"/>
                  <a:gd name="T1" fmla="*/ 0 h 12"/>
                  <a:gd name="T2" fmla="*/ 8 w 13"/>
                  <a:gd name="T3" fmla="*/ 0 h 12"/>
                  <a:gd name="T4" fmla="*/ 10 w 13"/>
                  <a:gd name="T5" fmla="*/ 1 h 12"/>
                  <a:gd name="T6" fmla="*/ 11 w 13"/>
                  <a:gd name="T7" fmla="*/ 2 h 12"/>
                  <a:gd name="T8" fmla="*/ 13 w 13"/>
                  <a:gd name="T9" fmla="*/ 5 h 12"/>
                  <a:gd name="T10" fmla="*/ 11 w 13"/>
                  <a:gd name="T11" fmla="*/ 7 h 12"/>
                  <a:gd name="T12" fmla="*/ 10 w 13"/>
                  <a:gd name="T13" fmla="*/ 10 h 12"/>
                  <a:gd name="T14" fmla="*/ 9 w 13"/>
                  <a:gd name="T15" fmla="*/ 11 h 12"/>
                  <a:gd name="T16" fmla="*/ 6 w 13"/>
                  <a:gd name="T17" fmla="*/ 12 h 12"/>
                  <a:gd name="T18" fmla="*/ 4 w 13"/>
                  <a:gd name="T19" fmla="*/ 12 h 12"/>
                  <a:gd name="T20" fmla="*/ 1 w 13"/>
                  <a:gd name="T21" fmla="*/ 11 h 12"/>
                  <a:gd name="T22" fmla="*/ 0 w 13"/>
                  <a:gd name="T23" fmla="*/ 8 h 12"/>
                  <a:gd name="T24" fmla="*/ 0 w 13"/>
                  <a:gd name="T25" fmla="*/ 6 h 12"/>
                  <a:gd name="T26" fmla="*/ 0 w 13"/>
                  <a:gd name="T27" fmla="*/ 3 h 12"/>
                  <a:gd name="T28" fmla="*/ 1 w 13"/>
                  <a:gd name="T29" fmla="*/ 2 h 12"/>
                  <a:gd name="T30" fmla="*/ 3 w 13"/>
                  <a:gd name="T31" fmla="*/ 0 h 12"/>
                  <a:gd name="T32" fmla="*/ 5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1" y="2"/>
                    </a:lnTo>
                    <a:lnTo>
                      <a:pt x="13" y="5"/>
                    </a:lnTo>
                    <a:lnTo>
                      <a:pt x="11" y="7"/>
                    </a:lnTo>
                    <a:lnTo>
                      <a:pt x="10" y="10"/>
                    </a:lnTo>
                    <a:lnTo>
                      <a:pt x="9" y="11"/>
                    </a:lnTo>
                    <a:lnTo>
                      <a:pt x="6" y="12"/>
                    </a:lnTo>
                    <a:lnTo>
                      <a:pt x="4" y="12"/>
                    </a:lnTo>
                    <a:lnTo>
                      <a:pt x="1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1" y="2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06" name="Freeform 32">
                <a:extLst>
                  <a:ext uri="{FF2B5EF4-FFF2-40B4-BE49-F238E27FC236}">
                    <a16:creationId xmlns:a16="http://schemas.microsoft.com/office/drawing/2014/main" id="{8CC6FCD3-DC01-4474-991B-E4B4935B6EC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83" y="122"/>
                <a:ext cx="4" cy="5"/>
              </a:xfrm>
              <a:custGeom>
                <a:avLst/>
                <a:gdLst>
                  <a:gd name="T0" fmla="*/ 8 w 16"/>
                  <a:gd name="T1" fmla="*/ 0 h 16"/>
                  <a:gd name="T2" fmla="*/ 12 w 16"/>
                  <a:gd name="T3" fmla="*/ 1 h 16"/>
                  <a:gd name="T4" fmla="*/ 15 w 16"/>
                  <a:gd name="T5" fmla="*/ 2 h 16"/>
                  <a:gd name="T6" fmla="*/ 16 w 16"/>
                  <a:gd name="T7" fmla="*/ 6 h 16"/>
                  <a:gd name="T8" fmla="*/ 16 w 16"/>
                  <a:gd name="T9" fmla="*/ 9 h 16"/>
                  <a:gd name="T10" fmla="*/ 16 w 16"/>
                  <a:gd name="T11" fmla="*/ 11 h 16"/>
                  <a:gd name="T12" fmla="*/ 14 w 16"/>
                  <a:gd name="T13" fmla="*/ 14 h 16"/>
                  <a:gd name="T14" fmla="*/ 11 w 16"/>
                  <a:gd name="T15" fmla="*/ 16 h 16"/>
                  <a:gd name="T16" fmla="*/ 7 w 16"/>
                  <a:gd name="T17" fmla="*/ 16 h 16"/>
                  <a:gd name="T18" fmla="*/ 5 w 16"/>
                  <a:gd name="T19" fmla="*/ 15 h 16"/>
                  <a:gd name="T20" fmla="*/ 2 w 16"/>
                  <a:gd name="T21" fmla="*/ 14 h 16"/>
                  <a:gd name="T22" fmla="*/ 1 w 16"/>
                  <a:gd name="T23" fmla="*/ 10 h 16"/>
                  <a:gd name="T24" fmla="*/ 0 w 16"/>
                  <a:gd name="T25" fmla="*/ 7 h 16"/>
                  <a:gd name="T26" fmla="*/ 1 w 16"/>
                  <a:gd name="T27" fmla="*/ 4 h 16"/>
                  <a:gd name="T28" fmla="*/ 3 w 16"/>
                  <a:gd name="T29" fmla="*/ 1 h 16"/>
                  <a:gd name="T30" fmla="*/ 6 w 16"/>
                  <a:gd name="T31" fmla="*/ 0 h 16"/>
                  <a:gd name="T32" fmla="*/ 8 w 16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6">
                    <a:moveTo>
                      <a:pt x="8" y="0"/>
                    </a:moveTo>
                    <a:lnTo>
                      <a:pt x="12" y="1"/>
                    </a:lnTo>
                    <a:lnTo>
                      <a:pt x="15" y="2"/>
                    </a:lnTo>
                    <a:lnTo>
                      <a:pt x="16" y="6"/>
                    </a:lnTo>
                    <a:lnTo>
                      <a:pt x="16" y="9"/>
                    </a:lnTo>
                    <a:lnTo>
                      <a:pt x="16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7" y="16"/>
                    </a:lnTo>
                    <a:lnTo>
                      <a:pt x="5" y="15"/>
                    </a:lnTo>
                    <a:lnTo>
                      <a:pt x="2" y="14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3" y="1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07" name="Freeform 33">
                <a:extLst>
                  <a:ext uri="{FF2B5EF4-FFF2-40B4-BE49-F238E27FC236}">
                    <a16:creationId xmlns:a16="http://schemas.microsoft.com/office/drawing/2014/main" id="{B8B88A0B-92D0-4288-892F-B43D0320FB7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80" y="128"/>
                <a:ext cx="5" cy="5"/>
              </a:xfrm>
              <a:custGeom>
                <a:avLst/>
                <a:gdLst>
                  <a:gd name="T0" fmla="*/ 11 w 20"/>
                  <a:gd name="T1" fmla="*/ 0 h 22"/>
                  <a:gd name="T2" fmla="*/ 15 w 20"/>
                  <a:gd name="T3" fmla="*/ 1 h 22"/>
                  <a:gd name="T4" fmla="*/ 18 w 20"/>
                  <a:gd name="T5" fmla="*/ 4 h 22"/>
                  <a:gd name="T6" fmla="*/ 20 w 20"/>
                  <a:gd name="T7" fmla="*/ 8 h 22"/>
                  <a:gd name="T8" fmla="*/ 20 w 20"/>
                  <a:gd name="T9" fmla="*/ 12 h 22"/>
                  <a:gd name="T10" fmla="*/ 19 w 20"/>
                  <a:gd name="T11" fmla="*/ 17 h 22"/>
                  <a:gd name="T12" fmla="*/ 16 w 20"/>
                  <a:gd name="T13" fmla="*/ 19 h 22"/>
                  <a:gd name="T14" fmla="*/ 13 w 20"/>
                  <a:gd name="T15" fmla="*/ 22 h 22"/>
                  <a:gd name="T16" fmla="*/ 9 w 20"/>
                  <a:gd name="T17" fmla="*/ 22 h 22"/>
                  <a:gd name="T18" fmla="*/ 5 w 20"/>
                  <a:gd name="T19" fmla="*/ 20 h 22"/>
                  <a:gd name="T20" fmla="*/ 2 w 20"/>
                  <a:gd name="T21" fmla="*/ 18 h 22"/>
                  <a:gd name="T22" fmla="*/ 0 w 20"/>
                  <a:gd name="T23" fmla="*/ 14 h 22"/>
                  <a:gd name="T24" fmla="*/ 0 w 20"/>
                  <a:gd name="T25" fmla="*/ 10 h 22"/>
                  <a:gd name="T26" fmla="*/ 1 w 20"/>
                  <a:gd name="T27" fmla="*/ 6 h 22"/>
                  <a:gd name="T28" fmla="*/ 4 w 20"/>
                  <a:gd name="T29" fmla="*/ 3 h 22"/>
                  <a:gd name="T30" fmla="*/ 6 w 20"/>
                  <a:gd name="T31" fmla="*/ 1 h 22"/>
                  <a:gd name="T32" fmla="*/ 11 w 20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0" h="22">
                    <a:moveTo>
                      <a:pt x="11" y="0"/>
                    </a:moveTo>
                    <a:lnTo>
                      <a:pt x="15" y="1"/>
                    </a:lnTo>
                    <a:lnTo>
                      <a:pt x="18" y="4"/>
                    </a:lnTo>
                    <a:lnTo>
                      <a:pt x="20" y="8"/>
                    </a:lnTo>
                    <a:lnTo>
                      <a:pt x="20" y="12"/>
                    </a:lnTo>
                    <a:lnTo>
                      <a:pt x="19" y="17"/>
                    </a:lnTo>
                    <a:lnTo>
                      <a:pt x="16" y="19"/>
                    </a:lnTo>
                    <a:lnTo>
                      <a:pt x="13" y="22"/>
                    </a:lnTo>
                    <a:lnTo>
                      <a:pt x="9" y="22"/>
                    </a:lnTo>
                    <a:lnTo>
                      <a:pt x="5" y="20"/>
                    </a:lnTo>
                    <a:lnTo>
                      <a:pt x="2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4" y="3"/>
                    </a:lnTo>
                    <a:lnTo>
                      <a:pt x="6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08" name="Freeform 34">
                <a:extLst>
                  <a:ext uri="{FF2B5EF4-FFF2-40B4-BE49-F238E27FC236}">
                    <a16:creationId xmlns:a16="http://schemas.microsoft.com/office/drawing/2014/main" id="{ED4C6C48-64A6-408E-AEC2-7F18B7E96E3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03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10 w 13"/>
                  <a:gd name="T15" fmla="*/ 12 h 13"/>
                  <a:gd name="T16" fmla="*/ 8 w 13"/>
                  <a:gd name="T17" fmla="*/ 13 h 13"/>
                  <a:gd name="T18" fmla="*/ 5 w 13"/>
                  <a:gd name="T19" fmla="*/ 12 h 13"/>
                  <a:gd name="T20" fmla="*/ 3 w 13"/>
                  <a:gd name="T21" fmla="*/ 11 h 13"/>
                  <a:gd name="T22" fmla="*/ 2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2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2"/>
                    </a:lnTo>
                    <a:lnTo>
                      <a:pt x="3" y="11"/>
                    </a:lnTo>
                    <a:lnTo>
                      <a:pt x="2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09" name="Freeform 35">
                <a:extLst>
                  <a:ext uri="{FF2B5EF4-FFF2-40B4-BE49-F238E27FC236}">
                    <a16:creationId xmlns:a16="http://schemas.microsoft.com/office/drawing/2014/main" id="{3007B963-D916-48DF-8F20-C56B05BAD9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05" y="128"/>
                <a:ext cx="5" cy="5"/>
              </a:xfrm>
              <a:custGeom>
                <a:avLst/>
                <a:gdLst>
                  <a:gd name="T0" fmla="*/ 9 w 22"/>
                  <a:gd name="T1" fmla="*/ 0 h 22"/>
                  <a:gd name="T2" fmla="*/ 14 w 22"/>
                  <a:gd name="T3" fmla="*/ 1 h 22"/>
                  <a:gd name="T4" fmla="*/ 18 w 22"/>
                  <a:gd name="T5" fmla="*/ 3 h 22"/>
                  <a:gd name="T6" fmla="*/ 21 w 22"/>
                  <a:gd name="T7" fmla="*/ 6 h 22"/>
                  <a:gd name="T8" fmla="*/ 22 w 22"/>
                  <a:gd name="T9" fmla="*/ 10 h 22"/>
                  <a:gd name="T10" fmla="*/ 21 w 22"/>
                  <a:gd name="T11" fmla="*/ 14 h 22"/>
                  <a:gd name="T12" fmla="*/ 19 w 22"/>
                  <a:gd name="T13" fmla="*/ 18 h 22"/>
                  <a:gd name="T14" fmla="*/ 16 w 22"/>
                  <a:gd name="T15" fmla="*/ 20 h 22"/>
                  <a:gd name="T16" fmla="*/ 12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1 w 22"/>
                  <a:gd name="T23" fmla="*/ 17 h 22"/>
                  <a:gd name="T24" fmla="*/ 0 w 22"/>
                  <a:gd name="T25" fmla="*/ 12 h 22"/>
                  <a:gd name="T26" fmla="*/ 0 w 22"/>
                  <a:gd name="T27" fmla="*/ 8 h 22"/>
                  <a:gd name="T28" fmla="*/ 3 w 22"/>
                  <a:gd name="T29" fmla="*/ 4 h 22"/>
                  <a:gd name="T30" fmla="*/ 5 w 22"/>
                  <a:gd name="T31" fmla="*/ 1 h 22"/>
                  <a:gd name="T32" fmla="*/ 9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9" y="0"/>
                    </a:moveTo>
                    <a:lnTo>
                      <a:pt x="14" y="1"/>
                    </a:lnTo>
                    <a:lnTo>
                      <a:pt x="18" y="3"/>
                    </a:lnTo>
                    <a:lnTo>
                      <a:pt x="21" y="6"/>
                    </a:lnTo>
                    <a:lnTo>
                      <a:pt x="22" y="10"/>
                    </a:lnTo>
                    <a:lnTo>
                      <a:pt x="21" y="14"/>
                    </a:lnTo>
                    <a:lnTo>
                      <a:pt x="19" y="18"/>
                    </a:lnTo>
                    <a:lnTo>
                      <a:pt x="16" y="20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5" y="1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10" name="Freeform 36">
                <a:extLst>
                  <a:ext uri="{FF2B5EF4-FFF2-40B4-BE49-F238E27FC236}">
                    <a16:creationId xmlns:a16="http://schemas.microsoft.com/office/drawing/2014/main" id="{BAB6AAA5-9EA2-4168-BD91-5B4EB12F2E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58" y="118"/>
                <a:ext cx="3" cy="3"/>
              </a:xfrm>
              <a:custGeom>
                <a:avLst/>
                <a:gdLst>
                  <a:gd name="T0" fmla="*/ 6 w 13"/>
                  <a:gd name="T1" fmla="*/ 0 h 12"/>
                  <a:gd name="T2" fmla="*/ 9 w 13"/>
                  <a:gd name="T3" fmla="*/ 0 h 12"/>
                  <a:gd name="T4" fmla="*/ 12 w 13"/>
                  <a:gd name="T5" fmla="*/ 2 h 12"/>
                  <a:gd name="T6" fmla="*/ 13 w 13"/>
                  <a:gd name="T7" fmla="*/ 3 h 12"/>
                  <a:gd name="T8" fmla="*/ 13 w 13"/>
                  <a:gd name="T9" fmla="*/ 6 h 12"/>
                  <a:gd name="T10" fmla="*/ 12 w 13"/>
                  <a:gd name="T11" fmla="*/ 8 h 12"/>
                  <a:gd name="T12" fmla="*/ 10 w 13"/>
                  <a:gd name="T13" fmla="*/ 11 h 12"/>
                  <a:gd name="T14" fmla="*/ 8 w 13"/>
                  <a:gd name="T15" fmla="*/ 12 h 12"/>
                  <a:gd name="T16" fmla="*/ 5 w 13"/>
                  <a:gd name="T17" fmla="*/ 12 h 12"/>
                  <a:gd name="T18" fmla="*/ 3 w 13"/>
                  <a:gd name="T19" fmla="*/ 11 h 12"/>
                  <a:gd name="T20" fmla="*/ 1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0 w 13"/>
                  <a:gd name="T27" fmla="*/ 2 h 12"/>
                  <a:gd name="T28" fmla="*/ 3 w 13"/>
                  <a:gd name="T29" fmla="*/ 1 h 12"/>
                  <a:gd name="T30" fmla="*/ 4 w 13"/>
                  <a:gd name="T31" fmla="*/ 0 h 12"/>
                  <a:gd name="T32" fmla="*/ 6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6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2" y="8"/>
                    </a:lnTo>
                    <a:lnTo>
                      <a:pt x="10" y="11"/>
                    </a:lnTo>
                    <a:lnTo>
                      <a:pt x="8" y="12"/>
                    </a:lnTo>
                    <a:lnTo>
                      <a:pt x="5" y="12"/>
                    </a:lnTo>
                    <a:lnTo>
                      <a:pt x="3" y="11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11" name="Freeform 37">
                <a:extLst>
                  <a:ext uri="{FF2B5EF4-FFF2-40B4-BE49-F238E27FC236}">
                    <a16:creationId xmlns:a16="http://schemas.microsoft.com/office/drawing/2014/main" id="{0DEB632B-7F46-426F-AA30-31CDF9B409F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03" y="122"/>
                <a:ext cx="4" cy="5"/>
              </a:xfrm>
              <a:custGeom>
                <a:avLst/>
                <a:gdLst>
                  <a:gd name="T0" fmla="*/ 8 w 17"/>
                  <a:gd name="T1" fmla="*/ 0 h 16"/>
                  <a:gd name="T2" fmla="*/ 10 w 17"/>
                  <a:gd name="T3" fmla="*/ 0 h 16"/>
                  <a:gd name="T4" fmla="*/ 14 w 17"/>
                  <a:gd name="T5" fmla="*/ 1 h 16"/>
                  <a:gd name="T6" fmla="*/ 16 w 17"/>
                  <a:gd name="T7" fmla="*/ 4 h 16"/>
                  <a:gd name="T8" fmla="*/ 17 w 17"/>
                  <a:gd name="T9" fmla="*/ 7 h 16"/>
                  <a:gd name="T10" fmla="*/ 17 w 17"/>
                  <a:gd name="T11" fmla="*/ 10 h 16"/>
                  <a:gd name="T12" fmla="*/ 14 w 17"/>
                  <a:gd name="T13" fmla="*/ 14 h 16"/>
                  <a:gd name="T14" fmla="*/ 12 w 17"/>
                  <a:gd name="T15" fmla="*/ 15 h 16"/>
                  <a:gd name="T16" fmla="*/ 9 w 17"/>
                  <a:gd name="T17" fmla="*/ 16 h 16"/>
                  <a:gd name="T18" fmla="*/ 5 w 17"/>
                  <a:gd name="T19" fmla="*/ 16 h 16"/>
                  <a:gd name="T20" fmla="*/ 3 w 17"/>
                  <a:gd name="T21" fmla="*/ 14 h 16"/>
                  <a:gd name="T22" fmla="*/ 2 w 17"/>
                  <a:gd name="T23" fmla="*/ 11 h 16"/>
                  <a:gd name="T24" fmla="*/ 0 w 17"/>
                  <a:gd name="T25" fmla="*/ 9 h 16"/>
                  <a:gd name="T26" fmla="*/ 0 w 17"/>
                  <a:gd name="T27" fmla="*/ 6 h 16"/>
                  <a:gd name="T28" fmla="*/ 2 w 17"/>
                  <a:gd name="T29" fmla="*/ 2 h 16"/>
                  <a:gd name="T30" fmla="*/ 4 w 17"/>
                  <a:gd name="T31" fmla="*/ 1 h 16"/>
                  <a:gd name="T32" fmla="*/ 8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8" y="0"/>
                    </a:moveTo>
                    <a:lnTo>
                      <a:pt x="10" y="0"/>
                    </a:lnTo>
                    <a:lnTo>
                      <a:pt x="14" y="1"/>
                    </a:lnTo>
                    <a:lnTo>
                      <a:pt x="16" y="4"/>
                    </a:lnTo>
                    <a:lnTo>
                      <a:pt x="17" y="7"/>
                    </a:lnTo>
                    <a:lnTo>
                      <a:pt x="17" y="10"/>
                    </a:lnTo>
                    <a:lnTo>
                      <a:pt x="14" y="14"/>
                    </a:lnTo>
                    <a:lnTo>
                      <a:pt x="12" y="15"/>
                    </a:lnTo>
                    <a:lnTo>
                      <a:pt x="9" y="16"/>
                    </a:lnTo>
                    <a:lnTo>
                      <a:pt x="5" y="16"/>
                    </a:lnTo>
                    <a:lnTo>
                      <a:pt x="3" y="14"/>
                    </a:lnTo>
                    <a:lnTo>
                      <a:pt x="2" y="11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2" y="2"/>
                    </a:lnTo>
                    <a:lnTo>
                      <a:pt x="4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12" name="Freeform 38">
                <a:extLst>
                  <a:ext uri="{FF2B5EF4-FFF2-40B4-BE49-F238E27FC236}">
                    <a16:creationId xmlns:a16="http://schemas.microsoft.com/office/drawing/2014/main" id="{C9B7B550-1F81-451A-81D5-BC8C4A85109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9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0 w 13"/>
                  <a:gd name="T5" fmla="*/ 2 h 13"/>
                  <a:gd name="T6" fmla="*/ 13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10 w 13"/>
                  <a:gd name="T15" fmla="*/ 12 h 13"/>
                  <a:gd name="T16" fmla="*/ 8 w 13"/>
                  <a:gd name="T17" fmla="*/ 13 h 13"/>
                  <a:gd name="T18" fmla="*/ 5 w 13"/>
                  <a:gd name="T19" fmla="*/ 12 h 13"/>
                  <a:gd name="T20" fmla="*/ 3 w 13"/>
                  <a:gd name="T21" fmla="*/ 11 h 13"/>
                  <a:gd name="T22" fmla="*/ 1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1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2"/>
                    </a:lnTo>
                    <a:lnTo>
                      <a:pt x="3" y="11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13" name="Freeform 39">
                <a:extLst>
                  <a:ext uri="{FF2B5EF4-FFF2-40B4-BE49-F238E27FC236}">
                    <a16:creationId xmlns:a16="http://schemas.microsoft.com/office/drawing/2014/main" id="{3AE3FDDB-DB92-4EB9-9374-E11CF97B245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84" y="118"/>
                <a:ext cx="4" cy="3"/>
              </a:xfrm>
              <a:custGeom>
                <a:avLst/>
                <a:gdLst>
                  <a:gd name="T0" fmla="*/ 6 w 13"/>
                  <a:gd name="T1" fmla="*/ 0 h 12"/>
                  <a:gd name="T2" fmla="*/ 9 w 13"/>
                  <a:gd name="T3" fmla="*/ 0 h 12"/>
                  <a:gd name="T4" fmla="*/ 11 w 13"/>
                  <a:gd name="T5" fmla="*/ 2 h 12"/>
                  <a:gd name="T6" fmla="*/ 13 w 13"/>
                  <a:gd name="T7" fmla="*/ 3 h 12"/>
                  <a:gd name="T8" fmla="*/ 13 w 13"/>
                  <a:gd name="T9" fmla="*/ 6 h 12"/>
                  <a:gd name="T10" fmla="*/ 11 w 13"/>
                  <a:gd name="T11" fmla="*/ 8 h 12"/>
                  <a:gd name="T12" fmla="*/ 10 w 13"/>
                  <a:gd name="T13" fmla="*/ 11 h 12"/>
                  <a:gd name="T14" fmla="*/ 8 w 13"/>
                  <a:gd name="T15" fmla="*/ 12 h 12"/>
                  <a:gd name="T16" fmla="*/ 5 w 13"/>
                  <a:gd name="T17" fmla="*/ 12 h 12"/>
                  <a:gd name="T18" fmla="*/ 2 w 13"/>
                  <a:gd name="T19" fmla="*/ 11 h 12"/>
                  <a:gd name="T20" fmla="*/ 1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0 w 13"/>
                  <a:gd name="T27" fmla="*/ 2 h 12"/>
                  <a:gd name="T28" fmla="*/ 1 w 13"/>
                  <a:gd name="T29" fmla="*/ 1 h 12"/>
                  <a:gd name="T30" fmla="*/ 4 w 13"/>
                  <a:gd name="T31" fmla="*/ 0 h 12"/>
                  <a:gd name="T32" fmla="*/ 6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6" y="0"/>
                    </a:moveTo>
                    <a:lnTo>
                      <a:pt x="9" y="0"/>
                    </a:lnTo>
                    <a:lnTo>
                      <a:pt x="11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1" y="8"/>
                    </a:lnTo>
                    <a:lnTo>
                      <a:pt x="10" y="11"/>
                    </a:lnTo>
                    <a:lnTo>
                      <a:pt x="8" y="12"/>
                    </a:lnTo>
                    <a:lnTo>
                      <a:pt x="5" y="12"/>
                    </a:lnTo>
                    <a:lnTo>
                      <a:pt x="2" y="11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14" name="Freeform 40">
                <a:extLst>
                  <a:ext uri="{FF2B5EF4-FFF2-40B4-BE49-F238E27FC236}">
                    <a16:creationId xmlns:a16="http://schemas.microsoft.com/office/drawing/2014/main" id="{A99CD34E-00C9-46F7-AF57-BF1505AACA4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06" y="128"/>
                <a:ext cx="6" cy="5"/>
              </a:xfrm>
              <a:custGeom>
                <a:avLst/>
                <a:gdLst>
                  <a:gd name="T0" fmla="*/ 11 w 20"/>
                  <a:gd name="T1" fmla="*/ 0 h 22"/>
                  <a:gd name="T2" fmla="*/ 15 w 20"/>
                  <a:gd name="T3" fmla="*/ 1 h 22"/>
                  <a:gd name="T4" fmla="*/ 18 w 20"/>
                  <a:gd name="T5" fmla="*/ 4 h 22"/>
                  <a:gd name="T6" fmla="*/ 20 w 20"/>
                  <a:gd name="T7" fmla="*/ 8 h 22"/>
                  <a:gd name="T8" fmla="*/ 20 w 20"/>
                  <a:gd name="T9" fmla="*/ 12 h 22"/>
                  <a:gd name="T10" fmla="*/ 20 w 20"/>
                  <a:gd name="T11" fmla="*/ 14 h 22"/>
                  <a:gd name="T12" fmla="*/ 19 w 20"/>
                  <a:gd name="T13" fmla="*/ 18 h 22"/>
                  <a:gd name="T14" fmla="*/ 16 w 20"/>
                  <a:gd name="T15" fmla="*/ 19 h 22"/>
                  <a:gd name="T16" fmla="*/ 12 w 20"/>
                  <a:gd name="T17" fmla="*/ 22 h 22"/>
                  <a:gd name="T18" fmla="*/ 9 w 20"/>
                  <a:gd name="T19" fmla="*/ 22 h 22"/>
                  <a:gd name="T20" fmla="*/ 5 w 20"/>
                  <a:gd name="T21" fmla="*/ 20 h 22"/>
                  <a:gd name="T22" fmla="*/ 1 w 20"/>
                  <a:gd name="T23" fmla="*/ 18 h 22"/>
                  <a:gd name="T24" fmla="*/ 0 w 20"/>
                  <a:gd name="T25" fmla="*/ 14 h 22"/>
                  <a:gd name="T26" fmla="*/ 0 w 20"/>
                  <a:gd name="T27" fmla="*/ 10 h 22"/>
                  <a:gd name="T28" fmla="*/ 0 w 20"/>
                  <a:gd name="T29" fmla="*/ 6 h 22"/>
                  <a:gd name="T30" fmla="*/ 2 w 20"/>
                  <a:gd name="T31" fmla="*/ 3 h 22"/>
                  <a:gd name="T32" fmla="*/ 6 w 20"/>
                  <a:gd name="T33" fmla="*/ 1 h 22"/>
                  <a:gd name="T34" fmla="*/ 11 w 20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0" h="22">
                    <a:moveTo>
                      <a:pt x="11" y="0"/>
                    </a:moveTo>
                    <a:lnTo>
                      <a:pt x="15" y="1"/>
                    </a:lnTo>
                    <a:lnTo>
                      <a:pt x="18" y="4"/>
                    </a:lnTo>
                    <a:lnTo>
                      <a:pt x="20" y="8"/>
                    </a:lnTo>
                    <a:lnTo>
                      <a:pt x="20" y="12"/>
                    </a:lnTo>
                    <a:lnTo>
                      <a:pt x="20" y="14"/>
                    </a:lnTo>
                    <a:lnTo>
                      <a:pt x="19" y="18"/>
                    </a:lnTo>
                    <a:lnTo>
                      <a:pt x="16" y="19"/>
                    </a:lnTo>
                    <a:lnTo>
                      <a:pt x="12" y="22"/>
                    </a:lnTo>
                    <a:lnTo>
                      <a:pt x="9" y="22"/>
                    </a:lnTo>
                    <a:lnTo>
                      <a:pt x="5" y="20"/>
                    </a:lnTo>
                    <a:lnTo>
                      <a:pt x="1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0" y="6"/>
                    </a:lnTo>
                    <a:lnTo>
                      <a:pt x="2" y="3"/>
                    </a:lnTo>
                    <a:lnTo>
                      <a:pt x="6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15" name="Freeform 41">
                <a:extLst>
                  <a:ext uri="{FF2B5EF4-FFF2-40B4-BE49-F238E27FC236}">
                    <a16:creationId xmlns:a16="http://schemas.microsoft.com/office/drawing/2014/main" id="{7B097095-4C59-4A16-BB6C-4E1B1B346B1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9" y="118"/>
                <a:ext cx="3" cy="3"/>
              </a:xfrm>
              <a:custGeom>
                <a:avLst/>
                <a:gdLst>
                  <a:gd name="T0" fmla="*/ 6 w 12"/>
                  <a:gd name="T1" fmla="*/ 0 h 12"/>
                  <a:gd name="T2" fmla="*/ 9 w 12"/>
                  <a:gd name="T3" fmla="*/ 0 h 12"/>
                  <a:gd name="T4" fmla="*/ 11 w 12"/>
                  <a:gd name="T5" fmla="*/ 1 h 12"/>
                  <a:gd name="T6" fmla="*/ 12 w 12"/>
                  <a:gd name="T7" fmla="*/ 2 h 12"/>
                  <a:gd name="T8" fmla="*/ 12 w 12"/>
                  <a:gd name="T9" fmla="*/ 5 h 12"/>
                  <a:gd name="T10" fmla="*/ 12 w 12"/>
                  <a:gd name="T11" fmla="*/ 7 h 12"/>
                  <a:gd name="T12" fmla="*/ 11 w 12"/>
                  <a:gd name="T13" fmla="*/ 10 h 12"/>
                  <a:gd name="T14" fmla="*/ 10 w 12"/>
                  <a:gd name="T15" fmla="*/ 11 h 12"/>
                  <a:gd name="T16" fmla="*/ 7 w 12"/>
                  <a:gd name="T17" fmla="*/ 12 h 12"/>
                  <a:gd name="T18" fmla="*/ 5 w 12"/>
                  <a:gd name="T19" fmla="*/ 12 h 12"/>
                  <a:gd name="T20" fmla="*/ 2 w 12"/>
                  <a:gd name="T21" fmla="*/ 11 h 12"/>
                  <a:gd name="T22" fmla="*/ 1 w 12"/>
                  <a:gd name="T23" fmla="*/ 8 h 12"/>
                  <a:gd name="T24" fmla="*/ 0 w 12"/>
                  <a:gd name="T25" fmla="*/ 6 h 12"/>
                  <a:gd name="T26" fmla="*/ 1 w 12"/>
                  <a:gd name="T27" fmla="*/ 3 h 12"/>
                  <a:gd name="T28" fmla="*/ 2 w 12"/>
                  <a:gd name="T29" fmla="*/ 2 h 12"/>
                  <a:gd name="T30" fmla="*/ 3 w 12"/>
                  <a:gd name="T31" fmla="*/ 0 h 12"/>
                  <a:gd name="T32" fmla="*/ 6 w 12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2">
                    <a:moveTo>
                      <a:pt x="6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2" y="2"/>
                    </a:lnTo>
                    <a:lnTo>
                      <a:pt x="12" y="5"/>
                    </a:lnTo>
                    <a:lnTo>
                      <a:pt x="12" y="7"/>
                    </a:lnTo>
                    <a:lnTo>
                      <a:pt x="11" y="10"/>
                    </a:lnTo>
                    <a:lnTo>
                      <a:pt x="10" y="11"/>
                    </a:lnTo>
                    <a:lnTo>
                      <a:pt x="7" y="12"/>
                    </a:lnTo>
                    <a:lnTo>
                      <a:pt x="5" y="12"/>
                    </a:lnTo>
                    <a:lnTo>
                      <a:pt x="2" y="11"/>
                    </a:lnTo>
                    <a:lnTo>
                      <a:pt x="1" y="8"/>
                    </a:lnTo>
                    <a:lnTo>
                      <a:pt x="0" y="6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3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16" name="Freeform 42">
                <a:extLst>
                  <a:ext uri="{FF2B5EF4-FFF2-40B4-BE49-F238E27FC236}">
                    <a16:creationId xmlns:a16="http://schemas.microsoft.com/office/drawing/2014/main" id="{2EAD7E3E-667D-4C1A-9A3C-25AB5EEBAFF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10" y="122"/>
                <a:ext cx="4" cy="5"/>
              </a:xfrm>
              <a:custGeom>
                <a:avLst/>
                <a:gdLst>
                  <a:gd name="T0" fmla="*/ 9 w 17"/>
                  <a:gd name="T1" fmla="*/ 0 h 16"/>
                  <a:gd name="T2" fmla="*/ 13 w 17"/>
                  <a:gd name="T3" fmla="*/ 1 h 16"/>
                  <a:gd name="T4" fmla="*/ 16 w 17"/>
                  <a:gd name="T5" fmla="*/ 2 h 16"/>
                  <a:gd name="T6" fmla="*/ 17 w 17"/>
                  <a:gd name="T7" fmla="*/ 6 h 16"/>
                  <a:gd name="T8" fmla="*/ 17 w 17"/>
                  <a:gd name="T9" fmla="*/ 9 h 16"/>
                  <a:gd name="T10" fmla="*/ 17 w 17"/>
                  <a:gd name="T11" fmla="*/ 11 h 16"/>
                  <a:gd name="T12" fmla="*/ 14 w 17"/>
                  <a:gd name="T13" fmla="*/ 14 h 16"/>
                  <a:gd name="T14" fmla="*/ 12 w 17"/>
                  <a:gd name="T15" fmla="*/ 16 h 16"/>
                  <a:gd name="T16" fmla="*/ 8 w 17"/>
                  <a:gd name="T17" fmla="*/ 16 h 16"/>
                  <a:gd name="T18" fmla="*/ 6 w 17"/>
                  <a:gd name="T19" fmla="*/ 15 h 16"/>
                  <a:gd name="T20" fmla="*/ 3 w 17"/>
                  <a:gd name="T21" fmla="*/ 14 h 16"/>
                  <a:gd name="T22" fmla="*/ 2 w 17"/>
                  <a:gd name="T23" fmla="*/ 10 h 16"/>
                  <a:gd name="T24" fmla="*/ 0 w 17"/>
                  <a:gd name="T25" fmla="*/ 7 h 16"/>
                  <a:gd name="T26" fmla="*/ 2 w 17"/>
                  <a:gd name="T27" fmla="*/ 4 h 16"/>
                  <a:gd name="T28" fmla="*/ 4 w 17"/>
                  <a:gd name="T29" fmla="*/ 1 h 16"/>
                  <a:gd name="T30" fmla="*/ 7 w 17"/>
                  <a:gd name="T31" fmla="*/ 0 h 16"/>
                  <a:gd name="T32" fmla="*/ 9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9" y="0"/>
                    </a:moveTo>
                    <a:lnTo>
                      <a:pt x="13" y="1"/>
                    </a:lnTo>
                    <a:lnTo>
                      <a:pt x="16" y="2"/>
                    </a:lnTo>
                    <a:lnTo>
                      <a:pt x="17" y="6"/>
                    </a:lnTo>
                    <a:lnTo>
                      <a:pt x="17" y="9"/>
                    </a:lnTo>
                    <a:lnTo>
                      <a:pt x="17" y="11"/>
                    </a:lnTo>
                    <a:lnTo>
                      <a:pt x="14" y="14"/>
                    </a:lnTo>
                    <a:lnTo>
                      <a:pt x="12" y="16"/>
                    </a:lnTo>
                    <a:lnTo>
                      <a:pt x="8" y="16"/>
                    </a:lnTo>
                    <a:lnTo>
                      <a:pt x="6" y="15"/>
                    </a:lnTo>
                    <a:lnTo>
                      <a:pt x="3" y="14"/>
                    </a:lnTo>
                    <a:lnTo>
                      <a:pt x="2" y="10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4" y="1"/>
                    </a:lnTo>
                    <a:lnTo>
                      <a:pt x="7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17" name="Freeform 43">
                <a:extLst>
                  <a:ext uri="{FF2B5EF4-FFF2-40B4-BE49-F238E27FC236}">
                    <a16:creationId xmlns:a16="http://schemas.microsoft.com/office/drawing/2014/main" id="{17FB1364-5AA1-4CB8-87E4-F3128510659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9" y="122"/>
                <a:ext cx="4" cy="5"/>
              </a:xfrm>
              <a:custGeom>
                <a:avLst/>
                <a:gdLst>
                  <a:gd name="T0" fmla="*/ 8 w 17"/>
                  <a:gd name="T1" fmla="*/ 0 h 16"/>
                  <a:gd name="T2" fmla="*/ 10 w 17"/>
                  <a:gd name="T3" fmla="*/ 0 h 16"/>
                  <a:gd name="T4" fmla="*/ 13 w 17"/>
                  <a:gd name="T5" fmla="*/ 1 h 16"/>
                  <a:gd name="T6" fmla="*/ 15 w 17"/>
                  <a:gd name="T7" fmla="*/ 4 h 16"/>
                  <a:gd name="T8" fmla="*/ 17 w 17"/>
                  <a:gd name="T9" fmla="*/ 7 h 16"/>
                  <a:gd name="T10" fmla="*/ 17 w 17"/>
                  <a:gd name="T11" fmla="*/ 10 h 16"/>
                  <a:gd name="T12" fmla="*/ 14 w 17"/>
                  <a:gd name="T13" fmla="*/ 14 h 16"/>
                  <a:gd name="T14" fmla="*/ 12 w 17"/>
                  <a:gd name="T15" fmla="*/ 15 h 16"/>
                  <a:gd name="T16" fmla="*/ 9 w 17"/>
                  <a:gd name="T17" fmla="*/ 16 h 16"/>
                  <a:gd name="T18" fmla="*/ 5 w 17"/>
                  <a:gd name="T19" fmla="*/ 16 h 16"/>
                  <a:gd name="T20" fmla="*/ 3 w 17"/>
                  <a:gd name="T21" fmla="*/ 14 h 16"/>
                  <a:gd name="T22" fmla="*/ 0 w 17"/>
                  <a:gd name="T23" fmla="*/ 11 h 16"/>
                  <a:gd name="T24" fmla="*/ 0 w 17"/>
                  <a:gd name="T25" fmla="*/ 9 h 16"/>
                  <a:gd name="T26" fmla="*/ 0 w 17"/>
                  <a:gd name="T27" fmla="*/ 6 h 16"/>
                  <a:gd name="T28" fmla="*/ 1 w 17"/>
                  <a:gd name="T29" fmla="*/ 2 h 16"/>
                  <a:gd name="T30" fmla="*/ 4 w 17"/>
                  <a:gd name="T31" fmla="*/ 1 h 16"/>
                  <a:gd name="T32" fmla="*/ 8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8" y="0"/>
                    </a:moveTo>
                    <a:lnTo>
                      <a:pt x="10" y="0"/>
                    </a:lnTo>
                    <a:lnTo>
                      <a:pt x="13" y="1"/>
                    </a:lnTo>
                    <a:lnTo>
                      <a:pt x="15" y="4"/>
                    </a:lnTo>
                    <a:lnTo>
                      <a:pt x="17" y="7"/>
                    </a:lnTo>
                    <a:lnTo>
                      <a:pt x="17" y="10"/>
                    </a:lnTo>
                    <a:lnTo>
                      <a:pt x="14" y="14"/>
                    </a:lnTo>
                    <a:lnTo>
                      <a:pt x="12" y="15"/>
                    </a:lnTo>
                    <a:lnTo>
                      <a:pt x="9" y="16"/>
                    </a:lnTo>
                    <a:lnTo>
                      <a:pt x="5" y="16"/>
                    </a:lnTo>
                    <a:lnTo>
                      <a:pt x="3" y="14"/>
                    </a:lnTo>
                    <a:lnTo>
                      <a:pt x="0" y="11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1" y="2"/>
                    </a:lnTo>
                    <a:lnTo>
                      <a:pt x="4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18" name="Freeform 44">
                <a:extLst>
                  <a:ext uri="{FF2B5EF4-FFF2-40B4-BE49-F238E27FC236}">
                    <a16:creationId xmlns:a16="http://schemas.microsoft.com/office/drawing/2014/main" id="{6EC1A6B1-4F5D-4A5D-875A-83CC0935BBF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11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2 w 13"/>
                  <a:gd name="T11" fmla="*/ 9 h 13"/>
                  <a:gd name="T12" fmla="*/ 10 w 13"/>
                  <a:gd name="T13" fmla="*/ 11 h 13"/>
                  <a:gd name="T14" fmla="*/ 8 w 13"/>
                  <a:gd name="T15" fmla="*/ 12 h 13"/>
                  <a:gd name="T16" fmla="*/ 5 w 13"/>
                  <a:gd name="T17" fmla="*/ 13 h 13"/>
                  <a:gd name="T18" fmla="*/ 4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0 w 13"/>
                  <a:gd name="T27" fmla="*/ 3 h 13"/>
                  <a:gd name="T28" fmla="*/ 3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0" y="11"/>
                    </a:lnTo>
                    <a:lnTo>
                      <a:pt x="8" y="12"/>
                    </a:lnTo>
                    <a:lnTo>
                      <a:pt x="5" y="13"/>
                    </a:lnTo>
                    <a:lnTo>
                      <a:pt x="4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19" name="Freeform 45">
                <a:extLst>
                  <a:ext uri="{FF2B5EF4-FFF2-40B4-BE49-F238E27FC236}">
                    <a16:creationId xmlns:a16="http://schemas.microsoft.com/office/drawing/2014/main" id="{B5BD1FCF-5FA6-48B7-82D5-0CB3A64930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2" y="128"/>
                <a:ext cx="5" cy="5"/>
              </a:xfrm>
              <a:custGeom>
                <a:avLst/>
                <a:gdLst>
                  <a:gd name="T0" fmla="*/ 9 w 22"/>
                  <a:gd name="T1" fmla="*/ 0 h 22"/>
                  <a:gd name="T2" fmla="*/ 14 w 22"/>
                  <a:gd name="T3" fmla="*/ 1 h 22"/>
                  <a:gd name="T4" fmla="*/ 18 w 22"/>
                  <a:gd name="T5" fmla="*/ 3 h 22"/>
                  <a:gd name="T6" fmla="*/ 21 w 22"/>
                  <a:gd name="T7" fmla="*/ 6 h 22"/>
                  <a:gd name="T8" fmla="*/ 22 w 22"/>
                  <a:gd name="T9" fmla="*/ 10 h 22"/>
                  <a:gd name="T10" fmla="*/ 21 w 22"/>
                  <a:gd name="T11" fmla="*/ 14 h 22"/>
                  <a:gd name="T12" fmla="*/ 19 w 22"/>
                  <a:gd name="T13" fmla="*/ 18 h 22"/>
                  <a:gd name="T14" fmla="*/ 15 w 22"/>
                  <a:gd name="T15" fmla="*/ 20 h 22"/>
                  <a:gd name="T16" fmla="*/ 12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1 w 22"/>
                  <a:gd name="T23" fmla="*/ 18 h 22"/>
                  <a:gd name="T24" fmla="*/ 0 w 22"/>
                  <a:gd name="T25" fmla="*/ 14 h 22"/>
                  <a:gd name="T26" fmla="*/ 0 w 22"/>
                  <a:gd name="T27" fmla="*/ 12 h 22"/>
                  <a:gd name="T28" fmla="*/ 0 w 22"/>
                  <a:gd name="T29" fmla="*/ 8 h 22"/>
                  <a:gd name="T30" fmla="*/ 3 w 22"/>
                  <a:gd name="T31" fmla="*/ 4 h 22"/>
                  <a:gd name="T32" fmla="*/ 5 w 22"/>
                  <a:gd name="T33" fmla="*/ 1 h 22"/>
                  <a:gd name="T34" fmla="*/ 9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9" y="0"/>
                    </a:moveTo>
                    <a:lnTo>
                      <a:pt x="14" y="1"/>
                    </a:lnTo>
                    <a:lnTo>
                      <a:pt x="18" y="3"/>
                    </a:lnTo>
                    <a:lnTo>
                      <a:pt x="21" y="6"/>
                    </a:lnTo>
                    <a:lnTo>
                      <a:pt x="22" y="10"/>
                    </a:lnTo>
                    <a:lnTo>
                      <a:pt x="21" y="14"/>
                    </a:lnTo>
                    <a:lnTo>
                      <a:pt x="19" y="18"/>
                    </a:lnTo>
                    <a:lnTo>
                      <a:pt x="15" y="20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8"/>
                    </a:lnTo>
                    <a:lnTo>
                      <a:pt x="0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5" y="1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20" name="Freeform 46">
                <a:extLst>
                  <a:ext uri="{FF2B5EF4-FFF2-40B4-BE49-F238E27FC236}">
                    <a16:creationId xmlns:a16="http://schemas.microsoft.com/office/drawing/2014/main" id="{D1B9DD36-220A-4AC2-909F-BAD783857F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0" y="113"/>
                <a:ext cx="4" cy="3"/>
              </a:xfrm>
              <a:custGeom>
                <a:avLst/>
                <a:gdLst>
                  <a:gd name="T0" fmla="*/ 7 w 12"/>
                  <a:gd name="T1" fmla="*/ 0 h 13"/>
                  <a:gd name="T2" fmla="*/ 10 w 12"/>
                  <a:gd name="T3" fmla="*/ 0 h 13"/>
                  <a:gd name="T4" fmla="*/ 11 w 12"/>
                  <a:gd name="T5" fmla="*/ 2 h 13"/>
                  <a:gd name="T6" fmla="*/ 12 w 12"/>
                  <a:gd name="T7" fmla="*/ 4 h 13"/>
                  <a:gd name="T8" fmla="*/ 12 w 12"/>
                  <a:gd name="T9" fmla="*/ 7 h 13"/>
                  <a:gd name="T10" fmla="*/ 12 w 12"/>
                  <a:gd name="T11" fmla="*/ 9 h 13"/>
                  <a:gd name="T12" fmla="*/ 10 w 12"/>
                  <a:gd name="T13" fmla="*/ 11 h 13"/>
                  <a:gd name="T14" fmla="*/ 9 w 12"/>
                  <a:gd name="T15" fmla="*/ 12 h 13"/>
                  <a:gd name="T16" fmla="*/ 6 w 12"/>
                  <a:gd name="T17" fmla="*/ 13 h 13"/>
                  <a:gd name="T18" fmla="*/ 3 w 12"/>
                  <a:gd name="T19" fmla="*/ 12 h 13"/>
                  <a:gd name="T20" fmla="*/ 1 w 12"/>
                  <a:gd name="T21" fmla="*/ 11 h 13"/>
                  <a:gd name="T22" fmla="*/ 0 w 12"/>
                  <a:gd name="T23" fmla="*/ 8 h 13"/>
                  <a:gd name="T24" fmla="*/ 0 w 12"/>
                  <a:gd name="T25" fmla="*/ 6 h 13"/>
                  <a:gd name="T26" fmla="*/ 1 w 12"/>
                  <a:gd name="T27" fmla="*/ 3 h 13"/>
                  <a:gd name="T28" fmla="*/ 2 w 12"/>
                  <a:gd name="T29" fmla="*/ 2 h 13"/>
                  <a:gd name="T30" fmla="*/ 5 w 12"/>
                  <a:gd name="T31" fmla="*/ 0 h 13"/>
                  <a:gd name="T32" fmla="*/ 7 w 12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3">
                    <a:moveTo>
                      <a:pt x="7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2" y="4"/>
                    </a:lnTo>
                    <a:lnTo>
                      <a:pt x="12" y="7"/>
                    </a:lnTo>
                    <a:lnTo>
                      <a:pt x="12" y="9"/>
                    </a:lnTo>
                    <a:lnTo>
                      <a:pt x="10" y="11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3" y="12"/>
                    </a:lnTo>
                    <a:lnTo>
                      <a:pt x="1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21" name="Freeform 47">
                <a:extLst>
                  <a:ext uri="{FF2B5EF4-FFF2-40B4-BE49-F238E27FC236}">
                    <a16:creationId xmlns:a16="http://schemas.microsoft.com/office/drawing/2014/main" id="{90CD29D7-C1C6-40B8-A6B3-C34F81A7CF2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5" y="146"/>
                <a:ext cx="5" cy="4"/>
              </a:xfrm>
              <a:custGeom>
                <a:avLst/>
                <a:gdLst>
                  <a:gd name="T0" fmla="*/ 7 w 16"/>
                  <a:gd name="T1" fmla="*/ 0 h 17"/>
                  <a:gd name="T2" fmla="*/ 11 w 16"/>
                  <a:gd name="T3" fmla="*/ 0 h 17"/>
                  <a:gd name="T4" fmla="*/ 14 w 16"/>
                  <a:gd name="T5" fmla="*/ 3 h 17"/>
                  <a:gd name="T6" fmla="*/ 16 w 16"/>
                  <a:gd name="T7" fmla="*/ 5 h 17"/>
                  <a:gd name="T8" fmla="*/ 16 w 16"/>
                  <a:gd name="T9" fmla="*/ 8 h 17"/>
                  <a:gd name="T10" fmla="*/ 16 w 16"/>
                  <a:gd name="T11" fmla="*/ 12 h 17"/>
                  <a:gd name="T12" fmla="*/ 15 w 16"/>
                  <a:gd name="T13" fmla="*/ 14 h 17"/>
                  <a:gd name="T14" fmla="*/ 13 w 16"/>
                  <a:gd name="T15" fmla="*/ 16 h 17"/>
                  <a:gd name="T16" fmla="*/ 10 w 16"/>
                  <a:gd name="T17" fmla="*/ 17 h 17"/>
                  <a:gd name="T18" fmla="*/ 6 w 16"/>
                  <a:gd name="T19" fmla="*/ 17 h 17"/>
                  <a:gd name="T20" fmla="*/ 4 w 16"/>
                  <a:gd name="T21" fmla="*/ 16 h 17"/>
                  <a:gd name="T22" fmla="*/ 1 w 16"/>
                  <a:gd name="T23" fmla="*/ 13 h 17"/>
                  <a:gd name="T24" fmla="*/ 0 w 16"/>
                  <a:gd name="T25" fmla="*/ 9 h 17"/>
                  <a:gd name="T26" fmla="*/ 1 w 16"/>
                  <a:gd name="T27" fmla="*/ 7 h 17"/>
                  <a:gd name="T28" fmla="*/ 2 w 16"/>
                  <a:gd name="T29" fmla="*/ 3 h 17"/>
                  <a:gd name="T30" fmla="*/ 5 w 16"/>
                  <a:gd name="T31" fmla="*/ 2 h 17"/>
                  <a:gd name="T32" fmla="*/ 7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7" y="0"/>
                    </a:moveTo>
                    <a:lnTo>
                      <a:pt x="11" y="0"/>
                    </a:lnTo>
                    <a:lnTo>
                      <a:pt x="14" y="3"/>
                    </a:lnTo>
                    <a:lnTo>
                      <a:pt x="16" y="5"/>
                    </a:lnTo>
                    <a:lnTo>
                      <a:pt x="16" y="8"/>
                    </a:lnTo>
                    <a:lnTo>
                      <a:pt x="16" y="12"/>
                    </a:lnTo>
                    <a:lnTo>
                      <a:pt x="15" y="14"/>
                    </a:lnTo>
                    <a:lnTo>
                      <a:pt x="13" y="16"/>
                    </a:lnTo>
                    <a:lnTo>
                      <a:pt x="10" y="17"/>
                    </a:lnTo>
                    <a:lnTo>
                      <a:pt x="6" y="17"/>
                    </a:lnTo>
                    <a:lnTo>
                      <a:pt x="4" y="16"/>
                    </a:lnTo>
                    <a:lnTo>
                      <a:pt x="1" y="13"/>
                    </a:lnTo>
                    <a:lnTo>
                      <a:pt x="0" y="9"/>
                    </a:lnTo>
                    <a:lnTo>
                      <a:pt x="1" y="7"/>
                    </a:lnTo>
                    <a:lnTo>
                      <a:pt x="2" y="3"/>
                    </a:lnTo>
                    <a:lnTo>
                      <a:pt x="5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22" name="Freeform 48">
                <a:extLst>
                  <a:ext uri="{FF2B5EF4-FFF2-40B4-BE49-F238E27FC236}">
                    <a16:creationId xmlns:a16="http://schemas.microsoft.com/office/drawing/2014/main" id="{FFE5D1F5-8600-4637-91A0-75FD6C56EC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0" y="143"/>
                <a:ext cx="6" cy="5"/>
              </a:xfrm>
              <a:custGeom>
                <a:avLst/>
                <a:gdLst>
                  <a:gd name="T0" fmla="*/ 11 w 21"/>
                  <a:gd name="T1" fmla="*/ 0 h 22"/>
                  <a:gd name="T2" fmla="*/ 15 w 21"/>
                  <a:gd name="T3" fmla="*/ 2 h 22"/>
                  <a:gd name="T4" fmla="*/ 19 w 21"/>
                  <a:gd name="T5" fmla="*/ 4 h 22"/>
                  <a:gd name="T6" fmla="*/ 20 w 21"/>
                  <a:gd name="T7" fmla="*/ 8 h 22"/>
                  <a:gd name="T8" fmla="*/ 21 w 21"/>
                  <a:gd name="T9" fmla="*/ 13 h 22"/>
                  <a:gd name="T10" fmla="*/ 20 w 21"/>
                  <a:gd name="T11" fmla="*/ 17 h 22"/>
                  <a:gd name="T12" fmla="*/ 18 w 21"/>
                  <a:gd name="T13" fmla="*/ 19 h 22"/>
                  <a:gd name="T14" fmla="*/ 14 w 21"/>
                  <a:gd name="T15" fmla="*/ 22 h 22"/>
                  <a:gd name="T16" fmla="*/ 10 w 21"/>
                  <a:gd name="T17" fmla="*/ 22 h 22"/>
                  <a:gd name="T18" fmla="*/ 7 w 21"/>
                  <a:gd name="T19" fmla="*/ 22 h 22"/>
                  <a:gd name="T20" fmla="*/ 3 w 21"/>
                  <a:gd name="T21" fmla="*/ 19 h 22"/>
                  <a:gd name="T22" fmla="*/ 2 w 21"/>
                  <a:gd name="T23" fmla="*/ 18 h 22"/>
                  <a:gd name="T24" fmla="*/ 0 w 21"/>
                  <a:gd name="T25" fmla="*/ 14 h 22"/>
                  <a:gd name="T26" fmla="*/ 0 w 21"/>
                  <a:gd name="T27" fmla="*/ 10 h 22"/>
                  <a:gd name="T28" fmla="*/ 1 w 21"/>
                  <a:gd name="T29" fmla="*/ 7 h 22"/>
                  <a:gd name="T30" fmla="*/ 3 w 21"/>
                  <a:gd name="T31" fmla="*/ 3 h 22"/>
                  <a:gd name="T32" fmla="*/ 7 w 21"/>
                  <a:gd name="T33" fmla="*/ 2 h 22"/>
                  <a:gd name="T34" fmla="*/ 11 w 21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1" h="22">
                    <a:moveTo>
                      <a:pt x="11" y="0"/>
                    </a:moveTo>
                    <a:lnTo>
                      <a:pt x="15" y="2"/>
                    </a:lnTo>
                    <a:lnTo>
                      <a:pt x="19" y="4"/>
                    </a:lnTo>
                    <a:lnTo>
                      <a:pt x="20" y="8"/>
                    </a:lnTo>
                    <a:lnTo>
                      <a:pt x="21" y="13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2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3" y="3"/>
                    </a:lnTo>
                    <a:lnTo>
                      <a:pt x="7" y="2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23" name="Freeform 49">
                <a:extLst>
                  <a:ext uri="{FF2B5EF4-FFF2-40B4-BE49-F238E27FC236}">
                    <a16:creationId xmlns:a16="http://schemas.microsoft.com/office/drawing/2014/main" id="{723599E3-4B57-478B-8516-E38796C3CD4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59" y="148"/>
                <a:ext cx="3" cy="3"/>
              </a:xfrm>
              <a:custGeom>
                <a:avLst/>
                <a:gdLst>
                  <a:gd name="T0" fmla="*/ 8 w 13"/>
                  <a:gd name="T1" fmla="*/ 0 h 14"/>
                  <a:gd name="T2" fmla="*/ 9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3 w 13"/>
                  <a:gd name="T11" fmla="*/ 11 h 14"/>
                  <a:gd name="T12" fmla="*/ 10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1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1 w 13"/>
                  <a:gd name="T27" fmla="*/ 4 h 14"/>
                  <a:gd name="T28" fmla="*/ 3 w 13"/>
                  <a:gd name="T29" fmla="*/ 3 h 14"/>
                  <a:gd name="T30" fmla="*/ 5 w 13"/>
                  <a:gd name="T31" fmla="*/ 2 h 14"/>
                  <a:gd name="T32" fmla="*/ 8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8" y="0"/>
                    </a:moveTo>
                    <a:lnTo>
                      <a:pt x="9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3" y="11"/>
                    </a:lnTo>
                    <a:lnTo>
                      <a:pt x="10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1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3" y="3"/>
                    </a:lnTo>
                    <a:lnTo>
                      <a:pt x="5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24" name="Freeform 50">
                <a:extLst>
                  <a:ext uri="{FF2B5EF4-FFF2-40B4-BE49-F238E27FC236}">
                    <a16:creationId xmlns:a16="http://schemas.microsoft.com/office/drawing/2014/main" id="{1C8A5718-9F56-45E1-A0FE-E986405CD4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53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2 w 17"/>
                  <a:gd name="T3" fmla="*/ 2 h 17"/>
                  <a:gd name="T4" fmla="*/ 14 w 17"/>
                  <a:gd name="T5" fmla="*/ 3 h 17"/>
                  <a:gd name="T6" fmla="*/ 17 w 17"/>
                  <a:gd name="T7" fmla="*/ 7 h 17"/>
                  <a:gd name="T8" fmla="*/ 17 w 17"/>
                  <a:gd name="T9" fmla="*/ 9 h 17"/>
                  <a:gd name="T10" fmla="*/ 15 w 17"/>
                  <a:gd name="T11" fmla="*/ 13 h 17"/>
                  <a:gd name="T12" fmla="*/ 14 w 17"/>
                  <a:gd name="T13" fmla="*/ 16 h 17"/>
                  <a:gd name="T14" fmla="*/ 10 w 17"/>
                  <a:gd name="T15" fmla="*/ 17 h 17"/>
                  <a:gd name="T16" fmla="*/ 8 w 17"/>
                  <a:gd name="T17" fmla="*/ 17 h 17"/>
                  <a:gd name="T18" fmla="*/ 4 w 17"/>
                  <a:gd name="T19" fmla="*/ 16 h 17"/>
                  <a:gd name="T20" fmla="*/ 1 w 17"/>
                  <a:gd name="T21" fmla="*/ 14 h 17"/>
                  <a:gd name="T22" fmla="*/ 0 w 17"/>
                  <a:gd name="T23" fmla="*/ 12 h 17"/>
                  <a:gd name="T24" fmla="*/ 0 w 17"/>
                  <a:gd name="T25" fmla="*/ 8 h 17"/>
                  <a:gd name="T26" fmla="*/ 1 w 17"/>
                  <a:gd name="T27" fmla="*/ 5 h 17"/>
                  <a:gd name="T28" fmla="*/ 3 w 17"/>
                  <a:gd name="T29" fmla="*/ 3 h 17"/>
                  <a:gd name="T30" fmla="*/ 5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2" y="2"/>
                    </a:lnTo>
                    <a:lnTo>
                      <a:pt x="14" y="3"/>
                    </a:lnTo>
                    <a:lnTo>
                      <a:pt x="17" y="7"/>
                    </a:lnTo>
                    <a:lnTo>
                      <a:pt x="17" y="9"/>
                    </a:lnTo>
                    <a:lnTo>
                      <a:pt x="15" y="13"/>
                    </a:lnTo>
                    <a:lnTo>
                      <a:pt x="14" y="16"/>
                    </a:lnTo>
                    <a:lnTo>
                      <a:pt x="10" y="17"/>
                    </a:lnTo>
                    <a:lnTo>
                      <a:pt x="8" y="17"/>
                    </a:lnTo>
                    <a:lnTo>
                      <a:pt x="4" y="16"/>
                    </a:lnTo>
                    <a:lnTo>
                      <a:pt x="1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1" y="5"/>
                    </a:lnTo>
                    <a:lnTo>
                      <a:pt x="3" y="3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25" name="Freeform 51">
                <a:extLst>
                  <a:ext uri="{FF2B5EF4-FFF2-40B4-BE49-F238E27FC236}">
                    <a16:creationId xmlns:a16="http://schemas.microsoft.com/office/drawing/2014/main" id="{9358B468-5765-47D0-BCC9-9725AF0B189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6" y="147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1 w 13"/>
                  <a:gd name="T5" fmla="*/ 1 h 13"/>
                  <a:gd name="T6" fmla="*/ 13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9 w 13"/>
                  <a:gd name="T15" fmla="*/ 12 h 13"/>
                  <a:gd name="T16" fmla="*/ 8 w 13"/>
                  <a:gd name="T17" fmla="*/ 13 h 13"/>
                  <a:gd name="T18" fmla="*/ 5 w 13"/>
                  <a:gd name="T19" fmla="*/ 13 h 13"/>
                  <a:gd name="T20" fmla="*/ 3 w 13"/>
                  <a:gd name="T21" fmla="*/ 12 h 13"/>
                  <a:gd name="T22" fmla="*/ 2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2 w 13"/>
                  <a:gd name="T29" fmla="*/ 1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3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9" y="12"/>
                    </a:lnTo>
                    <a:lnTo>
                      <a:pt x="8" y="13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2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2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26" name="Freeform 52">
                <a:extLst>
                  <a:ext uri="{FF2B5EF4-FFF2-40B4-BE49-F238E27FC236}">
                    <a16:creationId xmlns:a16="http://schemas.microsoft.com/office/drawing/2014/main" id="{F34987A2-EC04-4EB0-94C4-490B4A34FD4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64" y="143"/>
                <a:ext cx="5" cy="5"/>
              </a:xfrm>
              <a:custGeom>
                <a:avLst/>
                <a:gdLst>
                  <a:gd name="T0" fmla="*/ 9 w 21"/>
                  <a:gd name="T1" fmla="*/ 0 h 22"/>
                  <a:gd name="T2" fmla="*/ 13 w 21"/>
                  <a:gd name="T3" fmla="*/ 2 h 22"/>
                  <a:gd name="T4" fmla="*/ 17 w 21"/>
                  <a:gd name="T5" fmla="*/ 3 h 22"/>
                  <a:gd name="T6" fmla="*/ 19 w 21"/>
                  <a:gd name="T7" fmla="*/ 7 h 22"/>
                  <a:gd name="T8" fmla="*/ 21 w 21"/>
                  <a:gd name="T9" fmla="*/ 10 h 22"/>
                  <a:gd name="T10" fmla="*/ 21 w 21"/>
                  <a:gd name="T11" fmla="*/ 14 h 22"/>
                  <a:gd name="T12" fmla="*/ 19 w 21"/>
                  <a:gd name="T13" fmla="*/ 18 h 22"/>
                  <a:gd name="T14" fmla="*/ 17 w 21"/>
                  <a:gd name="T15" fmla="*/ 19 h 22"/>
                  <a:gd name="T16" fmla="*/ 14 w 21"/>
                  <a:gd name="T17" fmla="*/ 22 h 22"/>
                  <a:gd name="T18" fmla="*/ 11 w 21"/>
                  <a:gd name="T19" fmla="*/ 22 h 22"/>
                  <a:gd name="T20" fmla="*/ 7 w 21"/>
                  <a:gd name="T21" fmla="*/ 22 h 22"/>
                  <a:gd name="T22" fmla="*/ 3 w 21"/>
                  <a:gd name="T23" fmla="*/ 19 h 22"/>
                  <a:gd name="T24" fmla="*/ 0 w 21"/>
                  <a:gd name="T25" fmla="*/ 17 h 22"/>
                  <a:gd name="T26" fmla="*/ 0 w 21"/>
                  <a:gd name="T27" fmla="*/ 13 h 22"/>
                  <a:gd name="T28" fmla="*/ 0 w 21"/>
                  <a:gd name="T29" fmla="*/ 8 h 22"/>
                  <a:gd name="T30" fmla="*/ 3 w 21"/>
                  <a:gd name="T31" fmla="*/ 4 h 22"/>
                  <a:gd name="T32" fmla="*/ 5 w 21"/>
                  <a:gd name="T33" fmla="*/ 2 h 22"/>
                  <a:gd name="T34" fmla="*/ 9 w 21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1" h="22">
                    <a:moveTo>
                      <a:pt x="9" y="0"/>
                    </a:moveTo>
                    <a:lnTo>
                      <a:pt x="13" y="2"/>
                    </a:lnTo>
                    <a:lnTo>
                      <a:pt x="17" y="3"/>
                    </a:lnTo>
                    <a:lnTo>
                      <a:pt x="19" y="7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9" y="18"/>
                    </a:lnTo>
                    <a:lnTo>
                      <a:pt x="17" y="19"/>
                    </a:lnTo>
                    <a:lnTo>
                      <a:pt x="14" y="22"/>
                    </a:lnTo>
                    <a:lnTo>
                      <a:pt x="11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0" y="17"/>
                    </a:lnTo>
                    <a:lnTo>
                      <a:pt x="0" y="13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5" y="2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27" name="Freeform 53">
                <a:extLst>
                  <a:ext uri="{FF2B5EF4-FFF2-40B4-BE49-F238E27FC236}">
                    <a16:creationId xmlns:a16="http://schemas.microsoft.com/office/drawing/2014/main" id="{12CD23F2-359D-4537-B192-6DF690A2ED3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1" y="143"/>
                <a:ext cx="5" cy="5"/>
              </a:xfrm>
              <a:custGeom>
                <a:avLst/>
                <a:gdLst>
                  <a:gd name="T0" fmla="*/ 8 w 20"/>
                  <a:gd name="T1" fmla="*/ 0 h 22"/>
                  <a:gd name="T2" fmla="*/ 14 w 20"/>
                  <a:gd name="T3" fmla="*/ 2 h 22"/>
                  <a:gd name="T4" fmla="*/ 17 w 20"/>
                  <a:gd name="T5" fmla="*/ 3 h 22"/>
                  <a:gd name="T6" fmla="*/ 20 w 20"/>
                  <a:gd name="T7" fmla="*/ 7 h 22"/>
                  <a:gd name="T8" fmla="*/ 20 w 20"/>
                  <a:gd name="T9" fmla="*/ 10 h 22"/>
                  <a:gd name="T10" fmla="*/ 20 w 20"/>
                  <a:gd name="T11" fmla="*/ 14 h 22"/>
                  <a:gd name="T12" fmla="*/ 19 w 20"/>
                  <a:gd name="T13" fmla="*/ 18 h 22"/>
                  <a:gd name="T14" fmla="*/ 16 w 20"/>
                  <a:gd name="T15" fmla="*/ 19 h 22"/>
                  <a:gd name="T16" fmla="*/ 14 w 20"/>
                  <a:gd name="T17" fmla="*/ 22 h 22"/>
                  <a:gd name="T18" fmla="*/ 10 w 20"/>
                  <a:gd name="T19" fmla="*/ 22 h 22"/>
                  <a:gd name="T20" fmla="*/ 7 w 20"/>
                  <a:gd name="T21" fmla="*/ 22 h 22"/>
                  <a:gd name="T22" fmla="*/ 3 w 20"/>
                  <a:gd name="T23" fmla="*/ 19 h 22"/>
                  <a:gd name="T24" fmla="*/ 1 w 20"/>
                  <a:gd name="T25" fmla="*/ 17 h 22"/>
                  <a:gd name="T26" fmla="*/ 0 w 20"/>
                  <a:gd name="T27" fmla="*/ 13 h 22"/>
                  <a:gd name="T28" fmla="*/ 0 w 20"/>
                  <a:gd name="T29" fmla="*/ 8 h 22"/>
                  <a:gd name="T30" fmla="*/ 2 w 20"/>
                  <a:gd name="T31" fmla="*/ 4 h 22"/>
                  <a:gd name="T32" fmla="*/ 5 w 20"/>
                  <a:gd name="T33" fmla="*/ 2 h 22"/>
                  <a:gd name="T34" fmla="*/ 8 w 20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0" h="22">
                    <a:moveTo>
                      <a:pt x="8" y="0"/>
                    </a:moveTo>
                    <a:lnTo>
                      <a:pt x="14" y="2"/>
                    </a:lnTo>
                    <a:lnTo>
                      <a:pt x="17" y="3"/>
                    </a:lnTo>
                    <a:lnTo>
                      <a:pt x="20" y="7"/>
                    </a:lnTo>
                    <a:lnTo>
                      <a:pt x="20" y="10"/>
                    </a:lnTo>
                    <a:lnTo>
                      <a:pt x="20" y="14"/>
                    </a:lnTo>
                    <a:lnTo>
                      <a:pt x="19" y="18"/>
                    </a:lnTo>
                    <a:lnTo>
                      <a:pt x="16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0" y="8"/>
                    </a:lnTo>
                    <a:lnTo>
                      <a:pt x="2" y="4"/>
                    </a:lnTo>
                    <a:lnTo>
                      <a:pt x="5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28" name="Freeform 54">
                <a:extLst>
                  <a:ext uri="{FF2B5EF4-FFF2-40B4-BE49-F238E27FC236}">
                    <a16:creationId xmlns:a16="http://schemas.microsoft.com/office/drawing/2014/main" id="{786A1E62-7072-4243-9E5B-37ACF9823C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1" y="148"/>
                <a:ext cx="3" cy="3"/>
              </a:xfrm>
              <a:custGeom>
                <a:avLst/>
                <a:gdLst>
                  <a:gd name="T0" fmla="*/ 6 w 12"/>
                  <a:gd name="T1" fmla="*/ 0 h 14"/>
                  <a:gd name="T2" fmla="*/ 9 w 12"/>
                  <a:gd name="T3" fmla="*/ 2 h 14"/>
                  <a:gd name="T4" fmla="*/ 11 w 12"/>
                  <a:gd name="T5" fmla="*/ 3 h 14"/>
                  <a:gd name="T6" fmla="*/ 12 w 12"/>
                  <a:gd name="T7" fmla="*/ 4 h 14"/>
                  <a:gd name="T8" fmla="*/ 12 w 12"/>
                  <a:gd name="T9" fmla="*/ 7 h 14"/>
                  <a:gd name="T10" fmla="*/ 12 w 12"/>
                  <a:gd name="T11" fmla="*/ 9 h 14"/>
                  <a:gd name="T12" fmla="*/ 11 w 12"/>
                  <a:gd name="T13" fmla="*/ 12 h 14"/>
                  <a:gd name="T14" fmla="*/ 10 w 12"/>
                  <a:gd name="T15" fmla="*/ 13 h 14"/>
                  <a:gd name="T16" fmla="*/ 7 w 12"/>
                  <a:gd name="T17" fmla="*/ 14 h 14"/>
                  <a:gd name="T18" fmla="*/ 5 w 12"/>
                  <a:gd name="T19" fmla="*/ 13 h 14"/>
                  <a:gd name="T20" fmla="*/ 2 w 12"/>
                  <a:gd name="T21" fmla="*/ 12 h 14"/>
                  <a:gd name="T22" fmla="*/ 1 w 12"/>
                  <a:gd name="T23" fmla="*/ 11 h 14"/>
                  <a:gd name="T24" fmla="*/ 0 w 12"/>
                  <a:gd name="T25" fmla="*/ 8 h 14"/>
                  <a:gd name="T26" fmla="*/ 0 w 12"/>
                  <a:gd name="T27" fmla="*/ 5 h 14"/>
                  <a:gd name="T28" fmla="*/ 1 w 12"/>
                  <a:gd name="T29" fmla="*/ 3 h 14"/>
                  <a:gd name="T30" fmla="*/ 3 w 12"/>
                  <a:gd name="T31" fmla="*/ 2 h 14"/>
                  <a:gd name="T32" fmla="*/ 6 w 12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4">
                    <a:moveTo>
                      <a:pt x="6" y="0"/>
                    </a:moveTo>
                    <a:lnTo>
                      <a:pt x="9" y="2"/>
                    </a:lnTo>
                    <a:lnTo>
                      <a:pt x="11" y="3"/>
                    </a:lnTo>
                    <a:lnTo>
                      <a:pt x="12" y="4"/>
                    </a:lnTo>
                    <a:lnTo>
                      <a:pt x="12" y="7"/>
                    </a:lnTo>
                    <a:lnTo>
                      <a:pt x="12" y="9"/>
                    </a:lnTo>
                    <a:lnTo>
                      <a:pt x="11" y="12"/>
                    </a:lnTo>
                    <a:lnTo>
                      <a:pt x="10" y="13"/>
                    </a:lnTo>
                    <a:lnTo>
                      <a:pt x="7" y="14"/>
                    </a:lnTo>
                    <a:lnTo>
                      <a:pt x="5" y="13"/>
                    </a:lnTo>
                    <a:lnTo>
                      <a:pt x="2" y="12"/>
                    </a:lnTo>
                    <a:lnTo>
                      <a:pt x="1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29" name="Freeform 55">
                <a:extLst>
                  <a:ext uri="{FF2B5EF4-FFF2-40B4-BE49-F238E27FC236}">
                    <a16:creationId xmlns:a16="http://schemas.microsoft.com/office/drawing/2014/main" id="{CA5AA93F-DD73-4CC1-A697-DC8136DDA59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91" y="143"/>
                <a:ext cx="5" cy="5"/>
              </a:xfrm>
              <a:custGeom>
                <a:avLst/>
                <a:gdLst>
                  <a:gd name="T0" fmla="*/ 10 w 22"/>
                  <a:gd name="T1" fmla="*/ 0 h 22"/>
                  <a:gd name="T2" fmla="*/ 14 w 22"/>
                  <a:gd name="T3" fmla="*/ 2 h 22"/>
                  <a:gd name="T4" fmla="*/ 18 w 22"/>
                  <a:gd name="T5" fmla="*/ 3 h 22"/>
                  <a:gd name="T6" fmla="*/ 20 w 22"/>
                  <a:gd name="T7" fmla="*/ 7 h 22"/>
                  <a:gd name="T8" fmla="*/ 22 w 22"/>
                  <a:gd name="T9" fmla="*/ 10 h 22"/>
                  <a:gd name="T10" fmla="*/ 22 w 22"/>
                  <a:gd name="T11" fmla="*/ 14 h 22"/>
                  <a:gd name="T12" fmla="*/ 19 w 22"/>
                  <a:gd name="T13" fmla="*/ 18 h 22"/>
                  <a:gd name="T14" fmla="*/ 17 w 22"/>
                  <a:gd name="T15" fmla="*/ 21 h 22"/>
                  <a:gd name="T16" fmla="*/ 13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1 w 22"/>
                  <a:gd name="T23" fmla="*/ 17 h 22"/>
                  <a:gd name="T24" fmla="*/ 0 w 22"/>
                  <a:gd name="T25" fmla="*/ 13 h 22"/>
                  <a:gd name="T26" fmla="*/ 1 w 22"/>
                  <a:gd name="T27" fmla="*/ 8 h 22"/>
                  <a:gd name="T28" fmla="*/ 2 w 22"/>
                  <a:gd name="T29" fmla="*/ 4 h 22"/>
                  <a:gd name="T30" fmla="*/ 6 w 22"/>
                  <a:gd name="T31" fmla="*/ 2 h 22"/>
                  <a:gd name="T32" fmla="*/ 10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0" y="7"/>
                    </a:lnTo>
                    <a:lnTo>
                      <a:pt x="22" y="10"/>
                    </a:lnTo>
                    <a:lnTo>
                      <a:pt x="22" y="14"/>
                    </a:lnTo>
                    <a:lnTo>
                      <a:pt x="19" y="18"/>
                    </a:lnTo>
                    <a:lnTo>
                      <a:pt x="17" y="21"/>
                    </a:lnTo>
                    <a:lnTo>
                      <a:pt x="13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1" y="8"/>
                    </a:lnTo>
                    <a:lnTo>
                      <a:pt x="2" y="4"/>
                    </a:lnTo>
                    <a:lnTo>
                      <a:pt x="6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30" name="Freeform 56">
                <a:extLst>
                  <a:ext uri="{FF2B5EF4-FFF2-40B4-BE49-F238E27FC236}">
                    <a16:creationId xmlns:a16="http://schemas.microsoft.com/office/drawing/2014/main" id="{35958AC1-B6D2-4CA5-BBD8-19BE47EB06C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47" y="143"/>
                <a:ext cx="5" cy="5"/>
              </a:xfrm>
              <a:custGeom>
                <a:avLst/>
                <a:gdLst>
                  <a:gd name="T0" fmla="*/ 10 w 21"/>
                  <a:gd name="T1" fmla="*/ 0 h 22"/>
                  <a:gd name="T2" fmla="*/ 14 w 21"/>
                  <a:gd name="T3" fmla="*/ 2 h 22"/>
                  <a:gd name="T4" fmla="*/ 16 w 21"/>
                  <a:gd name="T5" fmla="*/ 3 h 22"/>
                  <a:gd name="T6" fmla="*/ 19 w 21"/>
                  <a:gd name="T7" fmla="*/ 5 h 22"/>
                  <a:gd name="T8" fmla="*/ 20 w 21"/>
                  <a:gd name="T9" fmla="*/ 8 h 22"/>
                  <a:gd name="T10" fmla="*/ 21 w 21"/>
                  <a:gd name="T11" fmla="*/ 13 h 22"/>
                  <a:gd name="T12" fmla="*/ 20 w 21"/>
                  <a:gd name="T13" fmla="*/ 17 h 22"/>
                  <a:gd name="T14" fmla="*/ 17 w 21"/>
                  <a:gd name="T15" fmla="*/ 19 h 22"/>
                  <a:gd name="T16" fmla="*/ 14 w 21"/>
                  <a:gd name="T17" fmla="*/ 22 h 22"/>
                  <a:gd name="T18" fmla="*/ 10 w 21"/>
                  <a:gd name="T19" fmla="*/ 22 h 22"/>
                  <a:gd name="T20" fmla="*/ 7 w 21"/>
                  <a:gd name="T21" fmla="*/ 22 h 22"/>
                  <a:gd name="T22" fmla="*/ 3 w 21"/>
                  <a:gd name="T23" fmla="*/ 19 h 22"/>
                  <a:gd name="T24" fmla="*/ 1 w 21"/>
                  <a:gd name="T25" fmla="*/ 18 h 22"/>
                  <a:gd name="T26" fmla="*/ 0 w 21"/>
                  <a:gd name="T27" fmla="*/ 14 h 22"/>
                  <a:gd name="T28" fmla="*/ 0 w 21"/>
                  <a:gd name="T29" fmla="*/ 10 h 22"/>
                  <a:gd name="T30" fmla="*/ 1 w 21"/>
                  <a:gd name="T31" fmla="*/ 7 h 22"/>
                  <a:gd name="T32" fmla="*/ 3 w 21"/>
                  <a:gd name="T33" fmla="*/ 3 h 22"/>
                  <a:gd name="T34" fmla="*/ 7 w 21"/>
                  <a:gd name="T35" fmla="*/ 2 h 22"/>
                  <a:gd name="T36" fmla="*/ 10 w 21"/>
                  <a:gd name="T37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</a:cxnLst>
                <a:rect l="0" t="0" r="r" b="b"/>
                <a:pathLst>
                  <a:path w="21" h="22">
                    <a:moveTo>
                      <a:pt x="10" y="0"/>
                    </a:moveTo>
                    <a:lnTo>
                      <a:pt x="14" y="2"/>
                    </a:lnTo>
                    <a:lnTo>
                      <a:pt x="16" y="3"/>
                    </a:lnTo>
                    <a:lnTo>
                      <a:pt x="19" y="5"/>
                    </a:lnTo>
                    <a:lnTo>
                      <a:pt x="20" y="8"/>
                    </a:lnTo>
                    <a:lnTo>
                      <a:pt x="21" y="13"/>
                    </a:lnTo>
                    <a:lnTo>
                      <a:pt x="20" y="17"/>
                    </a:lnTo>
                    <a:lnTo>
                      <a:pt x="17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1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3" y="3"/>
                    </a:lnTo>
                    <a:lnTo>
                      <a:pt x="7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31" name="Freeform 57">
                <a:extLst>
                  <a:ext uri="{FF2B5EF4-FFF2-40B4-BE49-F238E27FC236}">
                    <a16:creationId xmlns:a16="http://schemas.microsoft.com/office/drawing/2014/main" id="{3F1A2399-4660-459F-A534-6955F66258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81" y="148"/>
                <a:ext cx="3" cy="3"/>
              </a:xfrm>
              <a:custGeom>
                <a:avLst/>
                <a:gdLst>
                  <a:gd name="T0" fmla="*/ 5 w 13"/>
                  <a:gd name="T1" fmla="*/ 0 h 14"/>
                  <a:gd name="T2" fmla="*/ 8 w 13"/>
                  <a:gd name="T3" fmla="*/ 2 h 14"/>
                  <a:gd name="T4" fmla="*/ 10 w 13"/>
                  <a:gd name="T5" fmla="*/ 3 h 14"/>
                  <a:gd name="T6" fmla="*/ 12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3 w 13"/>
                  <a:gd name="T21" fmla="*/ 12 h 14"/>
                  <a:gd name="T22" fmla="*/ 0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1 w 13"/>
                  <a:gd name="T29" fmla="*/ 3 h 14"/>
                  <a:gd name="T30" fmla="*/ 4 w 13"/>
                  <a:gd name="T31" fmla="*/ 2 h 14"/>
                  <a:gd name="T32" fmla="*/ 5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5" y="0"/>
                    </a:moveTo>
                    <a:lnTo>
                      <a:pt x="8" y="2"/>
                    </a:lnTo>
                    <a:lnTo>
                      <a:pt x="10" y="3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3" y="12"/>
                    </a:lnTo>
                    <a:lnTo>
                      <a:pt x="0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1" y="3"/>
                    </a:lnTo>
                    <a:lnTo>
                      <a:pt x="4" y="2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32" name="Freeform 58">
                <a:extLst>
                  <a:ext uri="{FF2B5EF4-FFF2-40B4-BE49-F238E27FC236}">
                    <a16:creationId xmlns:a16="http://schemas.microsoft.com/office/drawing/2014/main" id="{292C4EBD-C0D6-4FB8-8E1D-4BEEC02D39C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86" y="146"/>
                <a:ext cx="4" cy="4"/>
              </a:xfrm>
              <a:custGeom>
                <a:avLst/>
                <a:gdLst>
                  <a:gd name="T0" fmla="*/ 8 w 17"/>
                  <a:gd name="T1" fmla="*/ 0 h 17"/>
                  <a:gd name="T2" fmla="*/ 12 w 17"/>
                  <a:gd name="T3" fmla="*/ 0 h 17"/>
                  <a:gd name="T4" fmla="*/ 14 w 17"/>
                  <a:gd name="T5" fmla="*/ 3 h 17"/>
                  <a:gd name="T6" fmla="*/ 16 w 17"/>
                  <a:gd name="T7" fmla="*/ 5 h 17"/>
                  <a:gd name="T8" fmla="*/ 17 w 17"/>
                  <a:gd name="T9" fmla="*/ 8 h 17"/>
                  <a:gd name="T10" fmla="*/ 17 w 17"/>
                  <a:gd name="T11" fmla="*/ 12 h 17"/>
                  <a:gd name="T12" fmla="*/ 16 w 17"/>
                  <a:gd name="T13" fmla="*/ 14 h 17"/>
                  <a:gd name="T14" fmla="*/ 13 w 17"/>
                  <a:gd name="T15" fmla="*/ 16 h 17"/>
                  <a:gd name="T16" fmla="*/ 9 w 17"/>
                  <a:gd name="T17" fmla="*/ 17 h 17"/>
                  <a:gd name="T18" fmla="*/ 7 w 17"/>
                  <a:gd name="T19" fmla="*/ 17 h 17"/>
                  <a:gd name="T20" fmla="*/ 3 w 17"/>
                  <a:gd name="T21" fmla="*/ 16 h 17"/>
                  <a:gd name="T22" fmla="*/ 2 w 17"/>
                  <a:gd name="T23" fmla="*/ 13 h 17"/>
                  <a:gd name="T24" fmla="*/ 0 w 17"/>
                  <a:gd name="T25" fmla="*/ 9 h 17"/>
                  <a:gd name="T26" fmla="*/ 0 w 17"/>
                  <a:gd name="T27" fmla="*/ 7 h 17"/>
                  <a:gd name="T28" fmla="*/ 3 w 17"/>
                  <a:gd name="T29" fmla="*/ 3 h 17"/>
                  <a:gd name="T30" fmla="*/ 6 w 17"/>
                  <a:gd name="T31" fmla="*/ 2 h 17"/>
                  <a:gd name="T32" fmla="*/ 8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8" y="0"/>
                    </a:moveTo>
                    <a:lnTo>
                      <a:pt x="12" y="0"/>
                    </a:lnTo>
                    <a:lnTo>
                      <a:pt x="14" y="3"/>
                    </a:lnTo>
                    <a:lnTo>
                      <a:pt x="16" y="5"/>
                    </a:lnTo>
                    <a:lnTo>
                      <a:pt x="17" y="8"/>
                    </a:lnTo>
                    <a:lnTo>
                      <a:pt x="17" y="12"/>
                    </a:lnTo>
                    <a:lnTo>
                      <a:pt x="16" y="14"/>
                    </a:lnTo>
                    <a:lnTo>
                      <a:pt x="13" y="16"/>
                    </a:lnTo>
                    <a:lnTo>
                      <a:pt x="9" y="17"/>
                    </a:lnTo>
                    <a:lnTo>
                      <a:pt x="7" y="17"/>
                    </a:lnTo>
                    <a:lnTo>
                      <a:pt x="3" y="16"/>
                    </a:lnTo>
                    <a:lnTo>
                      <a:pt x="2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3" y="3"/>
                    </a:lnTo>
                    <a:lnTo>
                      <a:pt x="6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33" name="Freeform 59">
                <a:extLst>
                  <a:ext uri="{FF2B5EF4-FFF2-40B4-BE49-F238E27FC236}">
                    <a16:creationId xmlns:a16="http://schemas.microsoft.com/office/drawing/2014/main" id="{36518DC9-A4D6-49AD-BC12-39C6959220C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76" y="147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1 h 13"/>
                  <a:gd name="T6" fmla="*/ 12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9 w 13"/>
                  <a:gd name="T15" fmla="*/ 12 h 13"/>
                  <a:gd name="T16" fmla="*/ 6 w 13"/>
                  <a:gd name="T17" fmla="*/ 13 h 13"/>
                  <a:gd name="T18" fmla="*/ 4 w 13"/>
                  <a:gd name="T19" fmla="*/ 13 h 13"/>
                  <a:gd name="T20" fmla="*/ 1 w 13"/>
                  <a:gd name="T21" fmla="*/ 12 h 13"/>
                  <a:gd name="T22" fmla="*/ 0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1 w 13"/>
                  <a:gd name="T29" fmla="*/ 1 h 13"/>
                  <a:gd name="T30" fmla="*/ 3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4" y="13"/>
                    </a:lnTo>
                    <a:lnTo>
                      <a:pt x="1" y="12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1" y="1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34" name="Freeform 60">
                <a:extLst>
                  <a:ext uri="{FF2B5EF4-FFF2-40B4-BE49-F238E27FC236}">
                    <a16:creationId xmlns:a16="http://schemas.microsoft.com/office/drawing/2014/main" id="{B3D063CB-EB4B-4A19-86CF-AA03A58AF4A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4" y="147"/>
                <a:ext cx="3" cy="3"/>
              </a:xfrm>
              <a:custGeom>
                <a:avLst/>
                <a:gdLst>
                  <a:gd name="T0" fmla="*/ 8 w 13"/>
                  <a:gd name="T1" fmla="*/ 0 h 13"/>
                  <a:gd name="T2" fmla="*/ 11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3 w 13"/>
                  <a:gd name="T11" fmla="*/ 9 h 13"/>
                  <a:gd name="T12" fmla="*/ 12 w 13"/>
                  <a:gd name="T13" fmla="*/ 12 h 13"/>
                  <a:gd name="T14" fmla="*/ 9 w 13"/>
                  <a:gd name="T15" fmla="*/ 13 h 13"/>
                  <a:gd name="T16" fmla="*/ 7 w 13"/>
                  <a:gd name="T17" fmla="*/ 13 h 13"/>
                  <a:gd name="T18" fmla="*/ 4 w 13"/>
                  <a:gd name="T19" fmla="*/ 12 h 13"/>
                  <a:gd name="T20" fmla="*/ 2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2 w 13"/>
                  <a:gd name="T27" fmla="*/ 3 h 13"/>
                  <a:gd name="T28" fmla="*/ 3 w 13"/>
                  <a:gd name="T29" fmla="*/ 1 h 13"/>
                  <a:gd name="T30" fmla="*/ 5 w 13"/>
                  <a:gd name="T31" fmla="*/ 0 h 13"/>
                  <a:gd name="T32" fmla="*/ 8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8" y="0"/>
                    </a:moveTo>
                    <a:lnTo>
                      <a:pt x="11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2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35" name="Freeform 61">
                <a:extLst>
                  <a:ext uri="{FF2B5EF4-FFF2-40B4-BE49-F238E27FC236}">
                    <a16:creationId xmlns:a16="http://schemas.microsoft.com/office/drawing/2014/main" id="{47AE13EA-1487-47AD-8357-4B840C361C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15" y="120"/>
                <a:ext cx="1" cy="8"/>
              </a:xfrm>
              <a:custGeom>
                <a:avLst/>
                <a:gdLst>
                  <a:gd name="T0" fmla="*/ 4 w 4"/>
                  <a:gd name="T1" fmla="*/ 0 h 32"/>
                  <a:gd name="T2" fmla="*/ 4 w 4"/>
                  <a:gd name="T3" fmla="*/ 32 h 32"/>
                  <a:gd name="T4" fmla="*/ 1 w 4"/>
                  <a:gd name="T5" fmla="*/ 28 h 32"/>
                  <a:gd name="T6" fmla="*/ 0 w 4"/>
                  <a:gd name="T7" fmla="*/ 24 h 32"/>
                  <a:gd name="T8" fmla="*/ 0 w 4"/>
                  <a:gd name="T9" fmla="*/ 18 h 32"/>
                  <a:gd name="T10" fmla="*/ 0 w 4"/>
                  <a:gd name="T11" fmla="*/ 14 h 32"/>
                  <a:gd name="T12" fmla="*/ 1 w 4"/>
                  <a:gd name="T13" fmla="*/ 6 h 32"/>
                  <a:gd name="T14" fmla="*/ 4 w 4"/>
                  <a:gd name="T15" fmla="*/ 0 h 3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4" h="32">
                    <a:moveTo>
                      <a:pt x="4" y="0"/>
                    </a:moveTo>
                    <a:lnTo>
                      <a:pt x="4" y="32"/>
                    </a:lnTo>
                    <a:lnTo>
                      <a:pt x="1" y="28"/>
                    </a:lnTo>
                    <a:lnTo>
                      <a:pt x="0" y="24"/>
                    </a:lnTo>
                    <a:lnTo>
                      <a:pt x="0" y="18"/>
                    </a:lnTo>
                    <a:lnTo>
                      <a:pt x="0" y="14"/>
                    </a:lnTo>
                    <a:lnTo>
                      <a:pt x="1" y="6"/>
                    </a:lnTo>
                    <a:lnTo>
                      <a:pt x="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36" name="Freeform 62">
                <a:extLst>
                  <a:ext uri="{FF2B5EF4-FFF2-40B4-BE49-F238E27FC236}">
                    <a16:creationId xmlns:a16="http://schemas.microsoft.com/office/drawing/2014/main" id="{37338DE6-2832-4C00-92F3-15CC8585DC0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62" y="110"/>
                <a:ext cx="40" cy="22"/>
              </a:xfrm>
              <a:custGeom>
                <a:avLst/>
                <a:gdLst>
                  <a:gd name="T0" fmla="*/ 89 w 160"/>
                  <a:gd name="T1" fmla="*/ 5 h 88"/>
                  <a:gd name="T2" fmla="*/ 85 w 160"/>
                  <a:gd name="T3" fmla="*/ 23 h 88"/>
                  <a:gd name="T4" fmla="*/ 76 w 160"/>
                  <a:gd name="T5" fmla="*/ 34 h 88"/>
                  <a:gd name="T6" fmla="*/ 70 w 160"/>
                  <a:gd name="T7" fmla="*/ 21 h 88"/>
                  <a:gd name="T8" fmla="*/ 72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0 w 160"/>
                  <a:gd name="T15" fmla="*/ 43 h 88"/>
                  <a:gd name="T16" fmla="*/ 93 w 160"/>
                  <a:gd name="T17" fmla="*/ 65 h 88"/>
                  <a:gd name="T18" fmla="*/ 122 w 160"/>
                  <a:gd name="T19" fmla="*/ 79 h 88"/>
                  <a:gd name="T20" fmla="*/ 145 w 160"/>
                  <a:gd name="T21" fmla="*/ 70 h 88"/>
                  <a:gd name="T22" fmla="*/ 146 w 160"/>
                  <a:gd name="T23" fmla="*/ 56 h 88"/>
                  <a:gd name="T24" fmla="*/ 141 w 160"/>
                  <a:gd name="T25" fmla="*/ 47 h 88"/>
                  <a:gd name="T26" fmla="*/ 131 w 160"/>
                  <a:gd name="T27" fmla="*/ 44 h 88"/>
                  <a:gd name="T28" fmla="*/ 123 w 160"/>
                  <a:gd name="T29" fmla="*/ 51 h 88"/>
                  <a:gd name="T30" fmla="*/ 125 w 160"/>
                  <a:gd name="T31" fmla="*/ 62 h 88"/>
                  <a:gd name="T32" fmla="*/ 128 w 160"/>
                  <a:gd name="T33" fmla="*/ 70 h 88"/>
                  <a:gd name="T34" fmla="*/ 118 w 160"/>
                  <a:gd name="T35" fmla="*/ 71 h 88"/>
                  <a:gd name="T36" fmla="*/ 104 w 160"/>
                  <a:gd name="T37" fmla="*/ 65 h 88"/>
                  <a:gd name="T38" fmla="*/ 100 w 160"/>
                  <a:gd name="T39" fmla="*/ 40 h 88"/>
                  <a:gd name="T40" fmla="*/ 134 w 160"/>
                  <a:gd name="T41" fmla="*/ 26 h 88"/>
                  <a:gd name="T42" fmla="*/ 158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0 w 160"/>
                  <a:gd name="T51" fmla="*/ 61 h 88"/>
                  <a:gd name="T52" fmla="*/ 49 w 160"/>
                  <a:gd name="T53" fmla="*/ 84 h 88"/>
                  <a:gd name="T54" fmla="*/ 14 w 160"/>
                  <a:gd name="T55" fmla="*/ 83 h 88"/>
                  <a:gd name="T56" fmla="*/ 0 w 160"/>
                  <a:gd name="T57" fmla="*/ 60 h 88"/>
                  <a:gd name="T58" fmla="*/ 3 w 160"/>
                  <a:gd name="T59" fmla="*/ 46 h 88"/>
                  <a:gd name="T60" fmla="*/ 27 w 160"/>
                  <a:gd name="T61" fmla="*/ 26 h 88"/>
                  <a:gd name="T62" fmla="*/ 59 w 160"/>
                  <a:gd name="T63" fmla="*/ 40 h 88"/>
                  <a:gd name="T64" fmla="*/ 55 w 160"/>
                  <a:gd name="T65" fmla="*/ 65 h 88"/>
                  <a:gd name="T66" fmla="*/ 43 w 160"/>
                  <a:gd name="T67" fmla="*/ 71 h 88"/>
                  <a:gd name="T68" fmla="*/ 31 w 160"/>
                  <a:gd name="T69" fmla="*/ 70 h 88"/>
                  <a:gd name="T70" fmla="*/ 35 w 160"/>
                  <a:gd name="T71" fmla="*/ 62 h 88"/>
                  <a:gd name="T72" fmla="*/ 38 w 160"/>
                  <a:gd name="T73" fmla="*/ 51 h 88"/>
                  <a:gd name="T74" fmla="*/ 29 w 160"/>
                  <a:gd name="T75" fmla="*/ 44 h 88"/>
                  <a:gd name="T76" fmla="*/ 20 w 160"/>
                  <a:gd name="T77" fmla="*/ 47 h 88"/>
                  <a:gd name="T78" fmla="*/ 13 w 160"/>
                  <a:gd name="T79" fmla="*/ 56 h 88"/>
                  <a:gd name="T80" fmla="*/ 14 w 160"/>
                  <a:gd name="T81" fmla="*/ 70 h 88"/>
                  <a:gd name="T82" fmla="*/ 39 w 160"/>
                  <a:gd name="T83" fmla="*/ 79 h 88"/>
                  <a:gd name="T84" fmla="*/ 67 w 160"/>
                  <a:gd name="T85" fmla="*/ 65 h 88"/>
                  <a:gd name="T86" fmla="*/ 70 w 160"/>
                  <a:gd name="T87" fmla="*/ 44 h 88"/>
                  <a:gd name="T88" fmla="*/ 58 w 160"/>
                  <a:gd name="T89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8" y="0"/>
                    </a:moveTo>
                    <a:lnTo>
                      <a:pt x="89" y="0"/>
                    </a:lnTo>
                    <a:lnTo>
                      <a:pt x="89" y="5"/>
                    </a:lnTo>
                    <a:lnTo>
                      <a:pt x="87" y="9"/>
                    </a:lnTo>
                    <a:lnTo>
                      <a:pt x="86" y="14"/>
                    </a:lnTo>
                    <a:lnTo>
                      <a:pt x="85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6" y="34"/>
                    </a:lnTo>
                    <a:lnTo>
                      <a:pt x="75" y="30"/>
                    </a:lnTo>
                    <a:lnTo>
                      <a:pt x="72" y="26"/>
                    </a:lnTo>
                    <a:lnTo>
                      <a:pt x="70" y="21"/>
                    </a:lnTo>
                    <a:lnTo>
                      <a:pt x="67" y="18"/>
                    </a:lnTo>
                    <a:lnTo>
                      <a:pt x="67" y="19"/>
                    </a:lnTo>
                    <a:lnTo>
                      <a:pt x="72" y="34"/>
                    </a:lnTo>
                    <a:lnTo>
                      <a:pt x="80" y="48"/>
                    </a:lnTo>
                    <a:lnTo>
                      <a:pt x="87" y="34"/>
                    </a:lnTo>
                    <a:lnTo>
                      <a:pt x="93" y="20"/>
                    </a:lnTo>
                    <a:lnTo>
                      <a:pt x="95" y="10"/>
                    </a:lnTo>
                    <a:lnTo>
                      <a:pt x="95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5" y="30"/>
                    </a:lnTo>
                    <a:lnTo>
                      <a:pt x="90" y="43"/>
                    </a:lnTo>
                    <a:lnTo>
                      <a:pt x="84" y="55"/>
                    </a:lnTo>
                    <a:lnTo>
                      <a:pt x="87" y="60"/>
                    </a:lnTo>
                    <a:lnTo>
                      <a:pt x="93" y="65"/>
                    </a:lnTo>
                    <a:lnTo>
                      <a:pt x="102" y="71"/>
                    </a:lnTo>
                    <a:lnTo>
                      <a:pt x="110" y="76"/>
                    </a:lnTo>
                    <a:lnTo>
                      <a:pt x="122" y="79"/>
                    </a:lnTo>
                    <a:lnTo>
                      <a:pt x="132" y="79"/>
                    </a:lnTo>
                    <a:lnTo>
                      <a:pt x="141" y="74"/>
                    </a:lnTo>
                    <a:lnTo>
                      <a:pt x="145" y="70"/>
                    </a:lnTo>
                    <a:lnTo>
                      <a:pt x="146" y="66"/>
                    </a:lnTo>
                    <a:lnTo>
                      <a:pt x="148" y="61"/>
                    </a:lnTo>
                    <a:lnTo>
                      <a:pt x="146" y="56"/>
                    </a:lnTo>
                    <a:lnTo>
                      <a:pt x="145" y="52"/>
                    </a:lnTo>
                    <a:lnTo>
                      <a:pt x="144" y="49"/>
                    </a:lnTo>
                    <a:lnTo>
                      <a:pt x="141" y="47"/>
                    </a:lnTo>
                    <a:lnTo>
                      <a:pt x="137" y="46"/>
                    </a:lnTo>
                    <a:lnTo>
                      <a:pt x="135" y="44"/>
                    </a:lnTo>
                    <a:lnTo>
                      <a:pt x="131" y="44"/>
                    </a:lnTo>
                    <a:lnTo>
                      <a:pt x="127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2" y="55"/>
                    </a:lnTo>
                    <a:lnTo>
                      <a:pt x="123" y="58"/>
                    </a:lnTo>
                    <a:lnTo>
                      <a:pt x="125" y="62"/>
                    </a:lnTo>
                    <a:lnTo>
                      <a:pt x="128" y="65"/>
                    </a:lnTo>
                    <a:lnTo>
                      <a:pt x="131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4" y="65"/>
                    </a:lnTo>
                    <a:lnTo>
                      <a:pt x="102" y="60"/>
                    </a:lnTo>
                    <a:lnTo>
                      <a:pt x="99" y="53"/>
                    </a:lnTo>
                    <a:lnTo>
                      <a:pt x="100" y="40"/>
                    </a:lnTo>
                    <a:lnTo>
                      <a:pt x="108" y="32"/>
                    </a:lnTo>
                    <a:lnTo>
                      <a:pt x="121" y="25"/>
                    </a:lnTo>
                    <a:lnTo>
                      <a:pt x="134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8" y="46"/>
                    </a:lnTo>
                    <a:lnTo>
                      <a:pt x="159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4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3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0" y="61"/>
                    </a:lnTo>
                    <a:lnTo>
                      <a:pt x="72" y="69"/>
                    </a:lnTo>
                    <a:lnTo>
                      <a:pt x="62" y="77"/>
                    </a:lnTo>
                    <a:lnTo>
                      <a:pt x="49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0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0" y="51"/>
                    </a:lnTo>
                    <a:lnTo>
                      <a:pt x="3" y="46"/>
                    </a:lnTo>
                    <a:lnTo>
                      <a:pt x="4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2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5" y="65"/>
                    </a:lnTo>
                    <a:lnTo>
                      <a:pt x="52" y="69"/>
                    </a:lnTo>
                    <a:lnTo>
                      <a:pt x="46" y="71"/>
                    </a:lnTo>
                    <a:lnTo>
                      <a:pt x="43" y="71"/>
                    </a:lnTo>
                    <a:lnTo>
                      <a:pt x="39" y="72"/>
                    </a:lnTo>
                    <a:lnTo>
                      <a:pt x="35" y="71"/>
                    </a:lnTo>
                    <a:lnTo>
                      <a:pt x="31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5" y="62"/>
                    </a:lnTo>
                    <a:lnTo>
                      <a:pt x="38" y="58"/>
                    </a:lnTo>
                    <a:lnTo>
                      <a:pt x="38" y="55"/>
                    </a:lnTo>
                    <a:lnTo>
                      <a:pt x="38" y="51"/>
                    </a:lnTo>
                    <a:lnTo>
                      <a:pt x="35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2" y="46"/>
                    </a:lnTo>
                    <a:lnTo>
                      <a:pt x="20" y="47"/>
                    </a:lnTo>
                    <a:lnTo>
                      <a:pt x="17" y="49"/>
                    </a:lnTo>
                    <a:lnTo>
                      <a:pt x="14" y="52"/>
                    </a:lnTo>
                    <a:lnTo>
                      <a:pt x="13" y="56"/>
                    </a:lnTo>
                    <a:lnTo>
                      <a:pt x="12" y="61"/>
                    </a:lnTo>
                    <a:lnTo>
                      <a:pt x="13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9" y="79"/>
                    </a:lnTo>
                    <a:lnTo>
                      <a:pt x="39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7" y="65"/>
                    </a:lnTo>
                    <a:lnTo>
                      <a:pt x="72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1" y="16"/>
                    </a:lnTo>
                    <a:lnTo>
                      <a:pt x="5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37" name="Freeform 63">
                <a:extLst>
                  <a:ext uri="{FF2B5EF4-FFF2-40B4-BE49-F238E27FC236}">
                    <a16:creationId xmlns:a16="http://schemas.microsoft.com/office/drawing/2014/main" id="{DC906010-47AE-4E92-BF40-55095F57D0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79" y="127"/>
                <a:ext cx="4" cy="10"/>
              </a:xfrm>
              <a:custGeom>
                <a:avLst/>
                <a:gdLst>
                  <a:gd name="T0" fmla="*/ 9 w 17"/>
                  <a:gd name="T1" fmla="*/ 0 h 41"/>
                  <a:gd name="T2" fmla="*/ 13 w 17"/>
                  <a:gd name="T3" fmla="*/ 3 h 41"/>
                  <a:gd name="T4" fmla="*/ 14 w 17"/>
                  <a:gd name="T5" fmla="*/ 7 h 41"/>
                  <a:gd name="T6" fmla="*/ 17 w 17"/>
                  <a:gd name="T7" fmla="*/ 10 h 41"/>
                  <a:gd name="T8" fmla="*/ 17 w 17"/>
                  <a:gd name="T9" fmla="*/ 16 h 41"/>
                  <a:gd name="T10" fmla="*/ 17 w 17"/>
                  <a:gd name="T11" fmla="*/ 21 h 41"/>
                  <a:gd name="T12" fmla="*/ 17 w 17"/>
                  <a:gd name="T13" fmla="*/ 26 h 41"/>
                  <a:gd name="T14" fmla="*/ 17 w 17"/>
                  <a:gd name="T15" fmla="*/ 31 h 41"/>
                  <a:gd name="T16" fmla="*/ 14 w 17"/>
                  <a:gd name="T17" fmla="*/ 35 h 41"/>
                  <a:gd name="T18" fmla="*/ 13 w 17"/>
                  <a:gd name="T19" fmla="*/ 38 h 41"/>
                  <a:gd name="T20" fmla="*/ 9 w 17"/>
                  <a:gd name="T21" fmla="*/ 41 h 41"/>
                  <a:gd name="T22" fmla="*/ 8 w 17"/>
                  <a:gd name="T23" fmla="*/ 38 h 41"/>
                  <a:gd name="T24" fmla="*/ 7 w 17"/>
                  <a:gd name="T25" fmla="*/ 36 h 41"/>
                  <a:gd name="T26" fmla="*/ 4 w 17"/>
                  <a:gd name="T27" fmla="*/ 32 h 41"/>
                  <a:gd name="T28" fmla="*/ 3 w 17"/>
                  <a:gd name="T29" fmla="*/ 28 h 41"/>
                  <a:gd name="T30" fmla="*/ 0 w 17"/>
                  <a:gd name="T31" fmla="*/ 24 h 41"/>
                  <a:gd name="T32" fmla="*/ 0 w 17"/>
                  <a:gd name="T33" fmla="*/ 21 h 41"/>
                  <a:gd name="T34" fmla="*/ 0 w 17"/>
                  <a:gd name="T35" fmla="*/ 17 h 41"/>
                  <a:gd name="T36" fmla="*/ 3 w 17"/>
                  <a:gd name="T37" fmla="*/ 13 h 41"/>
                  <a:gd name="T38" fmla="*/ 4 w 17"/>
                  <a:gd name="T39" fmla="*/ 9 h 41"/>
                  <a:gd name="T40" fmla="*/ 7 w 17"/>
                  <a:gd name="T41" fmla="*/ 5 h 41"/>
                  <a:gd name="T42" fmla="*/ 8 w 17"/>
                  <a:gd name="T43" fmla="*/ 3 h 41"/>
                  <a:gd name="T44" fmla="*/ 9 w 17"/>
                  <a:gd name="T45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</a:cxnLst>
                <a:rect l="0" t="0" r="r" b="b"/>
                <a:pathLst>
                  <a:path w="17" h="41">
                    <a:moveTo>
                      <a:pt x="9" y="0"/>
                    </a:moveTo>
                    <a:lnTo>
                      <a:pt x="13" y="3"/>
                    </a:lnTo>
                    <a:lnTo>
                      <a:pt x="14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7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4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0" y="24"/>
                    </a:lnTo>
                    <a:lnTo>
                      <a:pt x="0" y="21"/>
                    </a:lnTo>
                    <a:lnTo>
                      <a:pt x="0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38" name="Freeform 64">
                <a:extLst>
                  <a:ext uri="{FF2B5EF4-FFF2-40B4-BE49-F238E27FC236}">
                    <a16:creationId xmlns:a16="http://schemas.microsoft.com/office/drawing/2014/main" id="{90BB712A-0A8D-421C-9A90-22BCF7D3FF6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6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4 w 17"/>
                  <a:gd name="T5" fmla="*/ 2 h 5"/>
                  <a:gd name="T6" fmla="*/ 12 w 17"/>
                  <a:gd name="T7" fmla="*/ 4 h 5"/>
                  <a:gd name="T8" fmla="*/ 9 w 17"/>
                  <a:gd name="T9" fmla="*/ 5 h 5"/>
                  <a:gd name="T10" fmla="*/ 5 w 17"/>
                  <a:gd name="T11" fmla="*/ 4 h 5"/>
                  <a:gd name="T12" fmla="*/ 1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4" y="2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1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39" name="Freeform 65">
                <a:extLst>
                  <a:ext uri="{FF2B5EF4-FFF2-40B4-BE49-F238E27FC236}">
                    <a16:creationId xmlns:a16="http://schemas.microsoft.com/office/drawing/2014/main" id="{FDDCD9F7-390E-474A-B727-6A45743275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88" y="110"/>
                <a:ext cx="6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9 w 20"/>
                  <a:gd name="T5" fmla="*/ 2 h 5"/>
                  <a:gd name="T6" fmla="*/ 15 w 20"/>
                  <a:gd name="T7" fmla="*/ 4 h 5"/>
                  <a:gd name="T8" fmla="*/ 13 w 20"/>
                  <a:gd name="T9" fmla="*/ 5 h 5"/>
                  <a:gd name="T10" fmla="*/ 9 w 20"/>
                  <a:gd name="T11" fmla="*/ 4 h 5"/>
                  <a:gd name="T12" fmla="*/ 6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9" y="2"/>
                    </a:lnTo>
                    <a:lnTo>
                      <a:pt x="15" y="4"/>
                    </a:lnTo>
                    <a:lnTo>
                      <a:pt x="13" y="5"/>
                    </a:lnTo>
                    <a:lnTo>
                      <a:pt x="9" y="4"/>
                    </a:lnTo>
                    <a:lnTo>
                      <a:pt x="6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40" name="Freeform 66">
                <a:extLst>
                  <a:ext uri="{FF2B5EF4-FFF2-40B4-BE49-F238E27FC236}">
                    <a16:creationId xmlns:a16="http://schemas.microsoft.com/office/drawing/2014/main" id="{4595D8FA-33DD-499D-8E6A-F9F31A038F3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10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10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41" name="Freeform 67">
                <a:extLst>
                  <a:ext uri="{FF2B5EF4-FFF2-40B4-BE49-F238E27FC236}">
                    <a16:creationId xmlns:a16="http://schemas.microsoft.com/office/drawing/2014/main" id="{4C208C50-FC22-430B-9964-CE6AEF2F4F6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05" y="110"/>
                <a:ext cx="1" cy="1"/>
              </a:xfrm>
              <a:custGeom>
                <a:avLst/>
                <a:gdLst>
                  <a:gd name="T0" fmla="*/ 0 w 4"/>
                  <a:gd name="T1" fmla="*/ 0 h 4"/>
                  <a:gd name="T2" fmla="*/ 3 w 4"/>
                  <a:gd name="T3" fmla="*/ 0 h 4"/>
                  <a:gd name="T4" fmla="*/ 4 w 4"/>
                  <a:gd name="T5" fmla="*/ 4 h 4"/>
                  <a:gd name="T6" fmla="*/ 0 w 4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4" h="4">
                    <a:moveTo>
                      <a:pt x="0" y="0"/>
                    </a:moveTo>
                    <a:lnTo>
                      <a:pt x="3" y="0"/>
                    </a:lnTo>
                    <a:lnTo>
                      <a:pt x="4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42" name="Freeform 68">
                <a:extLst>
                  <a:ext uri="{FF2B5EF4-FFF2-40B4-BE49-F238E27FC236}">
                    <a16:creationId xmlns:a16="http://schemas.microsoft.com/office/drawing/2014/main" id="{186A6AAA-C264-4323-A2E9-0A2D9897035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806" y="110"/>
                <a:ext cx="21" cy="11"/>
              </a:xfrm>
              <a:custGeom>
                <a:avLst/>
                <a:gdLst>
                  <a:gd name="T0" fmla="*/ 41 w 83"/>
                  <a:gd name="T1" fmla="*/ 37 h 46"/>
                  <a:gd name="T2" fmla="*/ 43 w 83"/>
                  <a:gd name="T3" fmla="*/ 37 h 46"/>
                  <a:gd name="T4" fmla="*/ 42 w 83"/>
                  <a:gd name="T5" fmla="*/ 37 h 46"/>
                  <a:gd name="T6" fmla="*/ 41 w 83"/>
                  <a:gd name="T7" fmla="*/ 37 h 46"/>
                  <a:gd name="T8" fmla="*/ 40 w 83"/>
                  <a:gd name="T9" fmla="*/ 7 h 46"/>
                  <a:gd name="T10" fmla="*/ 35 w 83"/>
                  <a:gd name="T11" fmla="*/ 11 h 46"/>
                  <a:gd name="T12" fmla="*/ 32 w 83"/>
                  <a:gd name="T13" fmla="*/ 18 h 46"/>
                  <a:gd name="T14" fmla="*/ 32 w 83"/>
                  <a:gd name="T15" fmla="*/ 26 h 46"/>
                  <a:gd name="T16" fmla="*/ 36 w 83"/>
                  <a:gd name="T17" fmla="*/ 33 h 46"/>
                  <a:gd name="T18" fmla="*/ 43 w 83"/>
                  <a:gd name="T19" fmla="*/ 37 h 46"/>
                  <a:gd name="T20" fmla="*/ 52 w 83"/>
                  <a:gd name="T21" fmla="*/ 34 h 46"/>
                  <a:gd name="T22" fmla="*/ 59 w 83"/>
                  <a:gd name="T23" fmla="*/ 26 h 46"/>
                  <a:gd name="T24" fmla="*/ 59 w 83"/>
                  <a:gd name="T25" fmla="*/ 18 h 46"/>
                  <a:gd name="T26" fmla="*/ 54 w 83"/>
                  <a:gd name="T27" fmla="*/ 10 h 46"/>
                  <a:gd name="T28" fmla="*/ 45 w 83"/>
                  <a:gd name="T29" fmla="*/ 7 h 46"/>
                  <a:gd name="T30" fmla="*/ 32 w 83"/>
                  <a:gd name="T31" fmla="*/ 0 h 46"/>
                  <a:gd name="T32" fmla="*/ 37 w 83"/>
                  <a:gd name="T33" fmla="*/ 2 h 46"/>
                  <a:gd name="T34" fmla="*/ 35 w 83"/>
                  <a:gd name="T35" fmla="*/ 6 h 46"/>
                  <a:gd name="T36" fmla="*/ 41 w 83"/>
                  <a:gd name="T37" fmla="*/ 4 h 46"/>
                  <a:gd name="T38" fmla="*/ 41 w 83"/>
                  <a:gd name="T39" fmla="*/ 2 h 46"/>
                  <a:gd name="T40" fmla="*/ 43 w 83"/>
                  <a:gd name="T41" fmla="*/ 2 h 46"/>
                  <a:gd name="T42" fmla="*/ 42 w 83"/>
                  <a:gd name="T43" fmla="*/ 4 h 46"/>
                  <a:gd name="T44" fmla="*/ 45 w 83"/>
                  <a:gd name="T45" fmla="*/ 4 h 46"/>
                  <a:gd name="T46" fmla="*/ 52 w 83"/>
                  <a:gd name="T47" fmla="*/ 5 h 46"/>
                  <a:gd name="T48" fmla="*/ 59 w 83"/>
                  <a:gd name="T49" fmla="*/ 7 h 46"/>
                  <a:gd name="T50" fmla="*/ 56 w 83"/>
                  <a:gd name="T51" fmla="*/ 0 h 46"/>
                  <a:gd name="T52" fmla="*/ 64 w 83"/>
                  <a:gd name="T53" fmla="*/ 4 h 46"/>
                  <a:gd name="T54" fmla="*/ 69 w 83"/>
                  <a:gd name="T55" fmla="*/ 9 h 46"/>
                  <a:gd name="T56" fmla="*/ 77 w 83"/>
                  <a:gd name="T57" fmla="*/ 10 h 46"/>
                  <a:gd name="T58" fmla="*/ 83 w 83"/>
                  <a:gd name="T59" fmla="*/ 9 h 46"/>
                  <a:gd name="T60" fmla="*/ 78 w 83"/>
                  <a:gd name="T61" fmla="*/ 14 h 46"/>
                  <a:gd name="T62" fmla="*/ 70 w 83"/>
                  <a:gd name="T63" fmla="*/ 15 h 46"/>
                  <a:gd name="T64" fmla="*/ 67 w 83"/>
                  <a:gd name="T65" fmla="*/ 15 h 46"/>
                  <a:gd name="T66" fmla="*/ 64 w 83"/>
                  <a:gd name="T67" fmla="*/ 12 h 46"/>
                  <a:gd name="T68" fmla="*/ 67 w 83"/>
                  <a:gd name="T69" fmla="*/ 20 h 46"/>
                  <a:gd name="T70" fmla="*/ 63 w 83"/>
                  <a:gd name="T71" fmla="*/ 34 h 46"/>
                  <a:gd name="T72" fmla="*/ 45 w 83"/>
                  <a:gd name="T73" fmla="*/ 46 h 46"/>
                  <a:gd name="T74" fmla="*/ 43 w 83"/>
                  <a:gd name="T75" fmla="*/ 44 h 46"/>
                  <a:gd name="T76" fmla="*/ 41 w 83"/>
                  <a:gd name="T77" fmla="*/ 43 h 46"/>
                  <a:gd name="T78" fmla="*/ 41 w 83"/>
                  <a:gd name="T79" fmla="*/ 43 h 46"/>
                  <a:gd name="T80" fmla="*/ 33 w 83"/>
                  <a:gd name="T81" fmla="*/ 39 h 46"/>
                  <a:gd name="T82" fmla="*/ 28 w 83"/>
                  <a:gd name="T83" fmla="*/ 33 h 46"/>
                  <a:gd name="T84" fmla="*/ 27 w 83"/>
                  <a:gd name="T85" fmla="*/ 23 h 46"/>
                  <a:gd name="T86" fmla="*/ 31 w 83"/>
                  <a:gd name="T87" fmla="*/ 11 h 46"/>
                  <a:gd name="T88" fmla="*/ 19 w 83"/>
                  <a:gd name="T89" fmla="*/ 15 h 46"/>
                  <a:gd name="T90" fmla="*/ 9 w 83"/>
                  <a:gd name="T91" fmla="*/ 14 h 46"/>
                  <a:gd name="T92" fmla="*/ 1 w 83"/>
                  <a:gd name="T93" fmla="*/ 7 h 46"/>
                  <a:gd name="T94" fmla="*/ 3 w 83"/>
                  <a:gd name="T95" fmla="*/ 6 h 46"/>
                  <a:gd name="T96" fmla="*/ 10 w 83"/>
                  <a:gd name="T97" fmla="*/ 10 h 46"/>
                  <a:gd name="T98" fmla="*/ 18 w 83"/>
                  <a:gd name="T99" fmla="*/ 10 h 46"/>
                  <a:gd name="T100" fmla="*/ 27 w 83"/>
                  <a:gd name="T101" fmla="*/ 6 h 46"/>
                  <a:gd name="T102" fmla="*/ 32 w 83"/>
                  <a:gd name="T103" fmla="*/ 0 h 4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</a:cxnLst>
                <a:rect l="0" t="0" r="r" b="b"/>
                <a:pathLst>
                  <a:path w="83" h="46">
                    <a:moveTo>
                      <a:pt x="41" y="37"/>
                    </a:moveTo>
                    <a:lnTo>
                      <a:pt x="41" y="37"/>
                    </a:lnTo>
                    <a:lnTo>
                      <a:pt x="42" y="37"/>
                    </a:lnTo>
                    <a:lnTo>
                      <a:pt x="43" y="37"/>
                    </a:lnTo>
                    <a:lnTo>
                      <a:pt x="43" y="37"/>
                    </a:lnTo>
                    <a:lnTo>
                      <a:pt x="42" y="37"/>
                    </a:lnTo>
                    <a:lnTo>
                      <a:pt x="41" y="37"/>
                    </a:lnTo>
                    <a:lnTo>
                      <a:pt x="41" y="37"/>
                    </a:lnTo>
                    <a:close/>
                    <a:moveTo>
                      <a:pt x="43" y="7"/>
                    </a:moveTo>
                    <a:lnTo>
                      <a:pt x="40" y="7"/>
                    </a:lnTo>
                    <a:lnTo>
                      <a:pt x="37" y="10"/>
                    </a:lnTo>
                    <a:lnTo>
                      <a:pt x="35" y="11"/>
                    </a:lnTo>
                    <a:lnTo>
                      <a:pt x="33" y="15"/>
                    </a:lnTo>
                    <a:lnTo>
                      <a:pt x="32" y="18"/>
                    </a:lnTo>
                    <a:lnTo>
                      <a:pt x="32" y="21"/>
                    </a:lnTo>
                    <a:lnTo>
                      <a:pt x="32" y="26"/>
                    </a:lnTo>
                    <a:lnTo>
                      <a:pt x="33" y="30"/>
                    </a:lnTo>
                    <a:lnTo>
                      <a:pt x="36" y="33"/>
                    </a:lnTo>
                    <a:lnTo>
                      <a:pt x="40" y="35"/>
                    </a:lnTo>
                    <a:lnTo>
                      <a:pt x="43" y="37"/>
                    </a:lnTo>
                    <a:lnTo>
                      <a:pt x="49" y="35"/>
                    </a:lnTo>
                    <a:lnTo>
                      <a:pt x="52" y="34"/>
                    </a:lnTo>
                    <a:lnTo>
                      <a:pt x="56" y="30"/>
                    </a:lnTo>
                    <a:lnTo>
                      <a:pt x="59" y="26"/>
                    </a:lnTo>
                    <a:lnTo>
                      <a:pt x="60" y="23"/>
                    </a:lnTo>
                    <a:lnTo>
                      <a:pt x="59" y="18"/>
                    </a:lnTo>
                    <a:lnTo>
                      <a:pt x="56" y="14"/>
                    </a:lnTo>
                    <a:lnTo>
                      <a:pt x="54" y="10"/>
                    </a:lnTo>
                    <a:lnTo>
                      <a:pt x="49" y="9"/>
                    </a:lnTo>
                    <a:lnTo>
                      <a:pt x="45" y="7"/>
                    </a:lnTo>
                    <a:lnTo>
                      <a:pt x="43" y="7"/>
                    </a:lnTo>
                    <a:close/>
                    <a:moveTo>
                      <a:pt x="32" y="0"/>
                    </a:moveTo>
                    <a:lnTo>
                      <a:pt x="38" y="0"/>
                    </a:lnTo>
                    <a:lnTo>
                      <a:pt x="37" y="2"/>
                    </a:lnTo>
                    <a:lnTo>
                      <a:pt x="36" y="4"/>
                    </a:lnTo>
                    <a:lnTo>
                      <a:pt x="35" y="6"/>
                    </a:lnTo>
                    <a:lnTo>
                      <a:pt x="37" y="4"/>
                    </a:lnTo>
                    <a:lnTo>
                      <a:pt x="41" y="4"/>
                    </a:lnTo>
                    <a:lnTo>
                      <a:pt x="41" y="2"/>
                    </a:lnTo>
                    <a:lnTo>
                      <a:pt x="41" y="2"/>
                    </a:lnTo>
                    <a:lnTo>
                      <a:pt x="43" y="2"/>
                    </a:lnTo>
                    <a:lnTo>
                      <a:pt x="43" y="2"/>
                    </a:lnTo>
                    <a:lnTo>
                      <a:pt x="41" y="2"/>
                    </a:lnTo>
                    <a:lnTo>
                      <a:pt x="42" y="4"/>
                    </a:lnTo>
                    <a:lnTo>
                      <a:pt x="43" y="4"/>
                    </a:lnTo>
                    <a:lnTo>
                      <a:pt x="45" y="4"/>
                    </a:lnTo>
                    <a:lnTo>
                      <a:pt x="49" y="4"/>
                    </a:lnTo>
                    <a:lnTo>
                      <a:pt x="52" y="5"/>
                    </a:lnTo>
                    <a:lnTo>
                      <a:pt x="56" y="6"/>
                    </a:lnTo>
                    <a:lnTo>
                      <a:pt x="59" y="7"/>
                    </a:lnTo>
                    <a:lnTo>
                      <a:pt x="58" y="4"/>
                    </a:lnTo>
                    <a:lnTo>
                      <a:pt x="56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5" y="6"/>
                    </a:lnTo>
                    <a:lnTo>
                      <a:pt x="69" y="9"/>
                    </a:lnTo>
                    <a:lnTo>
                      <a:pt x="72" y="10"/>
                    </a:lnTo>
                    <a:lnTo>
                      <a:pt x="77" y="10"/>
                    </a:lnTo>
                    <a:lnTo>
                      <a:pt x="79" y="10"/>
                    </a:lnTo>
                    <a:lnTo>
                      <a:pt x="83" y="9"/>
                    </a:lnTo>
                    <a:lnTo>
                      <a:pt x="81" y="11"/>
                    </a:lnTo>
                    <a:lnTo>
                      <a:pt x="78" y="14"/>
                    </a:lnTo>
                    <a:lnTo>
                      <a:pt x="74" y="15"/>
                    </a:lnTo>
                    <a:lnTo>
                      <a:pt x="70" y="15"/>
                    </a:lnTo>
                    <a:lnTo>
                      <a:pt x="68" y="15"/>
                    </a:lnTo>
                    <a:lnTo>
                      <a:pt x="67" y="15"/>
                    </a:lnTo>
                    <a:lnTo>
                      <a:pt x="65" y="14"/>
                    </a:lnTo>
                    <a:lnTo>
                      <a:pt x="64" y="12"/>
                    </a:lnTo>
                    <a:lnTo>
                      <a:pt x="65" y="15"/>
                    </a:lnTo>
                    <a:lnTo>
                      <a:pt x="67" y="20"/>
                    </a:lnTo>
                    <a:lnTo>
                      <a:pt x="67" y="24"/>
                    </a:lnTo>
                    <a:lnTo>
                      <a:pt x="63" y="34"/>
                    </a:lnTo>
                    <a:lnTo>
                      <a:pt x="55" y="42"/>
                    </a:lnTo>
                    <a:lnTo>
                      <a:pt x="45" y="46"/>
                    </a:lnTo>
                    <a:lnTo>
                      <a:pt x="43" y="46"/>
                    </a:lnTo>
                    <a:lnTo>
                      <a:pt x="43" y="44"/>
                    </a:lnTo>
                    <a:lnTo>
                      <a:pt x="42" y="44"/>
                    </a:lnTo>
                    <a:lnTo>
                      <a:pt x="41" y="43"/>
                    </a:lnTo>
                    <a:lnTo>
                      <a:pt x="41" y="43"/>
                    </a:lnTo>
                    <a:lnTo>
                      <a:pt x="41" y="43"/>
                    </a:lnTo>
                    <a:lnTo>
                      <a:pt x="36" y="42"/>
                    </a:lnTo>
                    <a:lnTo>
                      <a:pt x="33" y="39"/>
                    </a:lnTo>
                    <a:lnTo>
                      <a:pt x="31" y="37"/>
                    </a:lnTo>
                    <a:lnTo>
                      <a:pt x="28" y="33"/>
                    </a:lnTo>
                    <a:lnTo>
                      <a:pt x="27" y="28"/>
                    </a:lnTo>
                    <a:lnTo>
                      <a:pt x="27" y="23"/>
                    </a:lnTo>
                    <a:lnTo>
                      <a:pt x="28" y="18"/>
                    </a:lnTo>
                    <a:lnTo>
                      <a:pt x="31" y="11"/>
                    </a:lnTo>
                    <a:lnTo>
                      <a:pt x="26" y="14"/>
                    </a:lnTo>
                    <a:lnTo>
                      <a:pt x="19" y="15"/>
                    </a:lnTo>
                    <a:lnTo>
                      <a:pt x="14" y="15"/>
                    </a:lnTo>
                    <a:lnTo>
                      <a:pt x="9" y="14"/>
                    </a:lnTo>
                    <a:lnTo>
                      <a:pt x="5" y="11"/>
                    </a:lnTo>
                    <a:lnTo>
                      <a:pt x="1" y="7"/>
                    </a:lnTo>
                    <a:lnTo>
                      <a:pt x="0" y="4"/>
                    </a:lnTo>
                    <a:lnTo>
                      <a:pt x="3" y="6"/>
                    </a:lnTo>
                    <a:lnTo>
                      <a:pt x="6" y="9"/>
                    </a:lnTo>
                    <a:lnTo>
                      <a:pt x="10" y="10"/>
                    </a:lnTo>
                    <a:lnTo>
                      <a:pt x="14" y="10"/>
                    </a:lnTo>
                    <a:lnTo>
                      <a:pt x="18" y="10"/>
                    </a:lnTo>
                    <a:lnTo>
                      <a:pt x="23" y="9"/>
                    </a:lnTo>
                    <a:lnTo>
                      <a:pt x="27" y="6"/>
                    </a:lnTo>
                    <a:lnTo>
                      <a:pt x="31" y="4"/>
                    </a:lnTo>
                    <a:lnTo>
                      <a:pt x="3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43" name="Freeform 69">
                <a:extLst>
                  <a:ext uri="{FF2B5EF4-FFF2-40B4-BE49-F238E27FC236}">
                    <a16:creationId xmlns:a16="http://schemas.microsoft.com/office/drawing/2014/main" id="{BE2466AD-4902-4417-8D0F-20072D8CF96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01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10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10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44" name="Freeform 70">
                <a:extLst>
                  <a:ext uri="{FF2B5EF4-FFF2-40B4-BE49-F238E27FC236}">
                    <a16:creationId xmlns:a16="http://schemas.microsoft.com/office/drawing/2014/main" id="{16BD42C6-25B0-4940-AE6B-563F7576796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6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1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1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1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1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45" name="Freeform 71">
                <a:extLst>
                  <a:ext uri="{FF2B5EF4-FFF2-40B4-BE49-F238E27FC236}">
                    <a16:creationId xmlns:a16="http://schemas.microsoft.com/office/drawing/2014/main" id="{E9B0CB65-2BAF-4E60-90A2-0A5595E532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32" y="122"/>
                <a:ext cx="3" cy="3"/>
              </a:xfrm>
              <a:custGeom>
                <a:avLst/>
                <a:gdLst>
                  <a:gd name="T0" fmla="*/ 3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9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10 w 10"/>
                  <a:gd name="T13" fmla="*/ 9 h 10"/>
                  <a:gd name="T14" fmla="*/ 10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3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1 w 10"/>
                  <a:gd name="T29" fmla="*/ 0 h 10"/>
                  <a:gd name="T30" fmla="*/ 3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3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9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10" y="9"/>
                    </a:lnTo>
                    <a:lnTo>
                      <a:pt x="10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3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0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46" name="Freeform 72">
                <a:extLst>
                  <a:ext uri="{FF2B5EF4-FFF2-40B4-BE49-F238E27FC236}">
                    <a16:creationId xmlns:a16="http://schemas.microsoft.com/office/drawing/2014/main" id="{5D555A26-0018-44AB-9D92-8BDEAF8FF20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27" y="110"/>
                <a:ext cx="2" cy="2"/>
              </a:xfrm>
              <a:custGeom>
                <a:avLst/>
                <a:gdLst>
                  <a:gd name="T0" fmla="*/ 3 w 7"/>
                  <a:gd name="T1" fmla="*/ 0 h 9"/>
                  <a:gd name="T2" fmla="*/ 7 w 7"/>
                  <a:gd name="T3" fmla="*/ 0 h 9"/>
                  <a:gd name="T4" fmla="*/ 5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3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3" y="0"/>
                    </a:moveTo>
                    <a:lnTo>
                      <a:pt x="7" y="0"/>
                    </a:lnTo>
                    <a:lnTo>
                      <a:pt x="5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47" name="Freeform 73">
                <a:extLst>
                  <a:ext uri="{FF2B5EF4-FFF2-40B4-BE49-F238E27FC236}">
                    <a16:creationId xmlns:a16="http://schemas.microsoft.com/office/drawing/2014/main" id="{4EB93D48-3486-4A0C-AF61-75B0798D19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80" y="110"/>
                <a:ext cx="2" cy="2"/>
              </a:xfrm>
              <a:custGeom>
                <a:avLst/>
                <a:gdLst>
                  <a:gd name="T0" fmla="*/ 2 w 6"/>
                  <a:gd name="T1" fmla="*/ 0 h 9"/>
                  <a:gd name="T2" fmla="*/ 6 w 6"/>
                  <a:gd name="T3" fmla="*/ 0 h 9"/>
                  <a:gd name="T4" fmla="*/ 5 w 6"/>
                  <a:gd name="T5" fmla="*/ 4 h 9"/>
                  <a:gd name="T6" fmla="*/ 2 w 6"/>
                  <a:gd name="T7" fmla="*/ 6 h 9"/>
                  <a:gd name="T8" fmla="*/ 0 w 6"/>
                  <a:gd name="T9" fmla="*/ 9 h 9"/>
                  <a:gd name="T10" fmla="*/ 1 w 6"/>
                  <a:gd name="T11" fmla="*/ 5 h 9"/>
                  <a:gd name="T12" fmla="*/ 2 w 6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6" h="9">
                    <a:moveTo>
                      <a:pt x="2" y="0"/>
                    </a:moveTo>
                    <a:lnTo>
                      <a:pt x="6" y="0"/>
                    </a:lnTo>
                    <a:lnTo>
                      <a:pt x="5" y="4"/>
                    </a:lnTo>
                    <a:lnTo>
                      <a:pt x="2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48" name="Freeform 74">
                <a:extLst>
                  <a:ext uri="{FF2B5EF4-FFF2-40B4-BE49-F238E27FC236}">
                    <a16:creationId xmlns:a16="http://schemas.microsoft.com/office/drawing/2014/main" id="{B6FEF8DD-B953-4A17-9451-613356FC884D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059" y="110"/>
                <a:ext cx="21" cy="11"/>
              </a:xfrm>
              <a:custGeom>
                <a:avLst/>
                <a:gdLst>
                  <a:gd name="T0" fmla="*/ 44 w 85"/>
                  <a:gd name="T1" fmla="*/ 10 h 43"/>
                  <a:gd name="T2" fmla="*/ 38 w 85"/>
                  <a:gd name="T3" fmla="*/ 15 h 43"/>
                  <a:gd name="T4" fmla="*/ 35 w 85"/>
                  <a:gd name="T5" fmla="*/ 23 h 43"/>
                  <a:gd name="T6" fmla="*/ 38 w 85"/>
                  <a:gd name="T7" fmla="*/ 32 h 43"/>
                  <a:gd name="T8" fmla="*/ 44 w 85"/>
                  <a:gd name="T9" fmla="*/ 37 h 43"/>
                  <a:gd name="T10" fmla="*/ 49 w 85"/>
                  <a:gd name="T11" fmla="*/ 37 h 43"/>
                  <a:gd name="T12" fmla="*/ 54 w 85"/>
                  <a:gd name="T13" fmla="*/ 37 h 43"/>
                  <a:gd name="T14" fmla="*/ 61 w 85"/>
                  <a:gd name="T15" fmla="*/ 32 h 43"/>
                  <a:gd name="T16" fmla="*/ 63 w 85"/>
                  <a:gd name="T17" fmla="*/ 23 h 43"/>
                  <a:gd name="T18" fmla="*/ 61 w 85"/>
                  <a:gd name="T19" fmla="*/ 15 h 43"/>
                  <a:gd name="T20" fmla="*/ 54 w 85"/>
                  <a:gd name="T21" fmla="*/ 10 h 43"/>
                  <a:gd name="T22" fmla="*/ 49 w 85"/>
                  <a:gd name="T23" fmla="*/ 9 h 43"/>
                  <a:gd name="T24" fmla="*/ 34 w 85"/>
                  <a:gd name="T25" fmla="*/ 0 h 43"/>
                  <a:gd name="T26" fmla="*/ 35 w 85"/>
                  <a:gd name="T27" fmla="*/ 2 h 43"/>
                  <a:gd name="T28" fmla="*/ 34 w 85"/>
                  <a:gd name="T29" fmla="*/ 6 h 43"/>
                  <a:gd name="T30" fmla="*/ 41 w 85"/>
                  <a:gd name="T31" fmla="*/ 4 h 43"/>
                  <a:gd name="T32" fmla="*/ 49 w 85"/>
                  <a:gd name="T33" fmla="*/ 2 h 43"/>
                  <a:gd name="T34" fmla="*/ 49 w 85"/>
                  <a:gd name="T35" fmla="*/ 4 h 43"/>
                  <a:gd name="T36" fmla="*/ 57 w 85"/>
                  <a:gd name="T37" fmla="*/ 5 h 43"/>
                  <a:gd name="T38" fmla="*/ 58 w 85"/>
                  <a:gd name="T39" fmla="*/ 4 h 43"/>
                  <a:gd name="T40" fmla="*/ 64 w 85"/>
                  <a:gd name="T41" fmla="*/ 0 h 43"/>
                  <a:gd name="T42" fmla="*/ 67 w 85"/>
                  <a:gd name="T43" fmla="*/ 6 h 43"/>
                  <a:gd name="T44" fmla="*/ 73 w 85"/>
                  <a:gd name="T45" fmla="*/ 10 h 43"/>
                  <a:gd name="T46" fmla="*/ 81 w 85"/>
                  <a:gd name="T47" fmla="*/ 10 h 43"/>
                  <a:gd name="T48" fmla="*/ 82 w 85"/>
                  <a:gd name="T49" fmla="*/ 11 h 43"/>
                  <a:gd name="T50" fmla="*/ 76 w 85"/>
                  <a:gd name="T51" fmla="*/ 15 h 43"/>
                  <a:gd name="T52" fmla="*/ 71 w 85"/>
                  <a:gd name="T53" fmla="*/ 15 h 43"/>
                  <a:gd name="T54" fmla="*/ 68 w 85"/>
                  <a:gd name="T55" fmla="*/ 14 h 43"/>
                  <a:gd name="T56" fmla="*/ 66 w 85"/>
                  <a:gd name="T57" fmla="*/ 11 h 43"/>
                  <a:gd name="T58" fmla="*/ 70 w 85"/>
                  <a:gd name="T59" fmla="*/ 23 h 43"/>
                  <a:gd name="T60" fmla="*/ 59 w 85"/>
                  <a:gd name="T61" fmla="*/ 40 h 43"/>
                  <a:gd name="T62" fmla="*/ 49 w 85"/>
                  <a:gd name="T63" fmla="*/ 43 h 43"/>
                  <a:gd name="T64" fmla="*/ 39 w 85"/>
                  <a:gd name="T65" fmla="*/ 40 h 43"/>
                  <a:gd name="T66" fmla="*/ 29 w 85"/>
                  <a:gd name="T67" fmla="*/ 24 h 43"/>
                  <a:gd name="T68" fmla="*/ 30 w 85"/>
                  <a:gd name="T69" fmla="*/ 16 h 43"/>
                  <a:gd name="T70" fmla="*/ 29 w 85"/>
                  <a:gd name="T71" fmla="*/ 15 h 43"/>
                  <a:gd name="T72" fmla="*/ 21 w 85"/>
                  <a:gd name="T73" fmla="*/ 18 h 43"/>
                  <a:gd name="T74" fmla="*/ 11 w 85"/>
                  <a:gd name="T75" fmla="*/ 15 h 43"/>
                  <a:gd name="T76" fmla="*/ 3 w 85"/>
                  <a:gd name="T77" fmla="*/ 7 h 43"/>
                  <a:gd name="T78" fmla="*/ 4 w 85"/>
                  <a:gd name="T79" fmla="*/ 6 h 43"/>
                  <a:gd name="T80" fmla="*/ 12 w 85"/>
                  <a:gd name="T81" fmla="*/ 10 h 43"/>
                  <a:gd name="T82" fmla="*/ 20 w 85"/>
                  <a:gd name="T83" fmla="*/ 10 h 43"/>
                  <a:gd name="T84" fmla="*/ 29 w 85"/>
                  <a:gd name="T85" fmla="*/ 6 h 43"/>
                  <a:gd name="T86" fmla="*/ 34 w 85"/>
                  <a:gd name="T87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</a:cxnLst>
                <a:rect l="0" t="0" r="r" b="b"/>
                <a:pathLst>
                  <a:path w="85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3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34" y="0"/>
                    </a:moveTo>
                    <a:lnTo>
                      <a:pt x="35" y="0"/>
                    </a:lnTo>
                    <a:lnTo>
                      <a:pt x="35" y="2"/>
                    </a:lnTo>
                    <a:lnTo>
                      <a:pt x="35" y="5"/>
                    </a:lnTo>
                    <a:lnTo>
                      <a:pt x="34" y="6"/>
                    </a:lnTo>
                    <a:lnTo>
                      <a:pt x="38" y="5"/>
                    </a:lnTo>
                    <a:lnTo>
                      <a:pt x="41" y="4"/>
                    </a:lnTo>
                    <a:lnTo>
                      <a:pt x="45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8" y="0"/>
                    </a:lnTo>
                    <a:lnTo>
                      <a:pt x="64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70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5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71" y="15"/>
                    </a:lnTo>
                    <a:lnTo>
                      <a:pt x="70" y="15"/>
                    </a:lnTo>
                    <a:lnTo>
                      <a:pt x="68" y="14"/>
                    </a:lnTo>
                    <a:lnTo>
                      <a:pt x="68" y="12"/>
                    </a:lnTo>
                    <a:lnTo>
                      <a:pt x="66" y="11"/>
                    </a:lnTo>
                    <a:lnTo>
                      <a:pt x="70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9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1" y="18"/>
                    </a:lnTo>
                    <a:lnTo>
                      <a:pt x="15" y="16"/>
                    </a:lnTo>
                    <a:lnTo>
                      <a:pt x="11" y="15"/>
                    </a:lnTo>
                    <a:lnTo>
                      <a:pt x="7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8" y="9"/>
                    </a:lnTo>
                    <a:lnTo>
                      <a:pt x="12" y="10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5" y="9"/>
                    </a:lnTo>
                    <a:lnTo>
                      <a:pt x="29" y="6"/>
                    </a:lnTo>
                    <a:lnTo>
                      <a:pt x="32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49" name="Freeform 75">
                <a:extLst>
                  <a:ext uri="{FF2B5EF4-FFF2-40B4-BE49-F238E27FC236}">
                    <a16:creationId xmlns:a16="http://schemas.microsoft.com/office/drawing/2014/main" id="{ABAFA303-A119-49B5-9157-EFE73FE9E6E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59" y="110"/>
                <a:ext cx="0" cy="1"/>
              </a:xfrm>
              <a:custGeom>
                <a:avLst/>
                <a:gdLst>
                  <a:gd name="T0" fmla="*/ 0 w 2"/>
                  <a:gd name="T1" fmla="*/ 0 h 4"/>
                  <a:gd name="T2" fmla="*/ 2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2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50" name="Freeform 76">
                <a:extLst>
                  <a:ext uri="{FF2B5EF4-FFF2-40B4-BE49-F238E27FC236}">
                    <a16:creationId xmlns:a16="http://schemas.microsoft.com/office/drawing/2014/main" id="{6C1345D4-D984-435F-9178-78DA4DAC5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86" y="122"/>
                <a:ext cx="2" cy="3"/>
              </a:xfrm>
              <a:custGeom>
                <a:avLst/>
                <a:gdLst>
                  <a:gd name="T0" fmla="*/ 3 w 11"/>
                  <a:gd name="T1" fmla="*/ 0 h 10"/>
                  <a:gd name="T2" fmla="*/ 6 w 11"/>
                  <a:gd name="T3" fmla="*/ 0 h 10"/>
                  <a:gd name="T4" fmla="*/ 8 w 11"/>
                  <a:gd name="T5" fmla="*/ 1 h 10"/>
                  <a:gd name="T6" fmla="*/ 9 w 11"/>
                  <a:gd name="T7" fmla="*/ 2 h 10"/>
                  <a:gd name="T8" fmla="*/ 11 w 11"/>
                  <a:gd name="T9" fmla="*/ 5 h 10"/>
                  <a:gd name="T10" fmla="*/ 11 w 11"/>
                  <a:gd name="T11" fmla="*/ 7 h 10"/>
                  <a:gd name="T12" fmla="*/ 9 w 11"/>
                  <a:gd name="T13" fmla="*/ 9 h 10"/>
                  <a:gd name="T14" fmla="*/ 9 w 11"/>
                  <a:gd name="T15" fmla="*/ 9 h 10"/>
                  <a:gd name="T16" fmla="*/ 8 w 11"/>
                  <a:gd name="T17" fmla="*/ 10 h 10"/>
                  <a:gd name="T18" fmla="*/ 6 w 11"/>
                  <a:gd name="T19" fmla="*/ 10 h 10"/>
                  <a:gd name="T20" fmla="*/ 3 w 11"/>
                  <a:gd name="T21" fmla="*/ 9 h 10"/>
                  <a:gd name="T22" fmla="*/ 2 w 11"/>
                  <a:gd name="T23" fmla="*/ 7 h 10"/>
                  <a:gd name="T24" fmla="*/ 0 w 11"/>
                  <a:gd name="T25" fmla="*/ 5 h 10"/>
                  <a:gd name="T26" fmla="*/ 0 w 11"/>
                  <a:gd name="T27" fmla="*/ 2 h 10"/>
                  <a:gd name="T28" fmla="*/ 2 w 11"/>
                  <a:gd name="T29" fmla="*/ 0 h 10"/>
                  <a:gd name="T30" fmla="*/ 3 w 11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1" h="10">
                    <a:moveTo>
                      <a:pt x="3" y="0"/>
                    </a:moveTo>
                    <a:lnTo>
                      <a:pt x="6" y="0"/>
                    </a:lnTo>
                    <a:lnTo>
                      <a:pt x="8" y="1"/>
                    </a:lnTo>
                    <a:lnTo>
                      <a:pt x="9" y="2"/>
                    </a:lnTo>
                    <a:lnTo>
                      <a:pt x="11" y="5"/>
                    </a:lnTo>
                    <a:lnTo>
                      <a:pt x="11" y="7"/>
                    </a:lnTo>
                    <a:lnTo>
                      <a:pt x="9" y="9"/>
                    </a:lnTo>
                    <a:lnTo>
                      <a:pt x="9" y="9"/>
                    </a:lnTo>
                    <a:lnTo>
                      <a:pt x="8" y="10"/>
                    </a:lnTo>
                    <a:lnTo>
                      <a:pt x="6" y="10"/>
                    </a:lnTo>
                    <a:lnTo>
                      <a:pt x="3" y="9"/>
                    </a:lnTo>
                    <a:lnTo>
                      <a:pt x="2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2" y="0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51" name="Freeform 77">
                <a:extLst>
                  <a:ext uri="{FF2B5EF4-FFF2-40B4-BE49-F238E27FC236}">
                    <a16:creationId xmlns:a16="http://schemas.microsoft.com/office/drawing/2014/main" id="{C9888B14-DF51-4307-9504-02ABFD6248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52" y="110"/>
                <a:ext cx="5" cy="9"/>
              </a:xfrm>
              <a:custGeom>
                <a:avLst/>
                <a:gdLst>
                  <a:gd name="T0" fmla="*/ 0 w 20"/>
                  <a:gd name="T1" fmla="*/ 0 h 38"/>
                  <a:gd name="T2" fmla="*/ 20 w 20"/>
                  <a:gd name="T3" fmla="*/ 0 h 38"/>
                  <a:gd name="T4" fmla="*/ 19 w 20"/>
                  <a:gd name="T5" fmla="*/ 5 h 38"/>
                  <a:gd name="T6" fmla="*/ 18 w 20"/>
                  <a:gd name="T7" fmla="*/ 9 h 38"/>
                  <a:gd name="T8" fmla="*/ 16 w 20"/>
                  <a:gd name="T9" fmla="*/ 14 h 38"/>
                  <a:gd name="T10" fmla="*/ 15 w 20"/>
                  <a:gd name="T11" fmla="*/ 23 h 38"/>
                  <a:gd name="T12" fmla="*/ 12 w 20"/>
                  <a:gd name="T13" fmla="*/ 30 h 38"/>
                  <a:gd name="T14" fmla="*/ 7 w 20"/>
                  <a:gd name="T15" fmla="*/ 38 h 38"/>
                  <a:gd name="T16" fmla="*/ 5 w 20"/>
                  <a:gd name="T17" fmla="*/ 26 h 38"/>
                  <a:gd name="T18" fmla="*/ 1 w 20"/>
                  <a:gd name="T19" fmla="*/ 15 h 38"/>
                  <a:gd name="T20" fmla="*/ 0 w 20"/>
                  <a:gd name="T21" fmla="*/ 10 h 38"/>
                  <a:gd name="T22" fmla="*/ 0 w 20"/>
                  <a:gd name="T23" fmla="*/ 5 h 38"/>
                  <a:gd name="T24" fmla="*/ 0 w 20"/>
                  <a:gd name="T25" fmla="*/ 0 h 3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</a:cxnLst>
                <a:rect l="0" t="0" r="r" b="b"/>
                <a:pathLst>
                  <a:path w="20" h="38">
                    <a:moveTo>
                      <a:pt x="0" y="0"/>
                    </a:moveTo>
                    <a:lnTo>
                      <a:pt x="20" y="0"/>
                    </a:lnTo>
                    <a:lnTo>
                      <a:pt x="19" y="5"/>
                    </a:lnTo>
                    <a:lnTo>
                      <a:pt x="18" y="9"/>
                    </a:lnTo>
                    <a:lnTo>
                      <a:pt x="16" y="14"/>
                    </a:lnTo>
                    <a:lnTo>
                      <a:pt x="15" y="23"/>
                    </a:lnTo>
                    <a:lnTo>
                      <a:pt x="12" y="30"/>
                    </a:lnTo>
                    <a:lnTo>
                      <a:pt x="7" y="38"/>
                    </a:lnTo>
                    <a:lnTo>
                      <a:pt x="5" y="26"/>
                    </a:lnTo>
                    <a:lnTo>
                      <a:pt x="1" y="15"/>
                    </a:lnTo>
                    <a:lnTo>
                      <a:pt x="0" y="10"/>
                    </a:lnTo>
                    <a:lnTo>
                      <a:pt x="0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52" name="Freeform 78">
                <a:extLst>
                  <a:ext uri="{FF2B5EF4-FFF2-40B4-BE49-F238E27FC236}">
                    <a16:creationId xmlns:a16="http://schemas.microsoft.com/office/drawing/2014/main" id="{A21D3BA5-1B8C-44E0-8041-3F000803D49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55" y="122"/>
                <a:ext cx="2" cy="3"/>
              </a:xfrm>
              <a:custGeom>
                <a:avLst/>
                <a:gdLst>
                  <a:gd name="T0" fmla="*/ 7 w 10"/>
                  <a:gd name="T1" fmla="*/ 0 h 10"/>
                  <a:gd name="T2" fmla="*/ 8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8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8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8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53" name="Freeform 79">
                <a:extLst>
                  <a:ext uri="{FF2B5EF4-FFF2-40B4-BE49-F238E27FC236}">
                    <a16:creationId xmlns:a16="http://schemas.microsoft.com/office/drawing/2014/main" id="{7B62B77B-6D07-4A03-A939-DC4D5552D0A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05" y="127"/>
                <a:ext cx="4" cy="10"/>
              </a:xfrm>
              <a:custGeom>
                <a:avLst/>
                <a:gdLst>
                  <a:gd name="T0" fmla="*/ 8 w 17"/>
                  <a:gd name="T1" fmla="*/ 0 h 41"/>
                  <a:gd name="T2" fmla="*/ 12 w 17"/>
                  <a:gd name="T3" fmla="*/ 3 h 41"/>
                  <a:gd name="T4" fmla="*/ 14 w 17"/>
                  <a:gd name="T5" fmla="*/ 7 h 41"/>
                  <a:gd name="T6" fmla="*/ 15 w 17"/>
                  <a:gd name="T7" fmla="*/ 10 h 41"/>
                  <a:gd name="T8" fmla="*/ 17 w 17"/>
                  <a:gd name="T9" fmla="*/ 16 h 41"/>
                  <a:gd name="T10" fmla="*/ 17 w 17"/>
                  <a:gd name="T11" fmla="*/ 21 h 41"/>
                  <a:gd name="T12" fmla="*/ 17 w 17"/>
                  <a:gd name="T13" fmla="*/ 26 h 41"/>
                  <a:gd name="T14" fmla="*/ 15 w 17"/>
                  <a:gd name="T15" fmla="*/ 31 h 41"/>
                  <a:gd name="T16" fmla="*/ 14 w 17"/>
                  <a:gd name="T17" fmla="*/ 35 h 41"/>
                  <a:gd name="T18" fmla="*/ 12 w 17"/>
                  <a:gd name="T19" fmla="*/ 38 h 41"/>
                  <a:gd name="T20" fmla="*/ 8 w 17"/>
                  <a:gd name="T21" fmla="*/ 41 h 41"/>
                  <a:gd name="T22" fmla="*/ 8 w 17"/>
                  <a:gd name="T23" fmla="*/ 38 h 41"/>
                  <a:gd name="T24" fmla="*/ 7 w 17"/>
                  <a:gd name="T25" fmla="*/ 36 h 41"/>
                  <a:gd name="T26" fmla="*/ 4 w 17"/>
                  <a:gd name="T27" fmla="*/ 32 h 41"/>
                  <a:gd name="T28" fmla="*/ 3 w 17"/>
                  <a:gd name="T29" fmla="*/ 28 h 41"/>
                  <a:gd name="T30" fmla="*/ 0 w 17"/>
                  <a:gd name="T31" fmla="*/ 24 h 41"/>
                  <a:gd name="T32" fmla="*/ 0 w 17"/>
                  <a:gd name="T33" fmla="*/ 21 h 41"/>
                  <a:gd name="T34" fmla="*/ 0 w 17"/>
                  <a:gd name="T35" fmla="*/ 17 h 41"/>
                  <a:gd name="T36" fmla="*/ 3 w 17"/>
                  <a:gd name="T37" fmla="*/ 13 h 41"/>
                  <a:gd name="T38" fmla="*/ 4 w 17"/>
                  <a:gd name="T39" fmla="*/ 9 h 41"/>
                  <a:gd name="T40" fmla="*/ 7 w 17"/>
                  <a:gd name="T41" fmla="*/ 5 h 41"/>
                  <a:gd name="T42" fmla="*/ 8 w 17"/>
                  <a:gd name="T43" fmla="*/ 3 h 41"/>
                  <a:gd name="T44" fmla="*/ 8 w 17"/>
                  <a:gd name="T45" fmla="*/ 0 h 41"/>
                  <a:gd name="T46" fmla="*/ 8 w 17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7" h="41">
                    <a:moveTo>
                      <a:pt x="8" y="0"/>
                    </a:moveTo>
                    <a:lnTo>
                      <a:pt x="12" y="3"/>
                    </a:lnTo>
                    <a:lnTo>
                      <a:pt x="14" y="7"/>
                    </a:lnTo>
                    <a:lnTo>
                      <a:pt x="15" y="10"/>
                    </a:lnTo>
                    <a:lnTo>
                      <a:pt x="17" y="16"/>
                    </a:lnTo>
                    <a:lnTo>
                      <a:pt x="17" y="21"/>
                    </a:lnTo>
                    <a:lnTo>
                      <a:pt x="17" y="26"/>
                    </a:lnTo>
                    <a:lnTo>
                      <a:pt x="15" y="31"/>
                    </a:lnTo>
                    <a:lnTo>
                      <a:pt x="14" y="35"/>
                    </a:lnTo>
                    <a:lnTo>
                      <a:pt x="12" y="38"/>
                    </a:lnTo>
                    <a:lnTo>
                      <a:pt x="8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0" y="24"/>
                    </a:lnTo>
                    <a:lnTo>
                      <a:pt x="0" y="21"/>
                    </a:lnTo>
                    <a:lnTo>
                      <a:pt x="0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8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54" name="Freeform 80">
                <a:extLst>
                  <a:ext uri="{FF2B5EF4-FFF2-40B4-BE49-F238E27FC236}">
                    <a16:creationId xmlns:a16="http://schemas.microsoft.com/office/drawing/2014/main" id="{C66E719B-802A-4893-B8E3-5DB1FE426BF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5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1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55" name="Freeform 81">
                <a:extLst>
                  <a:ext uri="{FF2B5EF4-FFF2-40B4-BE49-F238E27FC236}">
                    <a16:creationId xmlns:a16="http://schemas.microsoft.com/office/drawing/2014/main" id="{C819E221-328D-4FB7-872D-86A0EC80F48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8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9 w 160"/>
                  <a:gd name="T7" fmla="*/ 4 h 88"/>
                  <a:gd name="T8" fmla="*/ 85 w 160"/>
                  <a:gd name="T9" fmla="*/ 23 h 88"/>
                  <a:gd name="T10" fmla="*/ 73 w 160"/>
                  <a:gd name="T11" fmla="*/ 26 h 88"/>
                  <a:gd name="T12" fmla="*/ 69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6 w 160"/>
                  <a:gd name="T23" fmla="*/ 66 h 88"/>
                  <a:gd name="T24" fmla="*/ 145 w 160"/>
                  <a:gd name="T25" fmla="*/ 52 h 88"/>
                  <a:gd name="T26" fmla="*/ 137 w 160"/>
                  <a:gd name="T27" fmla="*/ 46 h 88"/>
                  <a:gd name="T28" fmla="*/ 127 w 160"/>
                  <a:gd name="T29" fmla="*/ 46 h 88"/>
                  <a:gd name="T30" fmla="*/ 122 w 160"/>
                  <a:gd name="T31" fmla="*/ 55 h 88"/>
                  <a:gd name="T32" fmla="*/ 128 w 160"/>
                  <a:gd name="T33" fmla="*/ 65 h 88"/>
                  <a:gd name="T34" fmla="*/ 124 w 160"/>
                  <a:gd name="T35" fmla="*/ 71 h 88"/>
                  <a:gd name="T36" fmla="*/ 114 w 160"/>
                  <a:gd name="T37" fmla="*/ 71 h 88"/>
                  <a:gd name="T38" fmla="*/ 100 w 160"/>
                  <a:gd name="T39" fmla="*/ 60 h 88"/>
                  <a:gd name="T40" fmla="*/ 108 w 160"/>
                  <a:gd name="T41" fmla="*/ 32 h 88"/>
                  <a:gd name="T42" fmla="*/ 145 w 160"/>
                  <a:gd name="T43" fmla="*/ 32 h 88"/>
                  <a:gd name="T44" fmla="*/ 159 w 160"/>
                  <a:gd name="T45" fmla="*/ 51 h 88"/>
                  <a:gd name="T46" fmla="*/ 159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80 w 160"/>
                  <a:gd name="T53" fmla="*/ 61 h 88"/>
                  <a:gd name="T54" fmla="*/ 62 w 160"/>
                  <a:gd name="T55" fmla="*/ 77 h 88"/>
                  <a:gd name="T56" fmla="*/ 25 w 160"/>
                  <a:gd name="T57" fmla="*/ 86 h 88"/>
                  <a:gd name="T58" fmla="*/ 0 w 160"/>
                  <a:gd name="T59" fmla="*/ 66 h 88"/>
                  <a:gd name="T60" fmla="*/ 0 w 160"/>
                  <a:gd name="T61" fmla="*/ 51 h 88"/>
                  <a:gd name="T62" fmla="*/ 14 w 160"/>
                  <a:gd name="T63" fmla="*/ 32 h 88"/>
                  <a:gd name="T64" fmla="*/ 51 w 160"/>
                  <a:gd name="T65" fmla="*/ 32 h 88"/>
                  <a:gd name="T66" fmla="*/ 59 w 160"/>
                  <a:gd name="T67" fmla="*/ 60 h 88"/>
                  <a:gd name="T68" fmla="*/ 46 w 160"/>
                  <a:gd name="T69" fmla="*/ 71 h 88"/>
                  <a:gd name="T70" fmla="*/ 35 w 160"/>
                  <a:gd name="T71" fmla="*/ 71 h 88"/>
                  <a:gd name="T72" fmla="*/ 32 w 160"/>
                  <a:gd name="T73" fmla="*/ 65 h 88"/>
                  <a:gd name="T74" fmla="*/ 37 w 160"/>
                  <a:gd name="T75" fmla="*/ 55 h 88"/>
                  <a:gd name="T76" fmla="*/ 32 w 160"/>
                  <a:gd name="T77" fmla="*/ 46 h 88"/>
                  <a:gd name="T78" fmla="*/ 22 w 160"/>
                  <a:gd name="T79" fmla="*/ 46 h 88"/>
                  <a:gd name="T80" fmla="*/ 14 w 160"/>
                  <a:gd name="T81" fmla="*/ 52 h 88"/>
                  <a:gd name="T82" fmla="*/ 13 w 160"/>
                  <a:gd name="T83" fmla="*/ 66 h 88"/>
                  <a:gd name="T84" fmla="*/ 27 w 160"/>
                  <a:gd name="T85" fmla="*/ 79 h 88"/>
                  <a:gd name="T86" fmla="*/ 58 w 160"/>
                  <a:gd name="T87" fmla="*/ 71 h 88"/>
                  <a:gd name="T88" fmla="*/ 76 w 160"/>
                  <a:gd name="T89" fmla="*/ 55 h 88"/>
                  <a:gd name="T90" fmla="*/ 57 w 160"/>
                  <a:gd name="T91" fmla="*/ 15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4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6" y="12"/>
                    </a:lnTo>
                    <a:lnTo>
                      <a:pt x="67" y="18"/>
                    </a:lnTo>
                    <a:lnTo>
                      <a:pt x="71" y="34"/>
                    </a:lnTo>
                    <a:lnTo>
                      <a:pt x="78" y="48"/>
                    </a:lnTo>
                    <a:lnTo>
                      <a:pt x="86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90" y="9"/>
                    </a:lnTo>
                    <a:lnTo>
                      <a:pt x="89" y="4"/>
                    </a:lnTo>
                    <a:lnTo>
                      <a:pt x="87" y="9"/>
                    </a:lnTo>
                    <a:lnTo>
                      <a:pt x="86" y="14"/>
                    </a:lnTo>
                    <a:lnTo>
                      <a:pt x="85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3" y="26"/>
                    </a:lnTo>
                    <a:lnTo>
                      <a:pt x="69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1" y="0"/>
                    </a:lnTo>
                    <a:lnTo>
                      <a:pt x="100" y="15"/>
                    </a:lnTo>
                    <a:lnTo>
                      <a:pt x="95" y="30"/>
                    </a:lnTo>
                    <a:lnTo>
                      <a:pt x="90" y="43"/>
                    </a:lnTo>
                    <a:lnTo>
                      <a:pt x="83" y="55"/>
                    </a:lnTo>
                    <a:lnTo>
                      <a:pt x="87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0" y="76"/>
                    </a:lnTo>
                    <a:lnTo>
                      <a:pt x="122" y="79"/>
                    </a:lnTo>
                    <a:lnTo>
                      <a:pt x="132" y="79"/>
                    </a:lnTo>
                    <a:lnTo>
                      <a:pt x="141" y="74"/>
                    </a:lnTo>
                    <a:lnTo>
                      <a:pt x="145" y="70"/>
                    </a:lnTo>
                    <a:lnTo>
                      <a:pt x="146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5" y="52"/>
                    </a:lnTo>
                    <a:lnTo>
                      <a:pt x="144" y="49"/>
                    </a:lnTo>
                    <a:lnTo>
                      <a:pt x="141" y="47"/>
                    </a:lnTo>
                    <a:lnTo>
                      <a:pt x="137" y="46"/>
                    </a:lnTo>
                    <a:lnTo>
                      <a:pt x="135" y="44"/>
                    </a:lnTo>
                    <a:lnTo>
                      <a:pt x="131" y="44"/>
                    </a:lnTo>
                    <a:lnTo>
                      <a:pt x="127" y="46"/>
                    </a:lnTo>
                    <a:lnTo>
                      <a:pt x="124" y="48"/>
                    </a:lnTo>
                    <a:lnTo>
                      <a:pt x="122" y="51"/>
                    </a:lnTo>
                    <a:lnTo>
                      <a:pt x="122" y="55"/>
                    </a:lnTo>
                    <a:lnTo>
                      <a:pt x="123" y="58"/>
                    </a:lnTo>
                    <a:lnTo>
                      <a:pt x="124" y="62"/>
                    </a:lnTo>
                    <a:lnTo>
                      <a:pt x="128" y="65"/>
                    </a:lnTo>
                    <a:lnTo>
                      <a:pt x="131" y="67"/>
                    </a:lnTo>
                    <a:lnTo>
                      <a:pt x="128" y="70"/>
                    </a:lnTo>
                    <a:lnTo>
                      <a:pt x="124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4" y="65"/>
                    </a:lnTo>
                    <a:lnTo>
                      <a:pt x="100" y="60"/>
                    </a:lnTo>
                    <a:lnTo>
                      <a:pt x="99" y="53"/>
                    </a:lnTo>
                    <a:lnTo>
                      <a:pt x="100" y="40"/>
                    </a:lnTo>
                    <a:lnTo>
                      <a:pt x="108" y="32"/>
                    </a:lnTo>
                    <a:lnTo>
                      <a:pt x="121" y="25"/>
                    </a:lnTo>
                    <a:lnTo>
                      <a:pt x="133" y="26"/>
                    </a:lnTo>
                    <a:lnTo>
                      <a:pt x="145" y="32"/>
                    </a:lnTo>
                    <a:lnTo>
                      <a:pt x="155" y="40"/>
                    </a:lnTo>
                    <a:lnTo>
                      <a:pt x="158" y="46"/>
                    </a:lnTo>
                    <a:lnTo>
                      <a:pt x="159" y="51"/>
                    </a:lnTo>
                    <a:lnTo>
                      <a:pt x="160" y="56"/>
                    </a:lnTo>
                    <a:lnTo>
                      <a:pt x="159" y="60"/>
                    </a:lnTo>
                    <a:lnTo>
                      <a:pt x="159" y="66"/>
                    </a:lnTo>
                    <a:lnTo>
                      <a:pt x="154" y="76"/>
                    </a:lnTo>
                    <a:lnTo>
                      <a:pt x="145" y="83"/>
                    </a:lnTo>
                    <a:lnTo>
                      <a:pt x="135" y="86"/>
                    </a:lnTo>
                    <a:lnTo>
                      <a:pt x="123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6" y="65"/>
                    </a:lnTo>
                    <a:lnTo>
                      <a:pt x="72" y="69"/>
                    </a:lnTo>
                    <a:lnTo>
                      <a:pt x="62" y="77"/>
                    </a:lnTo>
                    <a:lnTo>
                      <a:pt x="49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5" y="76"/>
                    </a:lnTo>
                    <a:lnTo>
                      <a:pt x="0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0" y="51"/>
                    </a:lnTo>
                    <a:lnTo>
                      <a:pt x="2" y="46"/>
                    </a:lnTo>
                    <a:lnTo>
                      <a:pt x="4" y="40"/>
                    </a:lnTo>
                    <a:lnTo>
                      <a:pt x="14" y="32"/>
                    </a:lnTo>
                    <a:lnTo>
                      <a:pt x="26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5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3" y="71"/>
                    </a:lnTo>
                    <a:lnTo>
                      <a:pt x="39" y="72"/>
                    </a:lnTo>
                    <a:lnTo>
                      <a:pt x="35" y="71"/>
                    </a:lnTo>
                    <a:lnTo>
                      <a:pt x="31" y="70"/>
                    </a:lnTo>
                    <a:lnTo>
                      <a:pt x="28" y="67"/>
                    </a:lnTo>
                    <a:lnTo>
                      <a:pt x="32" y="65"/>
                    </a:lnTo>
                    <a:lnTo>
                      <a:pt x="35" y="62"/>
                    </a:lnTo>
                    <a:lnTo>
                      <a:pt x="36" y="58"/>
                    </a:lnTo>
                    <a:lnTo>
                      <a:pt x="37" y="55"/>
                    </a:lnTo>
                    <a:lnTo>
                      <a:pt x="37" y="51"/>
                    </a:lnTo>
                    <a:lnTo>
                      <a:pt x="35" y="48"/>
                    </a:lnTo>
                    <a:lnTo>
                      <a:pt x="32" y="46"/>
                    </a:lnTo>
                    <a:lnTo>
                      <a:pt x="28" y="44"/>
                    </a:lnTo>
                    <a:lnTo>
                      <a:pt x="26" y="44"/>
                    </a:lnTo>
                    <a:lnTo>
                      <a:pt x="22" y="46"/>
                    </a:lnTo>
                    <a:lnTo>
                      <a:pt x="18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3" y="56"/>
                    </a:lnTo>
                    <a:lnTo>
                      <a:pt x="12" y="61"/>
                    </a:lnTo>
                    <a:lnTo>
                      <a:pt x="13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7" y="79"/>
                    </a:lnTo>
                    <a:lnTo>
                      <a:pt x="37" y="79"/>
                    </a:lnTo>
                    <a:lnTo>
                      <a:pt x="49" y="76"/>
                    </a:lnTo>
                    <a:lnTo>
                      <a:pt x="58" y="71"/>
                    </a:lnTo>
                    <a:lnTo>
                      <a:pt x="67" y="65"/>
                    </a:lnTo>
                    <a:lnTo>
                      <a:pt x="71" y="60"/>
                    </a:lnTo>
                    <a:lnTo>
                      <a:pt x="76" y="55"/>
                    </a:lnTo>
                    <a:lnTo>
                      <a:pt x="68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56" name="Freeform 82">
                <a:extLst>
                  <a:ext uri="{FF2B5EF4-FFF2-40B4-BE49-F238E27FC236}">
                    <a16:creationId xmlns:a16="http://schemas.microsoft.com/office/drawing/2014/main" id="{D1BE03F3-7FC4-4A76-B014-7C5A2DF77C98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933" y="110"/>
                <a:ext cx="24" cy="11"/>
              </a:xfrm>
              <a:custGeom>
                <a:avLst/>
                <a:gdLst>
                  <a:gd name="T0" fmla="*/ 43 w 97"/>
                  <a:gd name="T1" fmla="*/ 10 h 43"/>
                  <a:gd name="T2" fmla="*/ 37 w 97"/>
                  <a:gd name="T3" fmla="*/ 15 h 43"/>
                  <a:gd name="T4" fmla="*/ 34 w 97"/>
                  <a:gd name="T5" fmla="*/ 23 h 43"/>
                  <a:gd name="T6" fmla="*/ 37 w 97"/>
                  <a:gd name="T7" fmla="*/ 32 h 43"/>
                  <a:gd name="T8" fmla="*/ 43 w 97"/>
                  <a:gd name="T9" fmla="*/ 37 h 43"/>
                  <a:gd name="T10" fmla="*/ 48 w 97"/>
                  <a:gd name="T11" fmla="*/ 37 h 43"/>
                  <a:gd name="T12" fmla="*/ 53 w 97"/>
                  <a:gd name="T13" fmla="*/ 37 h 43"/>
                  <a:gd name="T14" fmla="*/ 60 w 97"/>
                  <a:gd name="T15" fmla="*/ 32 h 43"/>
                  <a:gd name="T16" fmla="*/ 62 w 97"/>
                  <a:gd name="T17" fmla="*/ 23 h 43"/>
                  <a:gd name="T18" fmla="*/ 60 w 97"/>
                  <a:gd name="T19" fmla="*/ 15 h 43"/>
                  <a:gd name="T20" fmla="*/ 53 w 97"/>
                  <a:gd name="T21" fmla="*/ 10 h 43"/>
                  <a:gd name="T22" fmla="*/ 48 w 97"/>
                  <a:gd name="T23" fmla="*/ 9 h 43"/>
                  <a:gd name="T24" fmla="*/ 0 w 97"/>
                  <a:gd name="T25" fmla="*/ 0 h 43"/>
                  <a:gd name="T26" fmla="*/ 7 w 97"/>
                  <a:gd name="T27" fmla="*/ 4 h 43"/>
                  <a:gd name="T28" fmla="*/ 12 w 97"/>
                  <a:gd name="T29" fmla="*/ 9 h 43"/>
                  <a:gd name="T30" fmla="*/ 20 w 97"/>
                  <a:gd name="T31" fmla="*/ 10 h 43"/>
                  <a:gd name="T32" fmla="*/ 28 w 97"/>
                  <a:gd name="T33" fmla="*/ 9 h 43"/>
                  <a:gd name="T34" fmla="*/ 33 w 97"/>
                  <a:gd name="T35" fmla="*/ 4 h 43"/>
                  <a:gd name="T36" fmla="*/ 41 w 97"/>
                  <a:gd name="T37" fmla="*/ 0 h 43"/>
                  <a:gd name="T38" fmla="*/ 38 w 97"/>
                  <a:gd name="T39" fmla="*/ 4 h 43"/>
                  <a:gd name="T40" fmla="*/ 42 w 97"/>
                  <a:gd name="T41" fmla="*/ 4 h 43"/>
                  <a:gd name="T42" fmla="*/ 48 w 97"/>
                  <a:gd name="T43" fmla="*/ 4 h 43"/>
                  <a:gd name="T44" fmla="*/ 53 w 97"/>
                  <a:gd name="T45" fmla="*/ 4 h 43"/>
                  <a:gd name="T46" fmla="*/ 60 w 97"/>
                  <a:gd name="T47" fmla="*/ 7 h 43"/>
                  <a:gd name="T48" fmla="*/ 57 w 97"/>
                  <a:gd name="T49" fmla="*/ 0 h 43"/>
                  <a:gd name="T50" fmla="*/ 64 w 97"/>
                  <a:gd name="T51" fmla="*/ 4 h 43"/>
                  <a:gd name="T52" fmla="*/ 67 w 97"/>
                  <a:gd name="T53" fmla="*/ 7 h 43"/>
                  <a:gd name="T54" fmla="*/ 75 w 97"/>
                  <a:gd name="T55" fmla="*/ 9 h 43"/>
                  <a:gd name="T56" fmla="*/ 81 w 97"/>
                  <a:gd name="T57" fmla="*/ 6 h 43"/>
                  <a:gd name="T58" fmla="*/ 85 w 97"/>
                  <a:gd name="T59" fmla="*/ 0 h 43"/>
                  <a:gd name="T60" fmla="*/ 96 w 97"/>
                  <a:gd name="T61" fmla="*/ 5 h 43"/>
                  <a:gd name="T62" fmla="*/ 90 w 97"/>
                  <a:gd name="T63" fmla="*/ 11 h 43"/>
                  <a:gd name="T64" fmla="*/ 81 w 97"/>
                  <a:gd name="T65" fmla="*/ 15 h 43"/>
                  <a:gd name="T66" fmla="*/ 71 w 97"/>
                  <a:gd name="T67" fmla="*/ 14 h 43"/>
                  <a:gd name="T68" fmla="*/ 69 w 97"/>
                  <a:gd name="T69" fmla="*/ 18 h 43"/>
                  <a:gd name="T70" fmla="*/ 66 w 97"/>
                  <a:gd name="T71" fmla="*/ 33 h 43"/>
                  <a:gd name="T72" fmla="*/ 48 w 97"/>
                  <a:gd name="T73" fmla="*/ 43 h 43"/>
                  <a:gd name="T74" fmla="*/ 48 w 97"/>
                  <a:gd name="T75" fmla="*/ 43 h 43"/>
                  <a:gd name="T76" fmla="*/ 30 w 97"/>
                  <a:gd name="T77" fmla="*/ 34 h 43"/>
                  <a:gd name="T78" fmla="*/ 28 w 97"/>
                  <a:gd name="T79" fmla="*/ 20 h 43"/>
                  <a:gd name="T80" fmla="*/ 32 w 97"/>
                  <a:gd name="T81" fmla="*/ 12 h 43"/>
                  <a:gd name="T82" fmla="*/ 24 w 97"/>
                  <a:gd name="T83" fmla="*/ 16 h 43"/>
                  <a:gd name="T84" fmla="*/ 14 w 97"/>
                  <a:gd name="T85" fmla="*/ 16 h 43"/>
                  <a:gd name="T86" fmla="*/ 5 w 97"/>
                  <a:gd name="T87" fmla="*/ 10 h 43"/>
                  <a:gd name="T88" fmla="*/ 0 w 97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7" h="43">
                    <a:moveTo>
                      <a:pt x="48" y="9"/>
                    </a:moveTo>
                    <a:lnTo>
                      <a:pt x="43" y="10"/>
                    </a:lnTo>
                    <a:lnTo>
                      <a:pt x="39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4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39" y="34"/>
                    </a:lnTo>
                    <a:lnTo>
                      <a:pt x="43" y="37"/>
                    </a:lnTo>
                    <a:lnTo>
                      <a:pt x="48" y="37"/>
                    </a:lnTo>
                    <a:lnTo>
                      <a:pt x="48" y="37"/>
                    </a:lnTo>
                    <a:lnTo>
                      <a:pt x="48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2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8" y="9"/>
                    </a:lnTo>
                    <a:lnTo>
                      <a:pt x="48" y="9"/>
                    </a:lnTo>
                    <a:lnTo>
                      <a:pt x="48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0" y="6"/>
                    </a:lnTo>
                    <a:lnTo>
                      <a:pt x="33" y="4"/>
                    </a:lnTo>
                    <a:lnTo>
                      <a:pt x="33" y="0"/>
                    </a:lnTo>
                    <a:lnTo>
                      <a:pt x="41" y="0"/>
                    </a:lnTo>
                    <a:lnTo>
                      <a:pt x="39" y="2"/>
                    </a:lnTo>
                    <a:lnTo>
                      <a:pt x="38" y="4"/>
                    </a:lnTo>
                    <a:lnTo>
                      <a:pt x="37" y="6"/>
                    </a:lnTo>
                    <a:lnTo>
                      <a:pt x="42" y="4"/>
                    </a:lnTo>
                    <a:lnTo>
                      <a:pt x="48" y="2"/>
                    </a:lnTo>
                    <a:lnTo>
                      <a:pt x="48" y="4"/>
                    </a:lnTo>
                    <a:lnTo>
                      <a:pt x="48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2" y="0"/>
                    </a:lnTo>
                    <a:lnTo>
                      <a:pt x="64" y="4"/>
                    </a:lnTo>
                    <a:lnTo>
                      <a:pt x="65" y="6"/>
                    </a:lnTo>
                    <a:lnTo>
                      <a:pt x="67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1" y="6"/>
                    </a:lnTo>
                    <a:lnTo>
                      <a:pt x="84" y="4"/>
                    </a:lnTo>
                    <a:lnTo>
                      <a:pt x="85" y="0"/>
                    </a:lnTo>
                    <a:lnTo>
                      <a:pt x="97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0" y="11"/>
                    </a:lnTo>
                    <a:lnTo>
                      <a:pt x="87" y="14"/>
                    </a:lnTo>
                    <a:lnTo>
                      <a:pt x="81" y="15"/>
                    </a:lnTo>
                    <a:lnTo>
                      <a:pt x="78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69" y="23"/>
                    </a:lnTo>
                    <a:lnTo>
                      <a:pt x="66" y="33"/>
                    </a:lnTo>
                    <a:lnTo>
                      <a:pt x="58" y="40"/>
                    </a:lnTo>
                    <a:lnTo>
                      <a:pt x="48" y="43"/>
                    </a:lnTo>
                    <a:lnTo>
                      <a:pt x="48" y="43"/>
                    </a:lnTo>
                    <a:lnTo>
                      <a:pt x="48" y="43"/>
                    </a:lnTo>
                    <a:lnTo>
                      <a:pt x="38" y="40"/>
                    </a:lnTo>
                    <a:lnTo>
                      <a:pt x="30" y="34"/>
                    </a:lnTo>
                    <a:lnTo>
                      <a:pt x="28" y="24"/>
                    </a:lnTo>
                    <a:lnTo>
                      <a:pt x="28" y="20"/>
                    </a:lnTo>
                    <a:lnTo>
                      <a:pt x="29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1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57" name="Freeform 83">
                <a:extLst>
                  <a:ext uri="{FF2B5EF4-FFF2-40B4-BE49-F238E27FC236}">
                    <a16:creationId xmlns:a16="http://schemas.microsoft.com/office/drawing/2014/main" id="{D3A88EDE-061B-4E90-90FF-CEA5C3CF1FB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9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5 w 20"/>
                  <a:gd name="T7" fmla="*/ 4 h 5"/>
                  <a:gd name="T8" fmla="*/ 12 w 20"/>
                  <a:gd name="T9" fmla="*/ 5 h 5"/>
                  <a:gd name="T10" fmla="*/ 8 w 20"/>
                  <a:gd name="T11" fmla="*/ 4 h 5"/>
                  <a:gd name="T12" fmla="*/ 4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5" y="4"/>
                    </a:lnTo>
                    <a:lnTo>
                      <a:pt x="12" y="5"/>
                    </a:lnTo>
                    <a:lnTo>
                      <a:pt x="8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58" name="Freeform 84">
                <a:extLst>
                  <a:ext uri="{FF2B5EF4-FFF2-40B4-BE49-F238E27FC236}">
                    <a16:creationId xmlns:a16="http://schemas.microsoft.com/office/drawing/2014/main" id="{386D161C-824C-4629-A93E-92AAB9120F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1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2 w 14"/>
                  <a:gd name="T5" fmla="*/ 2 h 5"/>
                  <a:gd name="T6" fmla="*/ 12 w 14"/>
                  <a:gd name="T7" fmla="*/ 4 h 5"/>
                  <a:gd name="T8" fmla="*/ 10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1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2" y="2"/>
                    </a:lnTo>
                    <a:lnTo>
                      <a:pt x="12" y="4"/>
                    </a:lnTo>
                    <a:lnTo>
                      <a:pt x="10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1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59" name="Freeform 85">
                <a:extLst>
                  <a:ext uri="{FF2B5EF4-FFF2-40B4-BE49-F238E27FC236}">
                    <a16:creationId xmlns:a16="http://schemas.microsoft.com/office/drawing/2014/main" id="{D142917E-C083-4476-83E5-B8A8E7A5B9B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5" y="122"/>
                <a:ext cx="3" cy="3"/>
              </a:xfrm>
              <a:custGeom>
                <a:avLst/>
                <a:gdLst>
                  <a:gd name="T0" fmla="*/ 4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10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10 w 10"/>
                  <a:gd name="T13" fmla="*/ 9 h 10"/>
                  <a:gd name="T14" fmla="*/ 10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4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1 w 10"/>
                  <a:gd name="T29" fmla="*/ 0 h 10"/>
                  <a:gd name="T30" fmla="*/ 4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4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10" y="9"/>
                    </a:lnTo>
                    <a:lnTo>
                      <a:pt x="10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4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0"/>
                    </a:lnTo>
                    <a:lnTo>
                      <a:pt x="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60" name="Freeform 86">
                <a:extLst>
                  <a:ext uri="{FF2B5EF4-FFF2-40B4-BE49-F238E27FC236}">
                    <a16:creationId xmlns:a16="http://schemas.microsoft.com/office/drawing/2014/main" id="{A3A70860-EFAF-4C7A-AE17-DB5AC00483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52" y="127"/>
                <a:ext cx="4" cy="10"/>
              </a:xfrm>
              <a:custGeom>
                <a:avLst/>
                <a:gdLst>
                  <a:gd name="T0" fmla="*/ 9 w 17"/>
                  <a:gd name="T1" fmla="*/ 0 h 41"/>
                  <a:gd name="T2" fmla="*/ 13 w 17"/>
                  <a:gd name="T3" fmla="*/ 3 h 41"/>
                  <a:gd name="T4" fmla="*/ 16 w 17"/>
                  <a:gd name="T5" fmla="*/ 7 h 41"/>
                  <a:gd name="T6" fmla="*/ 17 w 17"/>
                  <a:gd name="T7" fmla="*/ 10 h 41"/>
                  <a:gd name="T8" fmla="*/ 17 w 17"/>
                  <a:gd name="T9" fmla="*/ 16 h 41"/>
                  <a:gd name="T10" fmla="*/ 17 w 17"/>
                  <a:gd name="T11" fmla="*/ 21 h 41"/>
                  <a:gd name="T12" fmla="*/ 17 w 17"/>
                  <a:gd name="T13" fmla="*/ 26 h 41"/>
                  <a:gd name="T14" fmla="*/ 17 w 17"/>
                  <a:gd name="T15" fmla="*/ 31 h 41"/>
                  <a:gd name="T16" fmla="*/ 16 w 17"/>
                  <a:gd name="T17" fmla="*/ 35 h 41"/>
                  <a:gd name="T18" fmla="*/ 13 w 17"/>
                  <a:gd name="T19" fmla="*/ 38 h 41"/>
                  <a:gd name="T20" fmla="*/ 9 w 17"/>
                  <a:gd name="T21" fmla="*/ 41 h 41"/>
                  <a:gd name="T22" fmla="*/ 8 w 17"/>
                  <a:gd name="T23" fmla="*/ 38 h 41"/>
                  <a:gd name="T24" fmla="*/ 7 w 17"/>
                  <a:gd name="T25" fmla="*/ 36 h 41"/>
                  <a:gd name="T26" fmla="*/ 4 w 17"/>
                  <a:gd name="T27" fmla="*/ 32 h 41"/>
                  <a:gd name="T28" fmla="*/ 3 w 17"/>
                  <a:gd name="T29" fmla="*/ 28 h 41"/>
                  <a:gd name="T30" fmla="*/ 2 w 17"/>
                  <a:gd name="T31" fmla="*/ 24 h 41"/>
                  <a:gd name="T32" fmla="*/ 0 w 17"/>
                  <a:gd name="T33" fmla="*/ 21 h 41"/>
                  <a:gd name="T34" fmla="*/ 2 w 17"/>
                  <a:gd name="T35" fmla="*/ 17 h 41"/>
                  <a:gd name="T36" fmla="*/ 3 w 17"/>
                  <a:gd name="T37" fmla="*/ 13 h 41"/>
                  <a:gd name="T38" fmla="*/ 4 w 17"/>
                  <a:gd name="T39" fmla="*/ 9 h 41"/>
                  <a:gd name="T40" fmla="*/ 7 w 17"/>
                  <a:gd name="T41" fmla="*/ 5 h 41"/>
                  <a:gd name="T42" fmla="*/ 8 w 17"/>
                  <a:gd name="T43" fmla="*/ 3 h 41"/>
                  <a:gd name="T44" fmla="*/ 9 w 17"/>
                  <a:gd name="T45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</a:cxnLst>
                <a:rect l="0" t="0" r="r" b="b"/>
                <a:pathLst>
                  <a:path w="17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7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61" name="Freeform 87">
                <a:extLst>
                  <a:ext uri="{FF2B5EF4-FFF2-40B4-BE49-F238E27FC236}">
                    <a16:creationId xmlns:a16="http://schemas.microsoft.com/office/drawing/2014/main" id="{B9FAE27E-3692-4E9E-A94C-820157F6A4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5" y="110"/>
                <a:ext cx="39" cy="22"/>
              </a:xfrm>
              <a:custGeom>
                <a:avLst/>
                <a:gdLst>
                  <a:gd name="T0" fmla="*/ 65 w 154"/>
                  <a:gd name="T1" fmla="*/ 6 h 88"/>
                  <a:gd name="T2" fmla="*/ 71 w 154"/>
                  <a:gd name="T3" fmla="*/ 34 h 88"/>
                  <a:gd name="T4" fmla="*/ 92 w 154"/>
                  <a:gd name="T5" fmla="*/ 20 h 88"/>
                  <a:gd name="T6" fmla="*/ 88 w 154"/>
                  <a:gd name="T7" fmla="*/ 39 h 88"/>
                  <a:gd name="T8" fmla="*/ 87 w 154"/>
                  <a:gd name="T9" fmla="*/ 60 h 88"/>
                  <a:gd name="T10" fmla="*/ 110 w 154"/>
                  <a:gd name="T11" fmla="*/ 76 h 88"/>
                  <a:gd name="T12" fmla="*/ 140 w 154"/>
                  <a:gd name="T13" fmla="*/ 74 h 88"/>
                  <a:gd name="T14" fmla="*/ 147 w 154"/>
                  <a:gd name="T15" fmla="*/ 61 h 88"/>
                  <a:gd name="T16" fmla="*/ 143 w 154"/>
                  <a:gd name="T17" fmla="*/ 49 h 88"/>
                  <a:gd name="T18" fmla="*/ 134 w 154"/>
                  <a:gd name="T19" fmla="*/ 44 h 88"/>
                  <a:gd name="T20" fmla="*/ 124 w 154"/>
                  <a:gd name="T21" fmla="*/ 48 h 88"/>
                  <a:gd name="T22" fmla="*/ 122 w 154"/>
                  <a:gd name="T23" fmla="*/ 58 h 88"/>
                  <a:gd name="T24" fmla="*/ 130 w 154"/>
                  <a:gd name="T25" fmla="*/ 67 h 88"/>
                  <a:gd name="T26" fmla="*/ 121 w 154"/>
                  <a:gd name="T27" fmla="*/ 72 h 88"/>
                  <a:gd name="T28" fmla="*/ 108 w 154"/>
                  <a:gd name="T29" fmla="*/ 69 h 88"/>
                  <a:gd name="T30" fmla="*/ 98 w 154"/>
                  <a:gd name="T31" fmla="*/ 53 h 88"/>
                  <a:gd name="T32" fmla="*/ 119 w 154"/>
                  <a:gd name="T33" fmla="*/ 25 h 88"/>
                  <a:gd name="T34" fmla="*/ 142 w 154"/>
                  <a:gd name="T35" fmla="*/ 32 h 88"/>
                  <a:gd name="T36" fmla="*/ 152 w 154"/>
                  <a:gd name="T37" fmla="*/ 44 h 88"/>
                  <a:gd name="T38" fmla="*/ 152 w 154"/>
                  <a:gd name="T39" fmla="*/ 56 h 88"/>
                  <a:gd name="T40" fmla="*/ 153 w 154"/>
                  <a:gd name="T41" fmla="*/ 62 h 88"/>
                  <a:gd name="T42" fmla="*/ 151 w 154"/>
                  <a:gd name="T43" fmla="*/ 76 h 88"/>
                  <a:gd name="T44" fmla="*/ 124 w 154"/>
                  <a:gd name="T45" fmla="*/ 88 h 88"/>
                  <a:gd name="T46" fmla="*/ 87 w 154"/>
                  <a:gd name="T47" fmla="*/ 69 h 88"/>
                  <a:gd name="T48" fmla="*/ 75 w 154"/>
                  <a:gd name="T49" fmla="*/ 65 h 88"/>
                  <a:gd name="T50" fmla="*/ 48 w 154"/>
                  <a:gd name="T51" fmla="*/ 84 h 88"/>
                  <a:gd name="T52" fmla="*/ 14 w 154"/>
                  <a:gd name="T53" fmla="*/ 83 h 88"/>
                  <a:gd name="T54" fmla="*/ 0 w 154"/>
                  <a:gd name="T55" fmla="*/ 60 h 88"/>
                  <a:gd name="T56" fmla="*/ 2 w 154"/>
                  <a:gd name="T57" fmla="*/ 46 h 88"/>
                  <a:gd name="T58" fmla="*/ 26 w 154"/>
                  <a:gd name="T59" fmla="*/ 26 h 88"/>
                  <a:gd name="T60" fmla="*/ 58 w 154"/>
                  <a:gd name="T61" fmla="*/ 40 h 88"/>
                  <a:gd name="T62" fmla="*/ 55 w 154"/>
                  <a:gd name="T63" fmla="*/ 65 h 88"/>
                  <a:gd name="T64" fmla="*/ 42 w 154"/>
                  <a:gd name="T65" fmla="*/ 71 h 88"/>
                  <a:gd name="T66" fmla="*/ 30 w 154"/>
                  <a:gd name="T67" fmla="*/ 70 h 88"/>
                  <a:gd name="T68" fmla="*/ 34 w 154"/>
                  <a:gd name="T69" fmla="*/ 62 h 88"/>
                  <a:gd name="T70" fmla="*/ 37 w 154"/>
                  <a:gd name="T71" fmla="*/ 51 h 88"/>
                  <a:gd name="T72" fmla="*/ 28 w 154"/>
                  <a:gd name="T73" fmla="*/ 44 h 88"/>
                  <a:gd name="T74" fmla="*/ 19 w 154"/>
                  <a:gd name="T75" fmla="*/ 47 h 88"/>
                  <a:gd name="T76" fmla="*/ 12 w 154"/>
                  <a:gd name="T77" fmla="*/ 56 h 88"/>
                  <a:gd name="T78" fmla="*/ 15 w 154"/>
                  <a:gd name="T79" fmla="*/ 70 h 88"/>
                  <a:gd name="T80" fmla="*/ 38 w 154"/>
                  <a:gd name="T81" fmla="*/ 79 h 88"/>
                  <a:gd name="T82" fmla="*/ 66 w 154"/>
                  <a:gd name="T83" fmla="*/ 65 h 88"/>
                  <a:gd name="T84" fmla="*/ 69 w 154"/>
                  <a:gd name="T85" fmla="*/ 44 h 88"/>
                  <a:gd name="T86" fmla="*/ 57 w 154"/>
                  <a:gd name="T87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</a:cxnLst>
                <a:rect l="0" t="0" r="r" b="b"/>
                <a:pathLst>
                  <a:path w="154" h="88">
                    <a:moveTo>
                      <a:pt x="57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9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7" y="35"/>
                    </a:lnTo>
                    <a:lnTo>
                      <a:pt x="92" y="20"/>
                    </a:lnTo>
                    <a:lnTo>
                      <a:pt x="90" y="25"/>
                    </a:lnTo>
                    <a:lnTo>
                      <a:pt x="89" y="30"/>
                    </a:lnTo>
                    <a:lnTo>
                      <a:pt x="88" y="39"/>
                    </a:lnTo>
                    <a:lnTo>
                      <a:pt x="87" y="47"/>
                    </a:lnTo>
                    <a:lnTo>
                      <a:pt x="83" y="55"/>
                    </a:lnTo>
                    <a:lnTo>
                      <a:pt x="87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0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0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5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2" y="51"/>
                    </a:lnTo>
                    <a:lnTo>
                      <a:pt x="121" y="55"/>
                    </a:lnTo>
                    <a:lnTo>
                      <a:pt x="122" y="58"/>
                    </a:lnTo>
                    <a:lnTo>
                      <a:pt x="125" y="62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3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99" y="40"/>
                    </a:lnTo>
                    <a:lnTo>
                      <a:pt x="108" y="32"/>
                    </a:lnTo>
                    <a:lnTo>
                      <a:pt x="119" y="25"/>
                    </a:lnTo>
                    <a:lnTo>
                      <a:pt x="130" y="26"/>
                    </a:lnTo>
                    <a:lnTo>
                      <a:pt x="136" y="28"/>
                    </a:lnTo>
                    <a:lnTo>
                      <a:pt x="142" y="32"/>
                    </a:lnTo>
                    <a:lnTo>
                      <a:pt x="147" y="35"/>
                    </a:lnTo>
                    <a:lnTo>
                      <a:pt x="151" y="40"/>
                    </a:lnTo>
                    <a:lnTo>
                      <a:pt x="152" y="44"/>
                    </a:lnTo>
                    <a:lnTo>
                      <a:pt x="152" y="48"/>
                    </a:lnTo>
                    <a:lnTo>
                      <a:pt x="152" y="52"/>
                    </a:lnTo>
                    <a:lnTo>
                      <a:pt x="152" y="56"/>
                    </a:lnTo>
                    <a:lnTo>
                      <a:pt x="152" y="60"/>
                    </a:lnTo>
                    <a:lnTo>
                      <a:pt x="152" y="61"/>
                    </a:lnTo>
                    <a:lnTo>
                      <a:pt x="153" y="62"/>
                    </a:lnTo>
                    <a:lnTo>
                      <a:pt x="154" y="63"/>
                    </a:lnTo>
                    <a:lnTo>
                      <a:pt x="154" y="66"/>
                    </a:lnTo>
                    <a:lnTo>
                      <a:pt x="151" y="76"/>
                    </a:lnTo>
                    <a:lnTo>
                      <a:pt x="143" y="83"/>
                    </a:lnTo>
                    <a:lnTo>
                      <a:pt x="134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5" y="65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48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5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0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6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8" y="40"/>
                    </a:lnTo>
                    <a:lnTo>
                      <a:pt x="60" y="53"/>
                    </a:lnTo>
                    <a:lnTo>
                      <a:pt x="58" y="60"/>
                    </a:lnTo>
                    <a:lnTo>
                      <a:pt x="55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0" y="70"/>
                    </a:lnTo>
                    <a:lnTo>
                      <a:pt x="28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7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8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5" y="70"/>
                    </a:lnTo>
                    <a:lnTo>
                      <a:pt x="17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8" y="71"/>
                    </a:lnTo>
                    <a:lnTo>
                      <a:pt x="66" y="65"/>
                    </a:lnTo>
                    <a:lnTo>
                      <a:pt x="71" y="61"/>
                    </a:lnTo>
                    <a:lnTo>
                      <a:pt x="76" y="55"/>
                    </a:lnTo>
                    <a:lnTo>
                      <a:pt x="69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62" name="Freeform 88">
                <a:extLst>
                  <a:ext uri="{FF2B5EF4-FFF2-40B4-BE49-F238E27FC236}">
                    <a16:creationId xmlns:a16="http://schemas.microsoft.com/office/drawing/2014/main" id="{96CD0DEE-AE1A-4AF9-BFC3-D508B355F9F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58" y="110"/>
                <a:ext cx="1" cy="5"/>
              </a:xfrm>
              <a:custGeom>
                <a:avLst/>
                <a:gdLst>
                  <a:gd name="T0" fmla="*/ 0 w 2"/>
                  <a:gd name="T1" fmla="*/ 0 h 20"/>
                  <a:gd name="T2" fmla="*/ 2 w 2"/>
                  <a:gd name="T3" fmla="*/ 0 h 20"/>
                  <a:gd name="T4" fmla="*/ 2 w 2"/>
                  <a:gd name="T5" fmla="*/ 10 h 20"/>
                  <a:gd name="T6" fmla="*/ 0 w 2"/>
                  <a:gd name="T7" fmla="*/ 20 h 20"/>
                  <a:gd name="T8" fmla="*/ 0 w 2"/>
                  <a:gd name="T9" fmla="*/ 20 h 20"/>
                  <a:gd name="T10" fmla="*/ 0 w 2"/>
                  <a:gd name="T11" fmla="*/ 0 h 2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2" h="20">
                    <a:moveTo>
                      <a:pt x="0" y="0"/>
                    </a:moveTo>
                    <a:lnTo>
                      <a:pt x="2" y="0"/>
                    </a:lnTo>
                    <a:lnTo>
                      <a:pt x="2" y="10"/>
                    </a:lnTo>
                    <a:lnTo>
                      <a:pt x="0" y="20"/>
                    </a:lnTo>
                    <a:lnTo>
                      <a:pt x="0" y="2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63" name="Freeform 89">
                <a:extLst>
                  <a:ext uri="{FF2B5EF4-FFF2-40B4-BE49-F238E27FC236}">
                    <a16:creationId xmlns:a16="http://schemas.microsoft.com/office/drawing/2014/main" id="{FBD3E50B-F3D2-42AD-9559-32386EADEA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42" y="110"/>
                <a:ext cx="5" cy="1"/>
              </a:xfrm>
              <a:custGeom>
                <a:avLst/>
                <a:gdLst>
                  <a:gd name="T0" fmla="*/ 0 w 19"/>
                  <a:gd name="T1" fmla="*/ 0 h 5"/>
                  <a:gd name="T2" fmla="*/ 19 w 19"/>
                  <a:gd name="T3" fmla="*/ 0 h 5"/>
                  <a:gd name="T4" fmla="*/ 18 w 19"/>
                  <a:gd name="T5" fmla="*/ 2 h 5"/>
                  <a:gd name="T6" fmla="*/ 14 w 19"/>
                  <a:gd name="T7" fmla="*/ 4 h 5"/>
                  <a:gd name="T8" fmla="*/ 11 w 19"/>
                  <a:gd name="T9" fmla="*/ 5 h 5"/>
                  <a:gd name="T10" fmla="*/ 7 w 19"/>
                  <a:gd name="T11" fmla="*/ 4 h 5"/>
                  <a:gd name="T12" fmla="*/ 4 w 19"/>
                  <a:gd name="T13" fmla="*/ 2 h 5"/>
                  <a:gd name="T14" fmla="*/ 0 w 19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9" h="5">
                    <a:moveTo>
                      <a:pt x="0" y="0"/>
                    </a:moveTo>
                    <a:lnTo>
                      <a:pt x="19" y="0"/>
                    </a:lnTo>
                    <a:lnTo>
                      <a:pt x="18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64" name="Freeform 90">
                <a:extLst>
                  <a:ext uri="{FF2B5EF4-FFF2-40B4-BE49-F238E27FC236}">
                    <a16:creationId xmlns:a16="http://schemas.microsoft.com/office/drawing/2014/main" id="{7B340D53-572D-4A10-8A25-6702EC26F0F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8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9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9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65" name="Freeform 91">
                <a:extLst>
                  <a:ext uri="{FF2B5EF4-FFF2-40B4-BE49-F238E27FC236}">
                    <a16:creationId xmlns:a16="http://schemas.microsoft.com/office/drawing/2014/main" id="{2BFFECA7-A8F2-4187-859B-7D76DBE2EF2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07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9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9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66" name="Freeform 92">
                <a:extLst>
                  <a:ext uri="{FF2B5EF4-FFF2-40B4-BE49-F238E27FC236}">
                    <a16:creationId xmlns:a16="http://schemas.microsoft.com/office/drawing/2014/main" id="{DA50DCAC-4FF8-4A6E-87AF-5D961C3710B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53" y="147"/>
                <a:ext cx="4" cy="4"/>
              </a:xfrm>
              <a:custGeom>
                <a:avLst/>
                <a:gdLst>
                  <a:gd name="T0" fmla="*/ 7 w 15"/>
                  <a:gd name="T1" fmla="*/ 0 h 15"/>
                  <a:gd name="T2" fmla="*/ 9 w 15"/>
                  <a:gd name="T3" fmla="*/ 9 h 15"/>
                  <a:gd name="T4" fmla="*/ 15 w 15"/>
                  <a:gd name="T5" fmla="*/ 15 h 15"/>
                  <a:gd name="T6" fmla="*/ 0 w 15"/>
                  <a:gd name="T7" fmla="*/ 15 h 15"/>
                  <a:gd name="T8" fmla="*/ 4 w 15"/>
                  <a:gd name="T9" fmla="*/ 9 h 15"/>
                  <a:gd name="T10" fmla="*/ 7 w 15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5" h="15">
                    <a:moveTo>
                      <a:pt x="7" y="0"/>
                    </a:moveTo>
                    <a:lnTo>
                      <a:pt x="9" y="9"/>
                    </a:lnTo>
                    <a:lnTo>
                      <a:pt x="15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67" name="Freeform 93">
                <a:extLst>
                  <a:ext uri="{FF2B5EF4-FFF2-40B4-BE49-F238E27FC236}">
                    <a16:creationId xmlns:a16="http://schemas.microsoft.com/office/drawing/2014/main" id="{C1B13C60-5C63-4F61-A0B6-BA8D6F8FEC1A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770" y="110"/>
                <a:ext cx="96" cy="43"/>
              </a:xfrm>
              <a:custGeom>
                <a:avLst/>
                <a:gdLst>
                  <a:gd name="T0" fmla="*/ 298 w 387"/>
                  <a:gd name="T1" fmla="*/ 121 h 173"/>
                  <a:gd name="T2" fmla="*/ 337 w 387"/>
                  <a:gd name="T3" fmla="*/ 130 h 173"/>
                  <a:gd name="T4" fmla="*/ 333 w 387"/>
                  <a:gd name="T5" fmla="*/ 108 h 173"/>
                  <a:gd name="T6" fmla="*/ 54 w 387"/>
                  <a:gd name="T7" fmla="*/ 108 h 173"/>
                  <a:gd name="T8" fmla="*/ 51 w 387"/>
                  <a:gd name="T9" fmla="*/ 130 h 173"/>
                  <a:gd name="T10" fmla="*/ 90 w 387"/>
                  <a:gd name="T11" fmla="*/ 121 h 173"/>
                  <a:gd name="T12" fmla="*/ 0 w 387"/>
                  <a:gd name="T13" fmla="*/ 0 h 173"/>
                  <a:gd name="T14" fmla="*/ 122 w 387"/>
                  <a:gd name="T15" fmla="*/ 55 h 173"/>
                  <a:gd name="T16" fmla="*/ 178 w 387"/>
                  <a:gd name="T17" fmla="*/ 80 h 173"/>
                  <a:gd name="T18" fmla="*/ 174 w 387"/>
                  <a:gd name="T19" fmla="*/ 72 h 173"/>
                  <a:gd name="T20" fmla="*/ 149 w 387"/>
                  <a:gd name="T21" fmla="*/ 48 h 173"/>
                  <a:gd name="T22" fmla="*/ 122 w 387"/>
                  <a:gd name="T23" fmla="*/ 20 h 173"/>
                  <a:gd name="T24" fmla="*/ 110 w 387"/>
                  <a:gd name="T25" fmla="*/ 2 h 173"/>
                  <a:gd name="T26" fmla="*/ 137 w 387"/>
                  <a:gd name="T27" fmla="*/ 29 h 173"/>
                  <a:gd name="T28" fmla="*/ 177 w 387"/>
                  <a:gd name="T29" fmla="*/ 62 h 173"/>
                  <a:gd name="T30" fmla="*/ 216 w 387"/>
                  <a:gd name="T31" fmla="*/ 60 h 173"/>
                  <a:gd name="T32" fmla="*/ 250 w 387"/>
                  <a:gd name="T33" fmla="*/ 29 h 173"/>
                  <a:gd name="T34" fmla="*/ 277 w 387"/>
                  <a:gd name="T35" fmla="*/ 2 h 173"/>
                  <a:gd name="T36" fmla="*/ 260 w 387"/>
                  <a:gd name="T37" fmla="*/ 32 h 173"/>
                  <a:gd name="T38" fmla="*/ 238 w 387"/>
                  <a:gd name="T39" fmla="*/ 55 h 173"/>
                  <a:gd name="T40" fmla="*/ 201 w 387"/>
                  <a:gd name="T41" fmla="*/ 81 h 173"/>
                  <a:gd name="T42" fmla="*/ 192 w 387"/>
                  <a:gd name="T43" fmla="*/ 95 h 173"/>
                  <a:gd name="T44" fmla="*/ 197 w 387"/>
                  <a:gd name="T45" fmla="*/ 90 h 173"/>
                  <a:gd name="T46" fmla="*/ 266 w 387"/>
                  <a:gd name="T47" fmla="*/ 67 h 173"/>
                  <a:gd name="T48" fmla="*/ 291 w 387"/>
                  <a:gd name="T49" fmla="*/ 2 h 173"/>
                  <a:gd name="T50" fmla="*/ 355 w 387"/>
                  <a:gd name="T51" fmla="*/ 7 h 173"/>
                  <a:gd name="T52" fmla="*/ 344 w 387"/>
                  <a:gd name="T53" fmla="*/ 23 h 173"/>
                  <a:gd name="T54" fmla="*/ 296 w 387"/>
                  <a:gd name="T55" fmla="*/ 63 h 173"/>
                  <a:gd name="T56" fmla="*/ 294 w 387"/>
                  <a:gd name="T57" fmla="*/ 21 h 173"/>
                  <a:gd name="T58" fmla="*/ 306 w 387"/>
                  <a:gd name="T59" fmla="*/ 38 h 173"/>
                  <a:gd name="T60" fmla="*/ 326 w 387"/>
                  <a:gd name="T61" fmla="*/ 33 h 173"/>
                  <a:gd name="T62" fmla="*/ 312 w 387"/>
                  <a:gd name="T63" fmla="*/ 7 h 173"/>
                  <a:gd name="T64" fmla="*/ 274 w 387"/>
                  <a:gd name="T65" fmla="*/ 62 h 173"/>
                  <a:gd name="T66" fmla="*/ 362 w 387"/>
                  <a:gd name="T67" fmla="*/ 141 h 173"/>
                  <a:gd name="T68" fmla="*/ 339 w 387"/>
                  <a:gd name="T69" fmla="*/ 167 h 173"/>
                  <a:gd name="T70" fmla="*/ 279 w 387"/>
                  <a:gd name="T71" fmla="*/ 104 h 173"/>
                  <a:gd name="T72" fmla="*/ 218 w 387"/>
                  <a:gd name="T73" fmla="*/ 85 h 173"/>
                  <a:gd name="T74" fmla="*/ 220 w 387"/>
                  <a:gd name="T75" fmla="*/ 127 h 173"/>
                  <a:gd name="T76" fmla="*/ 241 w 387"/>
                  <a:gd name="T77" fmla="*/ 116 h 173"/>
                  <a:gd name="T78" fmla="*/ 223 w 387"/>
                  <a:gd name="T79" fmla="*/ 103 h 173"/>
                  <a:gd name="T80" fmla="*/ 239 w 387"/>
                  <a:gd name="T81" fmla="*/ 84 h 173"/>
                  <a:gd name="T82" fmla="*/ 252 w 387"/>
                  <a:gd name="T83" fmla="*/ 139 h 173"/>
                  <a:gd name="T84" fmla="*/ 206 w 387"/>
                  <a:gd name="T85" fmla="*/ 144 h 173"/>
                  <a:gd name="T86" fmla="*/ 204 w 387"/>
                  <a:gd name="T87" fmla="*/ 168 h 173"/>
                  <a:gd name="T88" fmla="*/ 183 w 387"/>
                  <a:gd name="T89" fmla="*/ 168 h 173"/>
                  <a:gd name="T90" fmla="*/ 181 w 387"/>
                  <a:gd name="T91" fmla="*/ 149 h 173"/>
                  <a:gd name="T92" fmla="*/ 150 w 387"/>
                  <a:gd name="T93" fmla="*/ 145 h 173"/>
                  <a:gd name="T94" fmla="*/ 131 w 387"/>
                  <a:gd name="T95" fmla="*/ 89 h 173"/>
                  <a:gd name="T96" fmla="*/ 168 w 387"/>
                  <a:gd name="T97" fmla="*/ 99 h 173"/>
                  <a:gd name="T98" fmla="*/ 147 w 387"/>
                  <a:gd name="T99" fmla="*/ 109 h 173"/>
                  <a:gd name="T100" fmla="*/ 159 w 387"/>
                  <a:gd name="T101" fmla="*/ 128 h 173"/>
                  <a:gd name="T102" fmla="*/ 182 w 387"/>
                  <a:gd name="T103" fmla="*/ 107 h 173"/>
                  <a:gd name="T104" fmla="*/ 118 w 387"/>
                  <a:gd name="T105" fmla="*/ 75 h 173"/>
                  <a:gd name="T106" fmla="*/ 50 w 387"/>
                  <a:gd name="T107" fmla="*/ 167 h 173"/>
                  <a:gd name="T108" fmla="*/ 21 w 387"/>
                  <a:gd name="T109" fmla="*/ 150 h 173"/>
                  <a:gd name="T110" fmla="*/ 113 w 387"/>
                  <a:gd name="T111" fmla="*/ 70 h 173"/>
                  <a:gd name="T112" fmla="*/ 81 w 387"/>
                  <a:gd name="T113" fmla="*/ 6 h 173"/>
                  <a:gd name="T114" fmla="*/ 60 w 387"/>
                  <a:gd name="T115" fmla="*/ 29 h 173"/>
                  <a:gd name="T116" fmla="*/ 78 w 387"/>
                  <a:gd name="T117" fmla="*/ 40 h 173"/>
                  <a:gd name="T118" fmla="*/ 88 w 387"/>
                  <a:gd name="T119" fmla="*/ 20 h 173"/>
                  <a:gd name="T120" fmla="*/ 100 w 387"/>
                  <a:gd name="T121" fmla="*/ 57 h 173"/>
                  <a:gd name="T122" fmla="*/ 44 w 387"/>
                  <a:gd name="T123" fmla="*/ 23 h 173"/>
                  <a:gd name="T124" fmla="*/ 33 w 387"/>
                  <a:gd name="T125" fmla="*/ 9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7" h="173">
                    <a:moveTo>
                      <a:pt x="278" y="77"/>
                    </a:moveTo>
                    <a:lnTo>
                      <a:pt x="283" y="95"/>
                    </a:lnTo>
                    <a:lnTo>
                      <a:pt x="291" y="112"/>
                    </a:lnTo>
                    <a:lnTo>
                      <a:pt x="309" y="134"/>
                    </a:lnTo>
                    <a:lnTo>
                      <a:pt x="311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5" y="94"/>
                    </a:lnTo>
                    <a:lnTo>
                      <a:pt x="298" y="99"/>
                    </a:lnTo>
                    <a:lnTo>
                      <a:pt x="311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3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8" y="121"/>
                    </a:lnTo>
                    <a:lnTo>
                      <a:pt x="67" y="113"/>
                    </a:lnTo>
                    <a:lnTo>
                      <a:pt x="76" y="107"/>
                    </a:lnTo>
                    <a:lnTo>
                      <a:pt x="88" y="99"/>
                    </a:lnTo>
                    <a:lnTo>
                      <a:pt x="102" y="94"/>
                    </a:lnTo>
                    <a:lnTo>
                      <a:pt x="96" y="108"/>
                    </a:lnTo>
                    <a:lnTo>
                      <a:pt x="90" y="121"/>
                    </a:lnTo>
                    <a:lnTo>
                      <a:pt x="83" y="128"/>
                    </a:lnTo>
                    <a:lnTo>
                      <a:pt x="76" y="137"/>
                    </a:lnTo>
                    <a:lnTo>
                      <a:pt x="79" y="134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2" y="0"/>
                    </a:lnTo>
                    <a:lnTo>
                      <a:pt x="97" y="2"/>
                    </a:lnTo>
                    <a:lnTo>
                      <a:pt x="102" y="5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2" y="55"/>
                    </a:lnTo>
                    <a:lnTo>
                      <a:pt x="120" y="61"/>
                    </a:lnTo>
                    <a:lnTo>
                      <a:pt x="120" y="67"/>
                    </a:lnTo>
                    <a:lnTo>
                      <a:pt x="127" y="67"/>
                    </a:lnTo>
                    <a:lnTo>
                      <a:pt x="133" y="66"/>
                    </a:lnTo>
                    <a:lnTo>
                      <a:pt x="149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3" y="85"/>
                    </a:lnTo>
                    <a:lnTo>
                      <a:pt x="187" y="91"/>
                    </a:lnTo>
                    <a:lnTo>
                      <a:pt x="187" y="85"/>
                    </a:lnTo>
                    <a:lnTo>
                      <a:pt x="187" y="85"/>
                    </a:lnTo>
                    <a:lnTo>
                      <a:pt x="188" y="85"/>
                    </a:lnTo>
                    <a:lnTo>
                      <a:pt x="182" y="79"/>
                    </a:lnTo>
                    <a:lnTo>
                      <a:pt x="174" y="72"/>
                    </a:lnTo>
                    <a:lnTo>
                      <a:pt x="163" y="69"/>
                    </a:lnTo>
                    <a:lnTo>
                      <a:pt x="149" y="66"/>
                    </a:lnTo>
                    <a:lnTo>
                      <a:pt x="149" y="65"/>
                    </a:lnTo>
                    <a:lnTo>
                      <a:pt x="149" y="62"/>
                    </a:lnTo>
                    <a:lnTo>
                      <a:pt x="149" y="58"/>
                    </a:lnTo>
                    <a:lnTo>
                      <a:pt x="149" y="55"/>
                    </a:lnTo>
                    <a:lnTo>
                      <a:pt x="149" y="48"/>
                    </a:lnTo>
                    <a:lnTo>
                      <a:pt x="142" y="48"/>
                    </a:lnTo>
                    <a:lnTo>
                      <a:pt x="137" y="48"/>
                    </a:lnTo>
                    <a:lnTo>
                      <a:pt x="134" y="48"/>
                    </a:lnTo>
                    <a:lnTo>
                      <a:pt x="132" y="48"/>
                    </a:lnTo>
                    <a:lnTo>
                      <a:pt x="131" y="48"/>
                    </a:lnTo>
                    <a:lnTo>
                      <a:pt x="128" y="32"/>
                    </a:lnTo>
                    <a:lnTo>
                      <a:pt x="122" y="20"/>
                    </a:lnTo>
                    <a:lnTo>
                      <a:pt x="115" y="11"/>
                    </a:lnTo>
                    <a:lnTo>
                      <a:pt x="108" y="6"/>
                    </a:lnTo>
                    <a:lnTo>
                      <a:pt x="104" y="4"/>
                    </a:lnTo>
                    <a:lnTo>
                      <a:pt x="101" y="4"/>
                    </a:lnTo>
                    <a:lnTo>
                      <a:pt x="101" y="4"/>
                    </a:lnTo>
                    <a:lnTo>
                      <a:pt x="102" y="2"/>
                    </a:lnTo>
                    <a:lnTo>
                      <a:pt x="110" y="2"/>
                    </a:lnTo>
                    <a:lnTo>
                      <a:pt x="110" y="4"/>
                    </a:lnTo>
                    <a:lnTo>
                      <a:pt x="109" y="4"/>
                    </a:lnTo>
                    <a:lnTo>
                      <a:pt x="113" y="4"/>
                    </a:lnTo>
                    <a:lnTo>
                      <a:pt x="118" y="6"/>
                    </a:lnTo>
                    <a:lnTo>
                      <a:pt x="127" y="10"/>
                    </a:lnTo>
                    <a:lnTo>
                      <a:pt x="133" y="18"/>
                    </a:lnTo>
                    <a:lnTo>
                      <a:pt x="137" y="29"/>
                    </a:lnTo>
                    <a:lnTo>
                      <a:pt x="141" y="29"/>
                    </a:lnTo>
                    <a:lnTo>
                      <a:pt x="151" y="29"/>
                    </a:lnTo>
                    <a:lnTo>
                      <a:pt x="166" y="30"/>
                    </a:lnTo>
                    <a:lnTo>
                      <a:pt x="168" y="44"/>
                    </a:lnTo>
                    <a:lnTo>
                      <a:pt x="168" y="55"/>
                    </a:lnTo>
                    <a:lnTo>
                      <a:pt x="168" y="60"/>
                    </a:lnTo>
                    <a:lnTo>
                      <a:pt x="177" y="62"/>
                    </a:lnTo>
                    <a:lnTo>
                      <a:pt x="184" y="67"/>
                    </a:lnTo>
                    <a:lnTo>
                      <a:pt x="188" y="75"/>
                    </a:lnTo>
                    <a:lnTo>
                      <a:pt x="191" y="81"/>
                    </a:lnTo>
                    <a:lnTo>
                      <a:pt x="195" y="75"/>
                    </a:lnTo>
                    <a:lnTo>
                      <a:pt x="200" y="67"/>
                    </a:lnTo>
                    <a:lnTo>
                      <a:pt x="206" y="62"/>
                    </a:lnTo>
                    <a:lnTo>
                      <a:pt x="216" y="60"/>
                    </a:lnTo>
                    <a:lnTo>
                      <a:pt x="216" y="57"/>
                    </a:lnTo>
                    <a:lnTo>
                      <a:pt x="218" y="51"/>
                    </a:lnTo>
                    <a:lnTo>
                      <a:pt x="219" y="42"/>
                    </a:lnTo>
                    <a:lnTo>
                      <a:pt x="220" y="30"/>
                    </a:lnTo>
                    <a:lnTo>
                      <a:pt x="236" y="29"/>
                    </a:lnTo>
                    <a:lnTo>
                      <a:pt x="246" y="29"/>
                    </a:lnTo>
                    <a:lnTo>
                      <a:pt x="250" y="29"/>
                    </a:lnTo>
                    <a:lnTo>
                      <a:pt x="253" y="18"/>
                    </a:lnTo>
                    <a:lnTo>
                      <a:pt x="261" y="10"/>
                    </a:lnTo>
                    <a:lnTo>
                      <a:pt x="269" y="6"/>
                    </a:lnTo>
                    <a:lnTo>
                      <a:pt x="275" y="4"/>
                    </a:lnTo>
                    <a:lnTo>
                      <a:pt x="278" y="4"/>
                    </a:lnTo>
                    <a:lnTo>
                      <a:pt x="278" y="4"/>
                    </a:lnTo>
                    <a:lnTo>
                      <a:pt x="277" y="2"/>
                    </a:lnTo>
                    <a:lnTo>
                      <a:pt x="285" y="2"/>
                    </a:lnTo>
                    <a:lnTo>
                      <a:pt x="285" y="4"/>
                    </a:lnTo>
                    <a:lnTo>
                      <a:pt x="284" y="4"/>
                    </a:lnTo>
                    <a:lnTo>
                      <a:pt x="279" y="6"/>
                    </a:lnTo>
                    <a:lnTo>
                      <a:pt x="273" y="11"/>
                    </a:lnTo>
                    <a:lnTo>
                      <a:pt x="265" y="20"/>
                    </a:lnTo>
                    <a:lnTo>
                      <a:pt x="260" y="32"/>
                    </a:lnTo>
                    <a:lnTo>
                      <a:pt x="256" y="48"/>
                    </a:lnTo>
                    <a:lnTo>
                      <a:pt x="256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5" y="48"/>
                    </a:lnTo>
                    <a:lnTo>
                      <a:pt x="239" y="48"/>
                    </a:lnTo>
                    <a:lnTo>
                      <a:pt x="238" y="55"/>
                    </a:lnTo>
                    <a:lnTo>
                      <a:pt x="238" y="58"/>
                    </a:lnTo>
                    <a:lnTo>
                      <a:pt x="238" y="62"/>
                    </a:lnTo>
                    <a:lnTo>
                      <a:pt x="238" y="65"/>
                    </a:lnTo>
                    <a:lnTo>
                      <a:pt x="238" y="66"/>
                    </a:lnTo>
                    <a:lnTo>
                      <a:pt x="221" y="69"/>
                    </a:lnTo>
                    <a:lnTo>
                      <a:pt x="209" y="75"/>
                    </a:lnTo>
                    <a:lnTo>
                      <a:pt x="201" y="81"/>
                    </a:lnTo>
                    <a:lnTo>
                      <a:pt x="196" y="88"/>
                    </a:lnTo>
                    <a:lnTo>
                      <a:pt x="193" y="93"/>
                    </a:lnTo>
                    <a:lnTo>
                      <a:pt x="193" y="94"/>
                    </a:lnTo>
                    <a:lnTo>
                      <a:pt x="193" y="95"/>
                    </a:lnTo>
                    <a:lnTo>
                      <a:pt x="193" y="95"/>
                    </a:lnTo>
                    <a:lnTo>
                      <a:pt x="192" y="95"/>
                    </a:lnTo>
                    <a:lnTo>
                      <a:pt x="192" y="95"/>
                    </a:lnTo>
                    <a:lnTo>
                      <a:pt x="192" y="95"/>
                    </a:lnTo>
                    <a:lnTo>
                      <a:pt x="191" y="95"/>
                    </a:lnTo>
                    <a:lnTo>
                      <a:pt x="189" y="95"/>
                    </a:lnTo>
                    <a:lnTo>
                      <a:pt x="189" y="94"/>
                    </a:lnTo>
                    <a:lnTo>
                      <a:pt x="188" y="94"/>
                    </a:lnTo>
                    <a:lnTo>
                      <a:pt x="191" y="102"/>
                    </a:lnTo>
                    <a:lnTo>
                      <a:pt x="197" y="90"/>
                    </a:lnTo>
                    <a:lnTo>
                      <a:pt x="205" y="81"/>
                    </a:lnTo>
                    <a:lnTo>
                      <a:pt x="215" y="74"/>
                    </a:lnTo>
                    <a:lnTo>
                      <a:pt x="228" y="70"/>
                    </a:lnTo>
                    <a:lnTo>
                      <a:pt x="241" y="67"/>
                    </a:lnTo>
                    <a:lnTo>
                      <a:pt x="253" y="67"/>
                    </a:lnTo>
                    <a:lnTo>
                      <a:pt x="260" y="67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6"/>
                    </a:lnTo>
                    <a:lnTo>
                      <a:pt x="268" y="39"/>
                    </a:lnTo>
                    <a:lnTo>
                      <a:pt x="271" y="25"/>
                    </a:lnTo>
                    <a:lnTo>
                      <a:pt x="280" y="11"/>
                    </a:lnTo>
                    <a:lnTo>
                      <a:pt x="285" y="6"/>
                    </a:lnTo>
                    <a:lnTo>
                      <a:pt x="291" y="2"/>
                    </a:lnTo>
                    <a:lnTo>
                      <a:pt x="297" y="0"/>
                    </a:lnTo>
                    <a:lnTo>
                      <a:pt x="387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5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32" y="60"/>
                    </a:lnTo>
                    <a:lnTo>
                      <a:pt x="324" y="66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3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6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7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4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2" y="141"/>
                    </a:lnTo>
                    <a:lnTo>
                      <a:pt x="367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2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3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39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39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7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1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2" y="128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6" y="142"/>
                    </a:lnTo>
                    <a:lnTo>
                      <a:pt x="210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4" y="169"/>
                    </a:lnTo>
                    <a:lnTo>
                      <a:pt x="204" y="169"/>
                    </a:lnTo>
                    <a:lnTo>
                      <a:pt x="204" y="168"/>
                    </a:lnTo>
                    <a:lnTo>
                      <a:pt x="204" y="168"/>
                    </a:lnTo>
                    <a:lnTo>
                      <a:pt x="204" y="169"/>
                    </a:lnTo>
                    <a:lnTo>
                      <a:pt x="204" y="170"/>
                    </a:lnTo>
                    <a:lnTo>
                      <a:pt x="204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1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6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7" y="119"/>
                    </a:lnTo>
                    <a:lnTo>
                      <a:pt x="150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3" y="128"/>
                    </a:lnTo>
                    <a:lnTo>
                      <a:pt x="168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69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4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7" y="123"/>
                    </a:lnTo>
                    <a:lnTo>
                      <a:pt x="85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7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5" y="173"/>
                    </a:lnTo>
                    <a:lnTo>
                      <a:pt x="17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5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1" y="42"/>
                    </a:lnTo>
                    <a:lnTo>
                      <a:pt x="108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0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9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2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3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68" name="Freeform 94">
                <a:extLst>
                  <a:ext uri="{FF2B5EF4-FFF2-40B4-BE49-F238E27FC236}">
                    <a16:creationId xmlns:a16="http://schemas.microsoft.com/office/drawing/2014/main" id="{31BC7FB3-82CE-4C2D-9A92-D27691C2C4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6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5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100 w 146"/>
                  <a:gd name="T27" fmla="*/ 49 h 76"/>
                  <a:gd name="T28" fmla="*/ 98 w 146"/>
                  <a:gd name="T29" fmla="*/ 42 h 76"/>
                  <a:gd name="T30" fmla="*/ 106 w 146"/>
                  <a:gd name="T31" fmla="*/ 42 h 76"/>
                  <a:gd name="T32" fmla="*/ 114 w 146"/>
                  <a:gd name="T33" fmla="*/ 40 h 76"/>
                  <a:gd name="T34" fmla="*/ 119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1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6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4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3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9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7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5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31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6" y="0"/>
                    </a:moveTo>
                    <a:lnTo>
                      <a:pt x="51" y="1"/>
                    </a:lnTo>
                    <a:lnTo>
                      <a:pt x="57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5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9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9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8" y="40"/>
                    </a:lnTo>
                    <a:lnTo>
                      <a:pt x="48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69" name="Freeform 95">
                <a:extLst>
                  <a:ext uri="{FF2B5EF4-FFF2-40B4-BE49-F238E27FC236}">
                    <a16:creationId xmlns:a16="http://schemas.microsoft.com/office/drawing/2014/main" id="{2AE81EE5-C80E-4EB7-8153-CDEE8551F51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9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6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100 w 146"/>
                  <a:gd name="T27" fmla="*/ 49 h 76"/>
                  <a:gd name="T28" fmla="*/ 98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1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3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9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7 w 146"/>
                  <a:gd name="T89" fmla="*/ 40 h 76"/>
                  <a:gd name="T90" fmla="*/ 44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6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4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7" y="45"/>
                    </a:lnTo>
                    <a:lnTo>
                      <a:pt x="98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10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3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3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9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4" y="42"/>
                    </a:lnTo>
                    <a:lnTo>
                      <a:pt x="48" y="40"/>
                    </a:lnTo>
                    <a:lnTo>
                      <a:pt x="48" y="45"/>
                    </a:lnTo>
                    <a:lnTo>
                      <a:pt x="47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70" name="Freeform 96">
                <a:extLst>
                  <a:ext uri="{FF2B5EF4-FFF2-40B4-BE49-F238E27FC236}">
                    <a16:creationId xmlns:a16="http://schemas.microsoft.com/office/drawing/2014/main" id="{5629180E-4B9A-4C6C-884E-6E27735F51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023" y="110"/>
                <a:ext cx="93" cy="43"/>
              </a:xfrm>
              <a:custGeom>
                <a:avLst/>
                <a:gdLst>
                  <a:gd name="T0" fmla="*/ 304 w 371"/>
                  <a:gd name="T1" fmla="*/ 128 h 173"/>
                  <a:gd name="T2" fmla="*/ 320 w 371"/>
                  <a:gd name="T3" fmla="*/ 113 h 173"/>
                  <a:gd name="T4" fmla="*/ 365 w 371"/>
                  <a:gd name="T5" fmla="*/ 165 h 173"/>
                  <a:gd name="T6" fmla="*/ 276 w 371"/>
                  <a:gd name="T7" fmla="*/ 77 h 173"/>
                  <a:gd name="T8" fmla="*/ 28 w 371"/>
                  <a:gd name="T9" fmla="*/ 146 h 173"/>
                  <a:gd name="T10" fmla="*/ 57 w 371"/>
                  <a:gd name="T11" fmla="*/ 121 h 173"/>
                  <a:gd name="T12" fmla="*/ 88 w 371"/>
                  <a:gd name="T13" fmla="*/ 121 h 173"/>
                  <a:gd name="T14" fmla="*/ 110 w 371"/>
                  <a:gd name="T15" fmla="*/ 77 h 173"/>
                  <a:gd name="T16" fmla="*/ 115 w 371"/>
                  <a:gd name="T17" fmla="*/ 23 h 173"/>
                  <a:gd name="T18" fmla="*/ 165 w 371"/>
                  <a:gd name="T19" fmla="*/ 72 h 173"/>
                  <a:gd name="T20" fmla="*/ 198 w 371"/>
                  <a:gd name="T21" fmla="*/ 93 h 173"/>
                  <a:gd name="T22" fmla="*/ 266 w 371"/>
                  <a:gd name="T23" fmla="*/ 55 h 173"/>
                  <a:gd name="T24" fmla="*/ 285 w 371"/>
                  <a:gd name="T25" fmla="*/ 4 h 173"/>
                  <a:gd name="T26" fmla="*/ 371 w 371"/>
                  <a:gd name="T27" fmla="*/ 0 h 173"/>
                  <a:gd name="T28" fmla="*/ 342 w 371"/>
                  <a:gd name="T29" fmla="*/ 6 h 173"/>
                  <a:gd name="T30" fmla="*/ 344 w 371"/>
                  <a:gd name="T31" fmla="*/ 38 h 173"/>
                  <a:gd name="T32" fmla="*/ 294 w 371"/>
                  <a:gd name="T33" fmla="*/ 63 h 173"/>
                  <a:gd name="T34" fmla="*/ 290 w 371"/>
                  <a:gd name="T35" fmla="*/ 24 h 173"/>
                  <a:gd name="T36" fmla="*/ 302 w 371"/>
                  <a:gd name="T37" fmla="*/ 32 h 173"/>
                  <a:gd name="T38" fmla="*/ 319 w 371"/>
                  <a:gd name="T39" fmla="*/ 40 h 173"/>
                  <a:gd name="T40" fmla="*/ 326 w 371"/>
                  <a:gd name="T41" fmla="*/ 21 h 173"/>
                  <a:gd name="T42" fmla="*/ 294 w 371"/>
                  <a:gd name="T43" fmla="*/ 10 h 173"/>
                  <a:gd name="T44" fmla="*/ 274 w 371"/>
                  <a:gd name="T45" fmla="*/ 70 h 173"/>
                  <a:gd name="T46" fmla="*/ 362 w 371"/>
                  <a:gd name="T47" fmla="*/ 141 h 173"/>
                  <a:gd name="T48" fmla="*/ 339 w 371"/>
                  <a:gd name="T49" fmla="*/ 168 h 173"/>
                  <a:gd name="T50" fmla="*/ 302 w 371"/>
                  <a:gd name="T51" fmla="*/ 139 h 173"/>
                  <a:gd name="T52" fmla="*/ 252 w 371"/>
                  <a:gd name="T53" fmla="*/ 74 h 173"/>
                  <a:gd name="T54" fmla="*/ 206 w 371"/>
                  <a:gd name="T55" fmla="*/ 112 h 173"/>
                  <a:gd name="T56" fmla="*/ 228 w 371"/>
                  <a:gd name="T57" fmla="*/ 128 h 173"/>
                  <a:gd name="T58" fmla="*/ 240 w 371"/>
                  <a:gd name="T59" fmla="*/ 113 h 173"/>
                  <a:gd name="T60" fmla="*/ 223 w 371"/>
                  <a:gd name="T61" fmla="*/ 103 h 173"/>
                  <a:gd name="T62" fmla="*/ 230 w 371"/>
                  <a:gd name="T63" fmla="*/ 86 h 173"/>
                  <a:gd name="T64" fmla="*/ 267 w 371"/>
                  <a:gd name="T65" fmla="*/ 114 h 173"/>
                  <a:gd name="T66" fmla="*/ 210 w 371"/>
                  <a:gd name="T67" fmla="*/ 140 h 173"/>
                  <a:gd name="T68" fmla="*/ 205 w 371"/>
                  <a:gd name="T69" fmla="*/ 163 h 173"/>
                  <a:gd name="T70" fmla="*/ 203 w 371"/>
                  <a:gd name="T71" fmla="*/ 170 h 173"/>
                  <a:gd name="T72" fmla="*/ 183 w 371"/>
                  <a:gd name="T73" fmla="*/ 168 h 173"/>
                  <a:gd name="T74" fmla="*/ 180 w 371"/>
                  <a:gd name="T75" fmla="*/ 149 h 173"/>
                  <a:gd name="T76" fmla="*/ 165 w 371"/>
                  <a:gd name="T77" fmla="*/ 145 h 173"/>
                  <a:gd name="T78" fmla="*/ 120 w 371"/>
                  <a:gd name="T79" fmla="*/ 104 h 173"/>
                  <a:gd name="T80" fmla="*/ 160 w 371"/>
                  <a:gd name="T81" fmla="*/ 89 h 173"/>
                  <a:gd name="T82" fmla="*/ 160 w 371"/>
                  <a:gd name="T83" fmla="*/ 103 h 173"/>
                  <a:gd name="T84" fmla="*/ 146 w 371"/>
                  <a:gd name="T85" fmla="*/ 116 h 173"/>
                  <a:gd name="T86" fmla="*/ 162 w 371"/>
                  <a:gd name="T87" fmla="*/ 128 h 173"/>
                  <a:gd name="T88" fmla="*/ 182 w 371"/>
                  <a:gd name="T89" fmla="*/ 107 h 173"/>
                  <a:gd name="T90" fmla="*/ 125 w 371"/>
                  <a:gd name="T91" fmla="*/ 75 h 173"/>
                  <a:gd name="T92" fmla="*/ 68 w 371"/>
                  <a:gd name="T93" fmla="*/ 155 h 173"/>
                  <a:gd name="T94" fmla="*/ 45 w 371"/>
                  <a:gd name="T95" fmla="*/ 173 h 173"/>
                  <a:gd name="T96" fmla="*/ 48 w 371"/>
                  <a:gd name="T97" fmla="*/ 103 h 173"/>
                  <a:gd name="T98" fmla="*/ 112 w 371"/>
                  <a:gd name="T99" fmla="*/ 53 h 173"/>
                  <a:gd name="T100" fmla="*/ 75 w 371"/>
                  <a:gd name="T101" fmla="*/ 7 h 173"/>
                  <a:gd name="T102" fmla="*/ 59 w 371"/>
                  <a:gd name="T103" fmla="*/ 29 h 173"/>
                  <a:gd name="T104" fmla="*/ 74 w 371"/>
                  <a:gd name="T105" fmla="*/ 42 h 173"/>
                  <a:gd name="T106" fmla="*/ 84 w 371"/>
                  <a:gd name="T107" fmla="*/ 24 h 173"/>
                  <a:gd name="T108" fmla="*/ 101 w 371"/>
                  <a:gd name="T109" fmla="*/ 32 h 173"/>
                  <a:gd name="T110" fmla="*/ 73 w 371"/>
                  <a:gd name="T111" fmla="*/ 69 h 173"/>
                  <a:gd name="T112" fmla="*/ 47 w 371"/>
                  <a:gd name="T113" fmla="*/ 11 h 173"/>
                  <a:gd name="T114" fmla="*/ 27 w 371"/>
                  <a:gd name="T115" fmla="*/ 9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</a:cxnLst>
                <a:rect l="0" t="0" r="r" b="b"/>
                <a:pathLst>
                  <a:path w="371" h="173">
                    <a:moveTo>
                      <a:pt x="276" y="77"/>
                    </a:moveTo>
                    <a:lnTo>
                      <a:pt x="283" y="95"/>
                    </a:lnTo>
                    <a:lnTo>
                      <a:pt x="290" y="112"/>
                    </a:lnTo>
                    <a:lnTo>
                      <a:pt x="307" y="134"/>
                    </a:lnTo>
                    <a:lnTo>
                      <a:pt x="311" y="137"/>
                    </a:lnTo>
                    <a:lnTo>
                      <a:pt x="304" y="128"/>
                    </a:lnTo>
                    <a:lnTo>
                      <a:pt x="298" y="121"/>
                    </a:lnTo>
                    <a:lnTo>
                      <a:pt x="290" y="108"/>
                    </a:lnTo>
                    <a:lnTo>
                      <a:pt x="285" y="94"/>
                    </a:lnTo>
                    <a:lnTo>
                      <a:pt x="298" y="99"/>
                    </a:lnTo>
                    <a:lnTo>
                      <a:pt x="311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6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5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1"/>
                    </a:lnTo>
                    <a:lnTo>
                      <a:pt x="66" y="113"/>
                    </a:lnTo>
                    <a:lnTo>
                      <a:pt x="75" y="107"/>
                    </a:lnTo>
                    <a:lnTo>
                      <a:pt x="88" y="99"/>
                    </a:lnTo>
                    <a:lnTo>
                      <a:pt x="101" y="94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2" y="128"/>
                    </a:lnTo>
                    <a:lnTo>
                      <a:pt x="75" y="137"/>
                    </a:lnTo>
                    <a:lnTo>
                      <a:pt x="79" y="134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2" y="0"/>
                    </a:lnTo>
                    <a:lnTo>
                      <a:pt x="97" y="2"/>
                    </a:lnTo>
                    <a:lnTo>
                      <a:pt x="102" y="5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8" y="93"/>
                    </a:lnTo>
                    <a:lnTo>
                      <a:pt x="208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6" y="55"/>
                    </a:lnTo>
                    <a:lnTo>
                      <a:pt x="267" y="38"/>
                    </a:lnTo>
                    <a:lnTo>
                      <a:pt x="271" y="23"/>
                    </a:lnTo>
                    <a:lnTo>
                      <a:pt x="280" y="9"/>
                    </a:lnTo>
                    <a:lnTo>
                      <a:pt x="283" y="6"/>
                    </a:lnTo>
                    <a:lnTo>
                      <a:pt x="285" y="4"/>
                    </a:lnTo>
                    <a:lnTo>
                      <a:pt x="285" y="4"/>
                    </a:lnTo>
                    <a:lnTo>
                      <a:pt x="285" y="4"/>
                    </a:lnTo>
                    <a:lnTo>
                      <a:pt x="285" y="5"/>
                    </a:lnTo>
                    <a:lnTo>
                      <a:pt x="285" y="5"/>
                    </a:lnTo>
                    <a:lnTo>
                      <a:pt x="290" y="2"/>
                    </a:lnTo>
                    <a:lnTo>
                      <a:pt x="295" y="0"/>
                    </a:lnTo>
                    <a:lnTo>
                      <a:pt x="371" y="0"/>
                    </a:lnTo>
                    <a:lnTo>
                      <a:pt x="371" y="6"/>
                    </a:lnTo>
                    <a:lnTo>
                      <a:pt x="365" y="7"/>
                    </a:lnTo>
                    <a:lnTo>
                      <a:pt x="359" y="7"/>
                    </a:lnTo>
                    <a:lnTo>
                      <a:pt x="354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5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31" y="60"/>
                    </a:lnTo>
                    <a:lnTo>
                      <a:pt x="324" y="66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2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7" y="29"/>
                    </a:lnTo>
                    <a:lnTo>
                      <a:pt x="327" y="25"/>
                    </a:lnTo>
                    <a:lnTo>
                      <a:pt x="326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7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4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2" y="90"/>
                    </a:lnTo>
                    <a:lnTo>
                      <a:pt x="338" y="103"/>
                    </a:lnTo>
                    <a:lnTo>
                      <a:pt x="352" y="121"/>
                    </a:lnTo>
                    <a:lnTo>
                      <a:pt x="362" y="141"/>
                    </a:lnTo>
                    <a:lnTo>
                      <a:pt x="367" y="153"/>
                    </a:lnTo>
                    <a:lnTo>
                      <a:pt x="371" y="167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6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8" y="122"/>
                    </a:lnTo>
                    <a:lnTo>
                      <a:pt x="239" y="119"/>
                    </a:lnTo>
                    <a:lnTo>
                      <a:pt x="240" y="116"/>
                    </a:lnTo>
                    <a:lnTo>
                      <a:pt x="240" y="113"/>
                    </a:lnTo>
                    <a:lnTo>
                      <a:pt x="239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3" y="95"/>
                    </a:lnTo>
                    <a:lnTo>
                      <a:pt x="267" y="104"/>
                    </a:lnTo>
                    <a:lnTo>
                      <a:pt x="267" y="114"/>
                    </a:lnTo>
                    <a:lnTo>
                      <a:pt x="262" y="128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5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2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2" y="142"/>
                    </a:lnTo>
                    <a:lnTo>
                      <a:pt x="182" y="135"/>
                    </a:lnTo>
                    <a:lnTo>
                      <a:pt x="182" y="136"/>
                    </a:lnTo>
                    <a:lnTo>
                      <a:pt x="176" y="140"/>
                    </a:lnTo>
                    <a:lnTo>
                      <a:pt x="171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5" y="139"/>
                    </a:lnTo>
                    <a:lnTo>
                      <a:pt x="128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3" y="95"/>
                    </a:lnTo>
                    <a:lnTo>
                      <a:pt x="130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6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50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9" y="118"/>
                    </a:lnTo>
                    <a:lnTo>
                      <a:pt x="180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69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4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7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20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8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4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5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1" y="40"/>
                    </a:lnTo>
                    <a:lnTo>
                      <a:pt x="74" y="42"/>
                    </a:lnTo>
                    <a:lnTo>
                      <a:pt x="78" y="40"/>
                    </a:lnTo>
                    <a:lnTo>
                      <a:pt x="80" y="38"/>
                    </a:lnTo>
                    <a:lnTo>
                      <a:pt x="83" y="35"/>
                    </a:lnTo>
                    <a:lnTo>
                      <a:pt x="84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2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71" name="Freeform 97">
                <a:extLst>
                  <a:ext uri="{FF2B5EF4-FFF2-40B4-BE49-F238E27FC236}">
                    <a16:creationId xmlns:a16="http://schemas.microsoft.com/office/drawing/2014/main" id="{7ACE0983-F21F-45CC-BFB9-D21574FE739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896" y="110"/>
                <a:ext cx="94" cy="43"/>
              </a:xfrm>
              <a:custGeom>
                <a:avLst/>
                <a:gdLst>
                  <a:gd name="T0" fmla="*/ 28 w 374"/>
                  <a:gd name="T1" fmla="*/ 146 h 173"/>
                  <a:gd name="T2" fmla="*/ 58 w 374"/>
                  <a:gd name="T3" fmla="*/ 121 h 173"/>
                  <a:gd name="T4" fmla="*/ 88 w 374"/>
                  <a:gd name="T5" fmla="*/ 121 h 173"/>
                  <a:gd name="T6" fmla="*/ 110 w 374"/>
                  <a:gd name="T7" fmla="*/ 77 h 173"/>
                  <a:gd name="T8" fmla="*/ 305 w 374"/>
                  <a:gd name="T9" fmla="*/ 128 h 173"/>
                  <a:gd name="T10" fmla="*/ 320 w 374"/>
                  <a:gd name="T11" fmla="*/ 113 h 173"/>
                  <a:gd name="T12" fmla="*/ 365 w 374"/>
                  <a:gd name="T13" fmla="*/ 165 h 173"/>
                  <a:gd name="T14" fmla="*/ 276 w 374"/>
                  <a:gd name="T15" fmla="*/ 77 h 173"/>
                  <a:gd name="T16" fmla="*/ 115 w 374"/>
                  <a:gd name="T17" fmla="*/ 23 h 173"/>
                  <a:gd name="T18" fmla="*/ 165 w 374"/>
                  <a:gd name="T19" fmla="*/ 72 h 173"/>
                  <a:gd name="T20" fmla="*/ 198 w 374"/>
                  <a:gd name="T21" fmla="*/ 93 h 173"/>
                  <a:gd name="T22" fmla="*/ 266 w 374"/>
                  <a:gd name="T23" fmla="*/ 55 h 173"/>
                  <a:gd name="T24" fmla="*/ 285 w 374"/>
                  <a:gd name="T25" fmla="*/ 4 h 173"/>
                  <a:gd name="T26" fmla="*/ 374 w 374"/>
                  <a:gd name="T27" fmla="*/ 0 h 173"/>
                  <a:gd name="T28" fmla="*/ 342 w 374"/>
                  <a:gd name="T29" fmla="*/ 6 h 173"/>
                  <a:gd name="T30" fmla="*/ 344 w 374"/>
                  <a:gd name="T31" fmla="*/ 38 h 173"/>
                  <a:gd name="T32" fmla="*/ 288 w 374"/>
                  <a:gd name="T33" fmla="*/ 57 h 173"/>
                  <a:gd name="T34" fmla="*/ 294 w 374"/>
                  <a:gd name="T35" fmla="*/ 21 h 173"/>
                  <a:gd name="T36" fmla="*/ 305 w 374"/>
                  <a:gd name="T37" fmla="*/ 35 h 173"/>
                  <a:gd name="T38" fmla="*/ 321 w 374"/>
                  <a:gd name="T39" fmla="*/ 38 h 173"/>
                  <a:gd name="T40" fmla="*/ 325 w 374"/>
                  <a:gd name="T41" fmla="*/ 18 h 173"/>
                  <a:gd name="T42" fmla="*/ 285 w 374"/>
                  <a:gd name="T43" fmla="*/ 19 h 173"/>
                  <a:gd name="T44" fmla="*/ 289 w 374"/>
                  <a:gd name="T45" fmla="*/ 74 h 173"/>
                  <a:gd name="T46" fmla="*/ 367 w 374"/>
                  <a:gd name="T47" fmla="*/ 150 h 173"/>
                  <a:gd name="T48" fmla="*/ 339 w 374"/>
                  <a:gd name="T49" fmla="*/ 167 h 173"/>
                  <a:gd name="T50" fmla="*/ 289 w 374"/>
                  <a:gd name="T51" fmla="*/ 122 h 173"/>
                  <a:gd name="T52" fmla="*/ 241 w 374"/>
                  <a:gd name="T53" fmla="*/ 76 h 173"/>
                  <a:gd name="T54" fmla="*/ 207 w 374"/>
                  <a:gd name="T55" fmla="*/ 117 h 173"/>
                  <a:gd name="T56" fmla="*/ 232 w 374"/>
                  <a:gd name="T57" fmla="*/ 127 h 173"/>
                  <a:gd name="T58" fmla="*/ 239 w 374"/>
                  <a:gd name="T59" fmla="*/ 109 h 173"/>
                  <a:gd name="T60" fmla="*/ 219 w 374"/>
                  <a:gd name="T61" fmla="*/ 103 h 173"/>
                  <a:gd name="T62" fmla="*/ 239 w 374"/>
                  <a:gd name="T63" fmla="*/ 84 h 173"/>
                  <a:gd name="T64" fmla="*/ 265 w 374"/>
                  <a:gd name="T65" fmla="*/ 125 h 173"/>
                  <a:gd name="T66" fmla="*/ 210 w 374"/>
                  <a:gd name="T67" fmla="*/ 140 h 173"/>
                  <a:gd name="T68" fmla="*/ 205 w 374"/>
                  <a:gd name="T69" fmla="*/ 163 h 173"/>
                  <a:gd name="T70" fmla="*/ 203 w 374"/>
                  <a:gd name="T71" fmla="*/ 170 h 173"/>
                  <a:gd name="T72" fmla="*/ 183 w 374"/>
                  <a:gd name="T73" fmla="*/ 168 h 173"/>
                  <a:gd name="T74" fmla="*/ 180 w 374"/>
                  <a:gd name="T75" fmla="*/ 149 h 173"/>
                  <a:gd name="T76" fmla="*/ 165 w 374"/>
                  <a:gd name="T77" fmla="*/ 145 h 173"/>
                  <a:gd name="T78" fmla="*/ 120 w 374"/>
                  <a:gd name="T79" fmla="*/ 104 h 173"/>
                  <a:gd name="T80" fmla="*/ 160 w 374"/>
                  <a:gd name="T81" fmla="*/ 89 h 173"/>
                  <a:gd name="T82" fmla="*/ 160 w 374"/>
                  <a:gd name="T83" fmla="*/ 103 h 173"/>
                  <a:gd name="T84" fmla="*/ 147 w 374"/>
                  <a:gd name="T85" fmla="*/ 116 h 173"/>
                  <a:gd name="T86" fmla="*/ 162 w 374"/>
                  <a:gd name="T87" fmla="*/ 128 h 173"/>
                  <a:gd name="T88" fmla="*/ 182 w 374"/>
                  <a:gd name="T89" fmla="*/ 107 h 173"/>
                  <a:gd name="T90" fmla="*/ 125 w 374"/>
                  <a:gd name="T91" fmla="*/ 75 h 173"/>
                  <a:gd name="T92" fmla="*/ 68 w 374"/>
                  <a:gd name="T93" fmla="*/ 155 h 173"/>
                  <a:gd name="T94" fmla="*/ 45 w 374"/>
                  <a:gd name="T95" fmla="*/ 173 h 173"/>
                  <a:gd name="T96" fmla="*/ 49 w 374"/>
                  <a:gd name="T97" fmla="*/ 103 h 173"/>
                  <a:gd name="T98" fmla="*/ 114 w 374"/>
                  <a:gd name="T99" fmla="*/ 53 h 173"/>
                  <a:gd name="T100" fmla="*/ 75 w 374"/>
                  <a:gd name="T101" fmla="*/ 7 h 173"/>
                  <a:gd name="T102" fmla="*/ 59 w 374"/>
                  <a:gd name="T103" fmla="*/ 29 h 173"/>
                  <a:gd name="T104" fmla="*/ 74 w 374"/>
                  <a:gd name="T105" fmla="*/ 42 h 173"/>
                  <a:gd name="T106" fmla="*/ 84 w 374"/>
                  <a:gd name="T107" fmla="*/ 24 h 173"/>
                  <a:gd name="T108" fmla="*/ 101 w 374"/>
                  <a:gd name="T109" fmla="*/ 32 h 173"/>
                  <a:gd name="T110" fmla="*/ 73 w 374"/>
                  <a:gd name="T111" fmla="*/ 69 h 173"/>
                  <a:gd name="T112" fmla="*/ 47 w 374"/>
                  <a:gd name="T113" fmla="*/ 11 h 173"/>
                  <a:gd name="T114" fmla="*/ 27 w 374"/>
                  <a:gd name="T115" fmla="*/ 9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</a:cxnLst>
                <a:rect l="0" t="0" r="r" b="b"/>
                <a:pathLst>
                  <a:path w="374" h="173">
                    <a:moveTo>
                      <a:pt x="110" y="77"/>
                    </a:moveTo>
                    <a:lnTo>
                      <a:pt x="92" y="83"/>
                    </a:lnTo>
                    <a:lnTo>
                      <a:pt x="75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7" y="150"/>
                    </a:lnTo>
                    <a:lnTo>
                      <a:pt x="43" y="139"/>
                    </a:lnTo>
                    <a:lnTo>
                      <a:pt x="51" y="130"/>
                    </a:lnTo>
                    <a:lnTo>
                      <a:pt x="58" y="121"/>
                    </a:lnTo>
                    <a:lnTo>
                      <a:pt x="66" y="113"/>
                    </a:lnTo>
                    <a:lnTo>
                      <a:pt x="75" y="107"/>
                    </a:lnTo>
                    <a:lnTo>
                      <a:pt x="88" y="99"/>
                    </a:lnTo>
                    <a:lnTo>
                      <a:pt x="102" y="94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2" y="128"/>
                    </a:lnTo>
                    <a:lnTo>
                      <a:pt x="75" y="137"/>
                    </a:lnTo>
                    <a:lnTo>
                      <a:pt x="79" y="134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276" y="77"/>
                    </a:moveTo>
                    <a:lnTo>
                      <a:pt x="283" y="95"/>
                    </a:lnTo>
                    <a:lnTo>
                      <a:pt x="290" y="112"/>
                    </a:lnTo>
                    <a:lnTo>
                      <a:pt x="307" y="134"/>
                    </a:lnTo>
                    <a:lnTo>
                      <a:pt x="311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0" y="108"/>
                    </a:lnTo>
                    <a:lnTo>
                      <a:pt x="285" y="94"/>
                    </a:lnTo>
                    <a:lnTo>
                      <a:pt x="298" y="99"/>
                    </a:lnTo>
                    <a:lnTo>
                      <a:pt x="311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0" y="0"/>
                    </a:moveTo>
                    <a:lnTo>
                      <a:pt x="92" y="0"/>
                    </a:lnTo>
                    <a:lnTo>
                      <a:pt x="97" y="2"/>
                    </a:lnTo>
                    <a:lnTo>
                      <a:pt x="102" y="5"/>
                    </a:lnTo>
                    <a:lnTo>
                      <a:pt x="107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8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6" y="55"/>
                    </a:lnTo>
                    <a:lnTo>
                      <a:pt x="267" y="38"/>
                    </a:lnTo>
                    <a:lnTo>
                      <a:pt x="271" y="23"/>
                    </a:lnTo>
                    <a:lnTo>
                      <a:pt x="280" y="9"/>
                    </a:lnTo>
                    <a:lnTo>
                      <a:pt x="283" y="6"/>
                    </a:lnTo>
                    <a:lnTo>
                      <a:pt x="285" y="4"/>
                    </a:lnTo>
                    <a:lnTo>
                      <a:pt x="285" y="4"/>
                    </a:lnTo>
                    <a:lnTo>
                      <a:pt x="285" y="4"/>
                    </a:lnTo>
                    <a:lnTo>
                      <a:pt x="285" y="5"/>
                    </a:lnTo>
                    <a:lnTo>
                      <a:pt x="285" y="5"/>
                    </a:lnTo>
                    <a:lnTo>
                      <a:pt x="290" y="2"/>
                    </a:lnTo>
                    <a:lnTo>
                      <a:pt x="296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3" y="5"/>
                    </a:lnTo>
                    <a:lnTo>
                      <a:pt x="358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5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4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3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2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6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7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4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2" y="90"/>
                    </a:lnTo>
                    <a:lnTo>
                      <a:pt x="338" y="103"/>
                    </a:lnTo>
                    <a:lnTo>
                      <a:pt x="352" y="121"/>
                    </a:lnTo>
                    <a:lnTo>
                      <a:pt x="362" y="141"/>
                    </a:lnTo>
                    <a:lnTo>
                      <a:pt x="367" y="150"/>
                    </a:lnTo>
                    <a:lnTo>
                      <a:pt x="370" y="160"/>
                    </a:lnTo>
                    <a:lnTo>
                      <a:pt x="372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40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4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2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5" y="125"/>
                    </a:lnTo>
                    <a:lnTo>
                      <a:pt x="238" y="122"/>
                    </a:lnTo>
                    <a:lnTo>
                      <a:pt x="239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39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4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4" y="95"/>
                    </a:lnTo>
                    <a:lnTo>
                      <a:pt x="267" y="104"/>
                    </a:lnTo>
                    <a:lnTo>
                      <a:pt x="267" y="114"/>
                    </a:lnTo>
                    <a:lnTo>
                      <a:pt x="265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6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0" y="149"/>
                    </a:lnTo>
                    <a:lnTo>
                      <a:pt x="182" y="142"/>
                    </a:lnTo>
                    <a:lnTo>
                      <a:pt x="182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1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2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0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6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7" y="116"/>
                    </a:lnTo>
                    <a:lnTo>
                      <a:pt x="147" y="119"/>
                    </a:lnTo>
                    <a:lnTo>
                      <a:pt x="150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9" y="118"/>
                    </a:lnTo>
                    <a:lnTo>
                      <a:pt x="180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69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4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9" y="167"/>
                    </a:lnTo>
                    <a:lnTo>
                      <a:pt x="47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7" y="160"/>
                    </a:lnTo>
                    <a:lnTo>
                      <a:pt x="20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1" y="6"/>
                    </a:lnTo>
                    <a:lnTo>
                      <a:pt x="75" y="7"/>
                    </a:lnTo>
                    <a:lnTo>
                      <a:pt x="70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4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4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98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2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3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72" name="Freeform 98">
                <a:extLst>
                  <a:ext uri="{FF2B5EF4-FFF2-40B4-BE49-F238E27FC236}">
                    <a16:creationId xmlns:a16="http://schemas.microsoft.com/office/drawing/2014/main" id="{A3D60833-EFF4-41B9-9044-D30582C26A0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48" y="110"/>
                <a:ext cx="47" cy="24"/>
              </a:xfrm>
              <a:custGeom>
                <a:avLst/>
                <a:gdLst>
                  <a:gd name="T0" fmla="*/ 9 w 184"/>
                  <a:gd name="T1" fmla="*/ 0 h 93"/>
                  <a:gd name="T2" fmla="*/ 8 w 184"/>
                  <a:gd name="T3" fmla="*/ 2 h 93"/>
                  <a:gd name="T4" fmla="*/ 17 w 184"/>
                  <a:gd name="T5" fmla="*/ 4 h 93"/>
                  <a:gd name="T6" fmla="*/ 32 w 184"/>
                  <a:gd name="T7" fmla="*/ 16 h 93"/>
                  <a:gd name="T8" fmla="*/ 40 w 184"/>
                  <a:gd name="T9" fmla="*/ 27 h 93"/>
                  <a:gd name="T10" fmla="*/ 65 w 184"/>
                  <a:gd name="T11" fmla="*/ 28 h 93"/>
                  <a:gd name="T12" fmla="*/ 66 w 184"/>
                  <a:gd name="T13" fmla="*/ 53 h 93"/>
                  <a:gd name="T14" fmla="*/ 77 w 184"/>
                  <a:gd name="T15" fmla="*/ 61 h 93"/>
                  <a:gd name="T16" fmla="*/ 90 w 184"/>
                  <a:gd name="T17" fmla="*/ 75 h 93"/>
                  <a:gd name="T18" fmla="*/ 92 w 184"/>
                  <a:gd name="T19" fmla="*/ 84 h 93"/>
                  <a:gd name="T20" fmla="*/ 92 w 184"/>
                  <a:gd name="T21" fmla="*/ 83 h 93"/>
                  <a:gd name="T22" fmla="*/ 92 w 184"/>
                  <a:gd name="T23" fmla="*/ 84 h 93"/>
                  <a:gd name="T24" fmla="*/ 95 w 184"/>
                  <a:gd name="T25" fmla="*/ 75 h 93"/>
                  <a:gd name="T26" fmla="*/ 107 w 184"/>
                  <a:gd name="T27" fmla="*/ 61 h 93"/>
                  <a:gd name="T28" fmla="*/ 118 w 184"/>
                  <a:gd name="T29" fmla="*/ 53 h 93"/>
                  <a:gd name="T30" fmla="*/ 119 w 184"/>
                  <a:gd name="T31" fmla="*/ 28 h 93"/>
                  <a:gd name="T32" fmla="*/ 145 w 184"/>
                  <a:gd name="T33" fmla="*/ 27 h 93"/>
                  <a:gd name="T34" fmla="*/ 152 w 184"/>
                  <a:gd name="T35" fmla="*/ 16 h 93"/>
                  <a:gd name="T36" fmla="*/ 168 w 184"/>
                  <a:gd name="T37" fmla="*/ 4 h 93"/>
                  <a:gd name="T38" fmla="*/ 177 w 184"/>
                  <a:gd name="T39" fmla="*/ 2 h 93"/>
                  <a:gd name="T40" fmla="*/ 175 w 184"/>
                  <a:gd name="T41" fmla="*/ 0 h 93"/>
                  <a:gd name="T42" fmla="*/ 184 w 184"/>
                  <a:gd name="T43" fmla="*/ 2 h 93"/>
                  <a:gd name="T44" fmla="*/ 184 w 184"/>
                  <a:gd name="T45" fmla="*/ 2 h 93"/>
                  <a:gd name="T46" fmla="*/ 175 w 184"/>
                  <a:gd name="T47" fmla="*/ 5 h 93"/>
                  <a:gd name="T48" fmla="*/ 162 w 184"/>
                  <a:gd name="T49" fmla="*/ 19 h 93"/>
                  <a:gd name="T50" fmla="*/ 155 w 184"/>
                  <a:gd name="T51" fmla="*/ 46 h 93"/>
                  <a:gd name="T52" fmla="*/ 152 w 184"/>
                  <a:gd name="T53" fmla="*/ 46 h 93"/>
                  <a:gd name="T54" fmla="*/ 143 w 184"/>
                  <a:gd name="T55" fmla="*/ 46 h 93"/>
                  <a:gd name="T56" fmla="*/ 138 w 184"/>
                  <a:gd name="T57" fmla="*/ 53 h 93"/>
                  <a:gd name="T58" fmla="*/ 137 w 184"/>
                  <a:gd name="T59" fmla="*/ 60 h 93"/>
                  <a:gd name="T60" fmla="*/ 137 w 184"/>
                  <a:gd name="T61" fmla="*/ 64 h 93"/>
                  <a:gd name="T62" fmla="*/ 109 w 184"/>
                  <a:gd name="T63" fmla="*/ 73 h 93"/>
                  <a:gd name="T64" fmla="*/ 96 w 184"/>
                  <a:gd name="T65" fmla="*/ 86 h 93"/>
                  <a:gd name="T66" fmla="*/ 92 w 184"/>
                  <a:gd name="T67" fmla="*/ 93 h 93"/>
                  <a:gd name="T68" fmla="*/ 92 w 184"/>
                  <a:gd name="T69" fmla="*/ 93 h 93"/>
                  <a:gd name="T70" fmla="*/ 88 w 184"/>
                  <a:gd name="T71" fmla="*/ 86 h 93"/>
                  <a:gd name="T72" fmla="*/ 75 w 184"/>
                  <a:gd name="T73" fmla="*/ 73 h 93"/>
                  <a:gd name="T74" fmla="*/ 47 w 184"/>
                  <a:gd name="T75" fmla="*/ 64 h 93"/>
                  <a:gd name="T76" fmla="*/ 47 w 184"/>
                  <a:gd name="T77" fmla="*/ 60 h 93"/>
                  <a:gd name="T78" fmla="*/ 47 w 184"/>
                  <a:gd name="T79" fmla="*/ 53 h 93"/>
                  <a:gd name="T80" fmla="*/ 41 w 184"/>
                  <a:gd name="T81" fmla="*/ 46 h 93"/>
                  <a:gd name="T82" fmla="*/ 32 w 184"/>
                  <a:gd name="T83" fmla="*/ 46 h 93"/>
                  <a:gd name="T84" fmla="*/ 29 w 184"/>
                  <a:gd name="T85" fmla="*/ 46 h 93"/>
                  <a:gd name="T86" fmla="*/ 20 w 184"/>
                  <a:gd name="T87" fmla="*/ 18 h 93"/>
                  <a:gd name="T88" fmla="*/ 6 w 184"/>
                  <a:gd name="T89" fmla="*/ 4 h 93"/>
                  <a:gd name="T90" fmla="*/ 0 w 184"/>
                  <a:gd name="T91" fmla="*/ 2 h 93"/>
                  <a:gd name="T92" fmla="*/ 0 w 184"/>
                  <a:gd name="T93" fmla="*/ 0 h 9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</a:cxnLst>
                <a:rect l="0" t="0" r="r" b="b"/>
                <a:pathLst>
                  <a:path w="184" h="93">
                    <a:moveTo>
                      <a:pt x="0" y="0"/>
                    </a:moveTo>
                    <a:lnTo>
                      <a:pt x="9" y="0"/>
                    </a:lnTo>
                    <a:lnTo>
                      <a:pt x="9" y="2"/>
                    </a:lnTo>
                    <a:lnTo>
                      <a:pt x="8" y="2"/>
                    </a:lnTo>
                    <a:lnTo>
                      <a:pt x="10" y="2"/>
                    </a:lnTo>
                    <a:lnTo>
                      <a:pt x="17" y="4"/>
                    </a:lnTo>
                    <a:lnTo>
                      <a:pt x="24" y="8"/>
                    </a:lnTo>
                    <a:lnTo>
                      <a:pt x="32" y="16"/>
                    </a:lnTo>
                    <a:lnTo>
                      <a:pt x="36" y="27"/>
                    </a:lnTo>
                    <a:lnTo>
                      <a:pt x="40" y="27"/>
                    </a:lnTo>
                    <a:lnTo>
                      <a:pt x="50" y="27"/>
                    </a:lnTo>
                    <a:lnTo>
                      <a:pt x="65" y="28"/>
                    </a:lnTo>
                    <a:lnTo>
                      <a:pt x="66" y="42"/>
                    </a:lnTo>
                    <a:lnTo>
                      <a:pt x="66" y="53"/>
                    </a:lnTo>
                    <a:lnTo>
                      <a:pt x="66" y="58"/>
                    </a:lnTo>
                    <a:lnTo>
                      <a:pt x="77" y="61"/>
                    </a:lnTo>
                    <a:lnTo>
                      <a:pt x="84" y="68"/>
                    </a:lnTo>
                    <a:lnTo>
                      <a:pt x="90" y="75"/>
                    </a:lnTo>
                    <a:lnTo>
                      <a:pt x="91" y="82"/>
                    </a:lnTo>
                    <a:lnTo>
                      <a:pt x="92" y="84"/>
                    </a:lnTo>
                    <a:lnTo>
                      <a:pt x="92" y="83"/>
                    </a:lnTo>
                    <a:lnTo>
                      <a:pt x="92" y="83"/>
                    </a:lnTo>
                    <a:lnTo>
                      <a:pt x="92" y="83"/>
                    </a:lnTo>
                    <a:lnTo>
                      <a:pt x="92" y="84"/>
                    </a:lnTo>
                    <a:lnTo>
                      <a:pt x="93" y="82"/>
                    </a:lnTo>
                    <a:lnTo>
                      <a:pt x="95" y="75"/>
                    </a:lnTo>
                    <a:lnTo>
                      <a:pt x="100" y="68"/>
                    </a:lnTo>
                    <a:lnTo>
                      <a:pt x="107" y="61"/>
                    </a:lnTo>
                    <a:lnTo>
                      <a:pt x="118" y="58"/>
                    </a:lnTo>
                    <a:lnTo>
                      <a:pt x="118" y="53"/>
                    </a:lnTo>
                    <a:lnTo>
                      <a:pt x="118" y="42"/>
                    </a:lnTo>
                    <a:lnTo>
                      <a:pt x="119" y="28"/>
                    </a:lnTo>
                    <a:lnTo>
                      <a:pt x="134" y="27"/>
                    </a:lnTo>
                    <a:lnTo>
                      <a:pt x="145" y="27"/>
                    </a:lnTo>
                    <a:lnTo>
                      <a:pt x="148" y="27"/>
                    </a:lnTo>
                    <a:lnTo>
                      <a:pt x="152" y="16"/>
                    </a:lnTo>
                    <a:lnTo>
                      <a:pt x="160" y="8"/>
                    </a:lnTo>
                    <a:lnTo>
                      <a:pt x="168" y="4"/>
                    </a:lnTo>
                    <a:lnTo>
                      <a:pt x="174" y="2"/>
                    </a:lnTo>
                    <a:lnTo>
                      <a:pt x="177" y="2"/>
                    </a:lnTo>
                    <a:lnTo>
                      <a:pt x="175" y="2"/>
                    </a:lnTo>
                    <a:lnTo>
                      <a:pt x="175" y="0"/>
                    </a:lnTo>
                    <a:lnTo>
                      <a:pt x="184" y="0"/>
                    </a:lnTo>
                    <a:lnTo>
                      <a:pt x="184" y="2"/>
                    </a:lnTo>
                    <a:lnTo>
                      <a:pt x="184" y="2"/>
                    </a:lnTo>
                    <a:lnTo>
                      <a:pt x="184" y="2"/>
                    </a:lnTo>
                    <a:lnTo>
                      <a:pt x="182" y="3"/>
                    </a:lnTo>
                    <a:lnTo>
                      <a:pt x="175" y="5"/>
                    </a:lnTo>
                    <a:lnTo>
                      <a:pt x="169" y="10"/>
                    </a:lnTo>
                    <a:lnTo>
                      <a:pt x="162" y="19"/>
                    </a:lnTo>
                    <a:lnTo>
                      <a:pt x="157" y="31"/>
                    </a:lnTo>
                    <a:lnTo>
                      <a:pt x="155" y="46"/>
                    </a:lnTo>
                    <a:lnTo>
                      <a:pt x="154" y="46"/>
                    </a:lnTo>
                    <a:lnTo>
                      <a:pt x="152" y="46"/>
                    </a:lnTo>
                    <a:lnTo>
                      <a:pt x="148" y="46"/>
                    </a:lnTo>
                    <a:lnTo>
                      <a:pt x="143" y="46"/>
                    </a:lnTo>
                    <a:lnTo>
                      <a:pt x="138" y="46"/>
                    </a:lnTo>
                    <a:lnTo>
                      <a:pt x="138" y="53"/>
                    </a:lnTo>
                    <a:lnTo>
                      <a:pt x="137" y="56"/>
                    </a:lnTo>
                    <a:lnTo>
                      <a:pt x="137" y="60"/>
                    </a:lnTo>
                    <a:lnTo>
                      <a:pt x="137" y="63"/>
                    </a:lnTo>
                    <a:lnTo>
                      <a:pt x="137" y="64"/>
                    </a:lnTo>
                    <a:lnTo>
                      <a:pt x="120" y="67"/>
                    </a:lnTo>
                    <a:lnTo>
                      <a:pt x="109" y="73"/>
                    </a:lnTo>
                    <a:lnTo>
                      <a:pt x="101" y="79"/>
                    </a:lnTo>
                    <a:lnTo>
                      <a:pt x="96" y="86"/>
                    </a:lnTo>
                    <a:lnTo>
                      <a:pt x="93" y="91"/>
                    </a:lnTo>
                    <a:lnTo>
                      <a:pt x="92" y="93"/>
                    </a:lnTo>
                    <a:lnTo>
                      <a:pt x="92" y="92"/>
                    </a:lnTo>
                    <a:lnTo>
                      <a:pt x="92" y="93"/>
                    </a:lnTo>
                    <a:lnTo>
                      <a:pt x="91" y="91"/>
                    </a:lnTo>
                    <a:lnTo>
                      <a:pt x="88" y="86"/>
                    </a:lnTo>
                    <a:lnTo>
                      <a:pt x="83" y="79"/>
                    </a:lnTo>
                    <a:lnTo>
                      <a:pt x="75" y="73"/>
                    </a:lnTo>
                    <a:lnTo>
                      <a:pt x="64" y="67"/>
                    </a:lnTo>
                    <a:lnTo>
                      <a:pt x="47" y="64"/>
                    </a:lnTo>
                    <a:lnTo>
                      <a:pt x="47" y="63"/>
                    </a:lnTo>
                    <a:lnTo>
                      <a:pt x="47" y="60"/>
                    </a:lnTo>
                    <a:lnTo>
                      <a:pt x="47" y="56"/>
                    </a:lnTo>
                    <a:lnTo>
                      <a:pt x="47" y="53"/>
                    </a:lnTo>
                    <a:lnTo>
                      <a:pt x="46" y="46"/>
                    </a:lnTo>
                    <a:lnTo>
                      <a:pt x="41" y="46"/>
                    </a:lnTo>
                    <a:lnTo>
                      <a:pt x="36" y="46"/>
                    </a:lnTo>
                    <a:lnTo>
                      <a:pt x="32" y="46"/>
                    </a:lnTo>
                    <a:lnTo>
                      <a:pt x="31" y="46"/>
                    </a:lnTo>
                    <a:lnTo>
                      <a:pt x="29" y="46"/>
                    </a:lnTo>
                    <a:lnTo>
                      <a:pt x="26" y="30"/>
                    </a:lnTo>
                    <a:lnTo>
                      <a:pt x="20" y="18"/>
                    </a:lnTo>
                    <a:lnTo>
                      <a:pt x="14" y="9"/>
                    </a:lnTo>
                    <a:lnTo>
                      <a:pt x="6" y="4"/>
                    </a:lnTo>
                    <a:lnTo>
                      <a:pt x="1" y="2"/>
                    </a:lnTo>
                    <a:lnTo>
                      <a:pt x="0" y="2"/>
                    </a:lnTo>
                    <a:lnTo>
                      <a:pt x="0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73" name="Freeform 99">
                <a:extLst>
                  <a:ext uri="{FF2B5EF4-FFF2-40B4-BE49-F238E27FC236}">
                    <a16:creationId xmlns:a16="http://schemas.microsoft.com/office/drawing/2014/main" id="{525216F9-A517-4CDB-A96B-0DF18C81BB4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2" y="110"/>
                <a:ext cx="46" cy="24"/>
              </a:xfrm>
              <a:custGeom>
                <a:avLst/>
                <a:gdLst>
                  <a:gd name="T0" fmla="*/ 9 w 184"/>
                  <a:gd name="T1" fmla="*/ 0 h 93"/>
                  <a:gd name="T2" fmla="*/ 8 w 184"/>
                  <a:gd name="T3" fmla="*/ 2 h 93"/>
                  <a:gd name="T4" fmla="*/ 17 w 184"/>
                  <a:gd name="T5" fmla="*/ 4 h 93"/>
                  <a:gd name="T6" fmla="*/ 32 w 184"/>
                  <a:gd name="T7" fmla="*/ 16 h 93"/>
                  <a:gd name="T8" fmla="*/ 40 w 184"/>
                  <a:gd name="T9" fmla="*/ 27 h 93"/>
                  <a:gd name="T10" fmla="*/ 65 w 184"/>
                  <a:gd name="T11" fmla="*/ 28 h 93"/>
                  <a:gd name="T12" fmla="*/ 67 w 184"/>
                  <a:gd name="T13" fmla="*/ 53 h 93"/>
                  <a:gd name="T14" fmla="*/ 77 w 184"/>
                  <a:gd name="T15" fmla="*/ 61 h 93"/>
                  <a:gd name="T16" fmla="*/ 90 w 184"/>
                  <a:gd name="T17" fmla="*/ 75 h 93"/>
                  <a:gd name="T18" fmla="*/ 92 w 184"/>
                  <a:gd name="T19" fmla="*/ 84 h 93"/>
                  <a:gd name="T20" fmla="*/ 92 w 184"/>
                  <a:gd name="T21" fmla="*/ 83 h 93"/>
                  <a:gd name="T22" fmla="*/ 92 w 184"/>
                  <a:gd name="T23" fmla="*/ 84 h 93"/>
                  <a:gd name="T24" fmla="*/ 96 w 184"/>
                  <a:gd name="T25" fmla="*/ 75 h 93"/>
                  <a:gd name="T26" fmla="*/ 108 w 184"/>
                  <a:gd name="T27" fmla="*/ 61 h 93"/>
                  <a:gd name="T28" fmla="*/ 118 w 184"/>
                  <a:gd name="T29" fmla="*/ 53 h 93"/>
                  <a:gd name="T30" fmla="*/ 119 w 184"/>
                  <a:gd name="T31" fmla="*/ 28 h 93"/>
                  <a:gd name="T32" fmla="*/ 145 w 184"/>
                  <a:gd name="T33" fmla="*/ 27 h 93"/>
                  <a:gd name="T34" fmla="*/ 152 w 184"/>
                  <a:gd name="T35" fmla="*/ 16 h 93"/>
                  <a:gd name="T36" fmla="*/ 168 w 184"/>
                  <a:gd name="T37" fmla="*/ 4 h 93"/>
                  <a:gd name="T38" fmla="*/ 177 w 184"/>
                  <a:gd name="T39" fmla="*/ 2 h 93"/>
                  <a:gd name="T40" fmla="*/ 175 w 184"/>
                  <a:gd name="T41" fmla="*/ 0 h 93"/>
                  <a:gd name="T42" fmla="*/ 184 w 184"/>
                  <a:gd name="T43" fmla="*/ 2 h 93"/>
                  <a:gd name="T44" fmla="*/ 184 w 184"/>
                  <a:gd name="T45" fmla="*/ 2 h 93"/>
                  <a:gd name="T46" fmla="*/ 177 w 184"/>
                  <a:gd name="T47" fmla="*/ 5 h 93"/>
                  <a:gd name="T48" fmla="*/ 164 w 184"/>
                  <a:gd name="T49" fmla="*/ 19 h 93"/>
                  <a:gd name="T50" fmla="*/ 155 w 184"/>
                  <a:gd name="T51" fmla="*/ 46 h 93"/>
                  <a:gd name="T52" fmla="*/ 152 w 184"/>
                  <a:gd name="T53" fmla="*/ 46 h 93"/>
                  <a:gd name="T54" fmla="*/ 143 w 184"/>
                  <a:gd name="T55" fmla="*/ 46 h 93"/>
                  <a:gd name="T56" fmla="*/ 138 w 184"/>
                  <a:gd name="T57" fmla="*/ 53 h 93"/>
                  <a:gd name="T58" fmla="*/ 138 w 184"/>
                  <a:gd name="T59" fmla="*/ 60 h 93"/>
                  <a:gd name="T60" fmla="*/ 138 w 184"/>
                  <a:gd name="T61" fmla="*/ 64 h 93"/>
                  <a:gd name="T62" fmla="*/ 109 w 184"/>
                  <a:gd name="T63" fmla="*/ 73 h 93"/>
                  <a:gd name="T64" fmla="*/ 96 w 184"/>
                  <a:gd name="T65" fmla="*/ 86 h 93"/>
                  <a:gd name="T66" fmla="*/ 92 w 184"/>
                  <a:gd name="T67" fmla="*/ 93 h 93"/>
                  <a:gd name="T68" fmla="*/ 92 w 184"/>
                  <a:gd name="T69" fmla="*/ 93 h 93"/>
                  <a:gd name="T70" fmla="*/ 88 w 184"/>
                  <a:gd name="T71" fmla="*/ 86 h 93"/>
                  <a:gd name="T72" fmla="*/ 76 w 184"/>
                  <a:gd name="T73" fmla="*/ 73 h 93"/>
                  <a:gd name="T74" fmla="*/ 47 w 184"/>
                  <a:gd name="T75" fmla="*/ 64 h 93"/>
                  <a:gd name="T76" fmla="*/ 47 w 184"/>
                  <a:gd name="T77" fmla="*/ 60 h 93"/>
                  <a:gd name="T78" fmla="*/ 47 w 184"/>
                  <a:gd name="T79" fmla="*/ 53 h 93"/>
                  <a:gd name="T80" fmla="*/ 41 w 184"/>
                  <a:gd name="T81" fmla="*/ 46 h 93"/>
                  <a:gd name="T82" fmla="*/ 32 w 184"/>
                  <a:gd name="T83" fmla="*/ 46 h 93"/>
                  <a:gd name="T84" fmla="*/ 29 w 184"/>
                  <a:gd name="T85" fmla="*/ 46 h 93"/>
                  <a:gd name="T86" fmla="*/ 21 w 184"/>
                  <a:gd name="T87" fmla="*/ 18 h 93"/>
                  <a:gd name="T88" fmla="*/ 6 w 184"/>
                  <a:gd name="T89" fmla="*/ 4 h 93"/>
                  <a:gd name="T90" fmla="*/ 0 w 184"/>
                  <a:gd name="T91" fmla="*/ 2 h 9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84" h="93">
                    <a:moveTo>
                      <a:pt x="1" y="0"/>
                    </a:moveTo>
                    <a:lnTo>
                      <a:pt x="9" y="0"/>
                    </a:lnTo>
                    <a:lnTo>
                      <a:pt x="9" y="2"/>
                    </a:lnTo>
                    <a:lnTo>
                      <a:pt x="8" y="2"/>
                    </a:lnTo>
                    <a:lnTo>
                      <a:pt x="10" y="2"/>
                    </a:lnTo>
                    <a:lnTo>
                      <a:pt x="17" y="4"/>
                    </a:lnTo>
                    <a:lnTo>
                      <a:pt x="26" y="8"/>
                    </a:lnTo>
                    <a:lnTo>
                      <a:pt x="32" y="16"/>
                    </a:lnTo>
                    <a:lnTo>
                      <a:pt x="36" y="27"/>
                    </a:lnTo>
                    <a:lnTo>
                      <a:pt x="40" y="27"/>
                    </a:lnTo>
                    <a:lnTo>
                      <a:pt x="50" y="27"/>
                    </a:lnTo>
                    <a:lnTo>
                      <a:pt x="65" y="28"/>
                    </a:lnTo>
                    <a:lnTo>
                      <a:pt x="67" y="42"/>
                    </a:lnTo>
                    <a:lnTo>
                      <a:pt x="67" y="53"/>
                    </a:lnTo>
                    <a:lnTo>
                      <a:pt x="67" y="58"/>
                    </a:lnTo>
                    <a:lnTo>
                      <a:pt x="77" y="61"/>
                    </a:lnTo>
                    <a:lnTo>
                      <a:pt x="85" y="68"/>
                    </a:lnTo>
                    <a:lnTo>
                      <a:pt x="90" y="75"/>
                    </a:lnTo>
                    <a:lnTo>
                      <a:pt x="91" y="82"/>
                    </a:lnTo>
                    <a:lnTo>
                      <a:pt x="92" y="84"/>
                    </a:lnTo>
                    <a:lnTo>
                      <a:pt x="92" y="83"/>
                    </a:lnTo>
                    <a:lnTo>
                      <a:pt x="92" y="83"/>
                    </a:lnTo>
                    <a:lnTo>
                      <a:pt x="92" y="83"/>
                    </a:lnTo>
                    <a:lnTo>
                      <a:pt x="92" y="84"/>
                    </a:lnTo>
                    <a:lnTo>
                      <a:pt x="93" y="82"/>
                    </a:lnTo>
                    <a:lnTo>
                      <a:pt x="96" y="75"/>
                    </a:lnTo>
                    <a:lnTo>
                      <a:pt x="100" y="68"/>
                    </a:lnTo>
                    <a:lnTo>
                      <a:pt x="108" y="61"/>
                    </a:lnTo>
                    <a:lnTo>
                      <a:pt x="118" y="58"/>
                    </a:lnTo>
                    <a:lnTo>
                      <a:pt x="118" y="53"/>
                    </a:lnTo>
                    <a:lnTo>
                      <a:pt x="119" y="42"/>
                    </a:lnTo>
                    <a:lnTo>
                      <a:pt x="119" y="28"/>
                    </a:lnTo>
                    <a:lnTo>
                      <a:pt x="134" y="27"/>
                    </a:lnTo>
                    <a:lnTo>
                      <a:pt x="145" y="27"/>
                    </a:lnTo>
                    <a:lnTo>
                      <a:pt x="149" y="27"/>
                    </a:lnTo>
                    <a:lnTo>
                      <a:pt x="152" y="16"/>
                    </a:lnTo>
                    <a:lnTo>
                      <a:pt x="160" y="8"/>
                    </a:lnTo>
                    <a:lnTo>
                      <a:pt x="168" y="4"/>
                    </a:lnTo>
                    <a:lnTo>
                      <a:pt x="174" y="2"/>
                    </a:lnTo>
                    <a:lnTo>
                      <a:pt x="177" y="2"/>
                    </a:lnTo>
                    <a:lnTo>
                      <a:pt x="177" y="2"/>
                    </a:lnTo>
                    <a:lnTo>
                      <a:pt x="175" y="0"/>
                    </a:lnTo>
                    <a:lnTo>
                      <a:pt x="184" y="0"/>
                    </a:lnTo>
                    <a:lnTo>
                      <a:pt x="184" y="2"/>
                    </a:lnTo>
                    <a:lnTo>
                      <a:pt x="184" y="2"/>
                    </a:lnTo>
                    <a:lnTo>
                      <a:pt x="184" y="2"/>
                    </a:lnTo>
                    <a:lnTo>
                      <a:pt x="182" y="3"/>
                    </a:lnTo>
                    <a:lnTo>
                      <a:pt x="177" y="5"/>
                    </a:lnTo>
                    <a:lnTo>
                      <a:pt x="170" y="10"/>
                    </a:lnTo>
                    <a:lnTo>
                      <a:pt x="164" y="19"/>
                    </a:lnTo>
                    <a:lnTo>
                      <a:pt x="157" y="31"/>
                    </a:lnTo>
                    <a:lnTo>
                      <a:pt x="155" y="46"/>
                    </a:lnTo>
                    <a:lnTo>
                      <a:pt x="155" y="46"/>
                    </a:lnTo>
                    <a:lnTo>
                      <a:pt x="152" y="46"/>
                    </a:lnTo>
                    <a:lnTo>
                      <a:pt x="149" y="46"/>
                    </a:lnTo>
                    <a:lnTo>
                      <a:pt x="143" y="46"/>
                    </a:lnTo>
                    <a:lnTo>
                      <a:pt x="138" y="46"/>
                    </a:lnTo>
                    <a:lnTo>
                      <a:pt x="138" y="53"/>
                    </a:lnTo>
                    <a:lnTo>
                      <a:pt x="138" y="56"/>
                    </a:lnTo>
                    <a:lnTo>
                      <a:pt x="138" y="60"/>
                    </a:lnTo>
                    <a:lnTo>
                      <a:pt x="138" y="63"/>
                    </a:lnTo>
                    <a:lnTo>
                      <a:pt x="138" y="64"/>
                    </a:lnTo>
                    <a:lnTo>
                      <a:pt x="122" y="67"/>
                    </a:lnTo>
                    <a:lnTo>
                      <a:pt x="109" y="73"/>
                    </a:lnTo>
                    <a:lnTo>
                      <a:pt x="101" y="79"/>
                    </a:lnTo>
                    <a:lnTo>
                      <a:pt x="96" y="86"/>
                    </a:lnTo>
                    <a:lnTo>
                      <a:pt x="93" y="91"/>
                    </a:lnTo>
                    <a:lnTo>
                      <a:pt x="92" y="93"/>
                    </a:lnTo>
                    <a:lnTo>
                      <a:pt x="92" y="92"/>
                    </a:lnTo>
                    <a:lnTo>
                      <a:pt x="92" y="93"/>
                    </a:lnTo>
                    <a:lnTo>
                      <a:pt x="91" y="91"/>
                    </a:lnTo>
                    <a:lnTo>
                      <a:pt x="88" y="86"/>
                    </a:lnTo>
                    <a:lnTo>
                      <a:pt x="85" y="79"/>
                    </a:lnTo>
                    <a:lnTo>
                      <a:pt x="76" y="73"/>
                    </a:lnTo>
                    <a:lnTo>
                      <a:pt x="64" y="67"/>
                    </a:lnTo>
                    <a:lnTo>
                      <a:pt x="47" y="64"/>
                    </a:lnTo>
                    <a:lnTo>
                      <a:pt x="47" y="63"/>
                    </a:lnTo>
                    <a:lnTo>
                      <a:pt x="47" y="60"/>
                    </a:lnTo>
                    <a:lnTo>
                      <a:pt x="47" y="56"/>
                    </a:lnTo>
                    <a:lnTo>
                      <a:pt x="47" y="53"/>
                    </a:lnTo>
                    <a:lnTo>
                      <a:pt x="46" y="46"/>
                    </a:lnTo>
                    <a:lnTo>
                      <a:pt x="41" y="46"/>
                    </a:lnTo>
                    <a:lnTo>
                      <a:pt x="36" y="46"/>
                    </a:lnTo>
                    <a:lnTo>
                      <a:pt x="32" y="46"/>
                    </a:lnTo>
                    <a:lnTo>
                      <a:pt x="31" y="46"/>
                    </a:lnTo>
                    <a:lnTo>
                      <a:pt x="29" y="46"/>
                    </a:lnTo>
                    <a:lnTo>
                      <a:pt x="27" y="30"/>
                    </a:lnTo>
                    <a:lnTo>
                      <a:pt x="21" y="18"/>
                    </a:lnTo>
                    <a:lnTo>
                      <a:pt x="14" y="9"/>
                    </a:lnTo>
                    <a:lnTo>
                      <a:pt x="6" y="4"/>
                    </a:lnTo>
                    <a:lnTo>
                      <a:pt x="1" y="2"/>
                    </a:lnTo>
                    <a:lnTo>
                      <a:pt x="0" y="2"/>
                    </a:lnTo>
                    <a:lnTo>
                      <a:pt x="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74" name="Freeform 100">
                <a:extLst>
                  <a:ext uri="{FF2B5EF4-FFF2-40B4-BE49-F238E27FC236}">
                    <a16:creationId xmlns:a16="http://schemas.microsoft.com/office/drawing/2014/main" id="{8E1951DF-1DDB-4CE4-8AA3-EA085D3325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" y="147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1 h 13"/>
                  <a:gd name="T6" fmla="*/ 12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3 h 13"/>
                  <a:gd name="T20" fmla="*/ 2 w 13"/>
                  <a:gd name="T21" fmla="*/ 12 h 13"/>
                  <a:gd name="T22" fmla="*/ 0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2 w 13"/>
                  <a:gd name="T29" fmla="*/ 1 h 13"/>
                  <a:gd name="T30" fmla="*/ 3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3"/>
                    </a:lnTo>
                    <a:lnTo>
                      <a:pt x="2" y="12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2" y="1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75" name="Freeform 101">
                <a:extLst>
                  <a:ext uri="{FF2B5EF4-FFF2-40B4-BE49-F238E27FC236}">
                    <a16:creationId xmlns:a16="http://schemas.microsoft.com/office/drawing/2014/main" id="{58A6442E-ED49-4F75-866A-94CD3948419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" y="148"/>
                <a:ext cx="4" cy="3"/>
              </a:xfrm>
              <a:custGeom>
                <a:avLst/>
                <a:gdLst>
                  <a:gd name="T0" fmla="*/ 6 w 13"/>
                  <a:gd name="T1" fmla="*/ 0 h 14"/>
                  <a:gd name="T2" fmla="*/ 8 w 13"/>
                  <a:gd name="T3" fmla="*/ 2 h 14"/>
                  <a:gd name="T4" fmla="*/ 11 w 13"/>
                  <a:gd name="T5" fmla="*/ 3 h 14"/>
                  <a:gd name="T6" fmla="*/ 12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3 w 13"/>
                  <a:gd name="T21" fmla="*/ 12 h 14"/>
                  <a:gd name="T22" fmla="*/ 0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2 w 13"/>
                  <a:gd name="T29" fmla="*/ 3 h 14"/>
                  <a:gd name="T30" fmla="*/ 4 w 13"/>
                  <a:gd name="T31" fmla="*/ 2 h 14"/>
                  <a:gd name="T32" fmla="*/ 6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6" y="0"/>
                    </a:moveTo>
                    <a:lnTo>
                      <a:pt x="8" y="2"/>
                    </a:lnTo>
                    <a:lnTo>
                      <a:pt x="11" y="3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3" y="12"/>
                    </a:lnTo>
                    <a:lnTo>
                      <a:pt x="0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76" name="Freeform 102">
                <a:extLst>
                  <a:ext uri="{FF2B5EF4-FFF2-40B4-BE49-F238E27FC236}">
                    <a16:creationId xmlns:a16="http://schemas.microsoft.com/office/drawing/2014/main" id="{5251DCA2-CA33-43FD-9463-9F52270F3EC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7" y="143"/>
                <a:ext cx="6" cy="5"/>
              </a:xfrm>
              <a:custGeom>
                <a:avLst/>
                <a:gdLst>
                  <a:gd name="T0" fmla="*/ 10 w 22"/>
                  <a:gd name="T1" fmla="*/ 0 h 22"/>
                  <a:gd name="T2" fmla="*/ 14 w 22"/>
                  <a:gd name="T3" fmla="*/ 2 h 22"/>
                  <a:gd name="T4" fmla="*/ 18 w 22"/>
                  <a:gd name="T5" fmla="*/ 3 h 22"/>
                  <a:gd name="T6" fmla="*/ 21 w 22"/>
                  <a:gd name="T7" fmla="*/ 7 h 22"/>
                  <a:gd name="T8" fmla="*/ 22 w 22"/>
                  <a:gd name="T9" fmla="*/ 10 h 22"/>
                  <a:gd name="T10" fmla="*/ 22 w 22"/>
                  <a:gd name="T11" fmla="*/ 14 h 22"/>
                  <a:gd name="T12" fmla="*/ 19 w 22"/>
                  <a:gd name="T13" fmla="*/ 18 h 22"/>
                  <a:gd name="T14" fmla="*/ 17 w 22"/>
                  <a:gd name="T15" fmla="*/ 21 h 22"/>
                  <a:gd name="T16" fmla="*/ 13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1 w 22"/>
                  <a:gd name="T23" fmla="*/ 17 h 22"/>
                  <a:gd name="T24" fmla="*/ 0 w 22"/>
                  <a:gd name="T25" fmla="*/ 13 h 22"/>
                  <a:gd name="T26" fmla="*/ 1 w 22"/>
                  <a:gd name="T27" fmla="*/ 8 h 22"/>
                  <a:gd name="T28" fmla="*/ 3 w 22"/>
                  <a:gd name="T29" fmla="*/ 4 h 22"/>
                  <a:gd name="T30" fmla="*/ 7 w 22"/>
                  <a:gd name="T31" fmla="*/ 2 h 22"/>
                  <a:gd name="T32" fmla="*/ 10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1" y="7"/>
                    </a:lnTo>
                    <a:lnTo>
                      <a:pt x="22" y="10"/>
                    </a:lnTo>
                    <a:lnTo>
                      <a:pt x="22" y="14"/>
                    </a:lnTo>
                    <a:lnTo>
                      <a:pt x="19" y="18"/>
                    </a:lnTo>
                    <a:lnTo>
                      <a:pt x="17" y="21"/>
                    </a:lnTo>
                    <a:lnTo>
                      <a:pt x="13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1" y="8"/>
                    </a:lnTo>
                    <a:lnTo>
                      <a:pt x="3" y="4"/>
                    </a:lnTo>
                    <a:lnTo>
                      <a:pt x="7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77" name="Freeform 103">
                <a:extLst>
                  <a:ext uri="{FF2B5EF4-FFF2-40B4-BE49-F238E27FC236}">
                    <a16:creationId xmlns:a16="http://schemas.microsoft.com/office/drawing/2014/main" id="{5432D707-E63D-4A75-8897-96721DC8C4D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2" y="146"/>
                <a:ext cx="4" cy="4"/>
              </a:xfrm>
              <a:custGeom>
                <a:avLst/>
                <a:gdLst>
                  <a:gd name="T0" fmla="*/ 7 w 16"/>
                  <a:gd name="T1" fmla="*/ 0 h 17"/>
                  <a:gd name="T2" fmla="*/ 11 w 16"/>
                  <a:gd name="T3" fmla="*/ 0 h 17"/>
                  <a:gd name="T4" fmla="*/ 14 w 16"/>
                  <a:gd name="T5" fmla="*/ 3 h 17"/>
                  <a:gd name="T6" fmla="*/ 15 w 16"/>
                  <a:gd name="T7" fmla="*/ 5 h 17"/>
                  <a:gd name="T8" fmla="*/ 16 w 16"/>
                  <a:gd name="T9" fmla="*/ 8 h 17"/>
                  <a:gd name="T10" fmla="*/ 16 w 16"/>
                  <a:gd name="T11" fmla="*/ 12 h 17"/>
                  <a:gd name="T12" fmla="*/ 15 w 16"/>
                  <a:gd name="T13" fmla="*/ 14 h 17"/>
                  <a:gd name="T14" fmla="*/ 12 w 16"/>
                  <a:gd name="T15" fmla="*/ 16 h 17"/>
                  <a:gd name="T16" fmla="*/ 9 w 16"/>
                  <a:gd name="T17" fmla="*/ 17 h 17"/>
                  <a:gd name="T18" fmla="*/ 6 w 16"/>
                  <a:gd name="T19" fmla="*/ 17 h 17"/>
                  <a:gd name="T20" fmla="*/ 2 w 16"/>
                  <a:gd name="T21" fmla="*/ 16 h 17"/>
                  <a:gd name="T22" fmla="*/ 1 w 16"/>
                  <a:gd name="T23" fmla="*/ 13 h 17"/>
                  <a:gd name="T24" fmla="*/ 0 w 16"/>
                  <a:gd name="T25" fmla="*/ 9 h 17"/>
                  <a:gd name="T26" fmla="*/ 0 w 16"/>
                  <a:gd name="T27" fmla="*/ 7 h 17"/>
                  <a:gd name="T28" fmla="*/ 2 w 16"/>
                  <a:gd name="T29" fmla="*/ 3 h 17"/>
                  <a:gd name="T30" fmla="*/ 5 w 16"/>
                  <a:gd name="T31" fmla="*/ 2 h 17"/>
                  <a:gd name="T32" fmla="*/ 7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7" y="0"/>
                    </a:moveTo>
                    <a:lnTo>
                      <a:pt x="11" y="0"/>
                    </a:lnTo>
                    <a:lnTo>
                      <a:pt x="14" y="3"/>
                    </a:lnTo>
                    <a:lnTo>
                      <a:pt x="15" y="5"/>
                    </a:lnTo>
                    <a:lnTo>
                      <a:pt x="16" y="8"/>
                    </a:lnTo>
                    <a:lnTo>
                      <a:pt x="16" y="12"/>
                    </a:lnTo>
                    <a:lnTo>
                      <a:pt x="15" y="14"/>
                    </a:lnTo>
                    <a:lnTo>
                      <a:pt x="12" y="16"/>
                    </a:lnTo>
                    <a:lnTo>
                      <a:pt x="9" y="17"/>
                    </a:lnTo>
                    <a:lnTo>
                      <a:pt x="6" y="17"/>
                    </a:lnTo>
                    <a:lnTo>
                      <a:pt x="2" y="16"/>
                    </a:lnTo>
                    <a:lnTo>
                      <a:pt x="1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3"/>
                    </a:lnTo>
                    <a:lnTo>
                      <a:pt x="5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78" name="Freeform 104">
                <a:extLst>
                  <a:ext uri="{FF2B5EF4-FFF2-40B4-BE49-F238E27FC236}">
                    <a16:creationId xmlns:a16="http://schemas.microsoft.com/office/drawing/2014/main" id="{2205236D-C386-4866-BE9E-33AF001234A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4" y="143"/>
                <a:ext cx="5" cy="5"/>
              </a:xfrm>
              <a:custGeom>
                <a:avLst/>
                <a:gdLst>
                  <a:gd name="T0" fmla="*/ 10 w 22"/>
                  <a:gd name="T1" fmla="*/ 0 h 22"/>
                  <a:gd name="T2" fmla="*/ 14 w 22"/>
                  <a:gd name="T3" fmla="*/ 2 h 22"/>
                  <a:gd name="T4" fmla="*/ 18 w 22"/>
                  <a:gd name="T5" fmla="*/ 3 h 22"/>
                  <a:gd name="T6" fmla="*/ 20 w 22"/>
                  <a:gd name="T7" fmla="*/ 7 h 22"/>
                  <a:gd name="T8" fmla="*/ 22 w 22"/>
                  <a:gd name="T9" fmla="*/ 10 h 22"/>
                  <a:gd name="T10" fmla="*/ 22 w 22"/>
                  <a:gd name="T11" fmla="*/ 14 h 22"/>
                  <a:gd name="T12" fmla="*/ 19 w 22"/>
                  <a:gd name="T13" fmla="*/ 18 h 22"/>
                  <a:gd name="T14" fmla="*/ 17 w 22"/>
                  <a:gd name="T15" fmla="*/ 21 h 22"/>
                  <a:gd name="T16" fmla="*/ 12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1 w 22"/>
                  <a:gd name="T23" fmla="*/ 17 h 22"/>
                  <a:gd name="T24" fmla="*/ 0 w 22"/>
                  <a:gd name="T25" fmla="*/ 13 h 22"/>
                  <a:gd name="T26" fmla="*/ 1 w 22"/>
                  <a:gd name="T27" fmla="*/ 8 h 22"/>
                  <a:gd name="T28" fmla="*/ 3 w 22"/>
                  <a:gd name="T29" fmla="*/ 4 h 22"/>
                  <a:gd name="T30" fmla="*/ 6 w 22"/>
                  <a:gd name="T31" fmla="*/ 2 h 22"/>
                  <a:gd name="T32" fmla="*/ 10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0" y="7"/>
                    </a:lnTo>
                    <a:lnTo>
                      <a:pt x="22" y="10"/>
                    </a:lnTo>
                    <a:lnTo>
                      <a:pt x="22" y="14"/>
                    </a:lnTo>
                    <a:lnTo>
                      <a:pt x="19" y="18"/>
                    </a:lnTo>
                    <a:lnTo>
                      <a:pt x="17" y="21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1" y="8"/>
                    </a:lnTo>
                    <a:lnTo>
                      <a:pt x="3" y="4"/>
                    </a:lnTo>
                    <a:lnTo>
                      <a:pt x="6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79" name="Freeform 105">
                <a:extLst>
                  <a:ext uri="{FF2B5EF4-FFF2-40B4-BE49-F238E27FC236}">
                    <a16:creationId xmlns:a16="http://schemas.microsoft.com/office/drawing/2014/main" id="{EB4233D1-6E6C-4E34-A50F-F8CC362D448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4" y="148"/>
                <a:ext cx="3" cy="3"/>
              </a:xfrm>
              <a:custGeom>
                <a:avLst/>
                <a:gdLst>
                  <a:gd name="T0" fmla="*/ 5 w 13"/>
                  <a:gd name="T1" fmla="*/ 0 h 14"/>
                  <a:gd name="T2" fmla="*/ 8 w 13"/>
                  <a:gd name="T3" fmla="*/ 2 h 14"/>
                  <a:gd name="T4" fmla="*/ 11 w 13"/>
                  <a:gd name="T5" fmla="*/ 3 h 14"/>
                  <a:gd name="T6" fmla="*/ 12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3 w 13"/>
                  <a:gd name="T21" fmla="*/ 12 h 14"/>
                  <a:gd name="T22" fmla="*/ 0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2 w 13"/>
                  <a:gd name="T29" fmla="*/ 3 h 14"/>
                  <a:gd name="T30" fmla="*/ 3 w 13"/>
                  <a:gd name="T31" fmla="*/ 2 h 14"/>
                  <a:gd name="T32" fmla="*/ 5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5" y="0"/>
                    </a:moveTo>
                    <a:lnTo>
                      <a:pt x="8" y="2"/>
                    </a:lnTo>
                    <a:lnTo>
                      <a:pt x="11" y="3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3" y="12"/>
                    </a:lnTo>
                    <a:lnTo>
                      <a:pt x="0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3" y="2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80" name="Freeform 106">
                <a:extLst>
                  <a:ext uri="{FF2B5EF4-FFF2-40B4-BE49-F238E27FC236}">
                    <a16:creationId xmlns:a16="http://schemas.microsoft.com/office/drawing/2014/main" id="{685E7E7E-8E5F-4638-8383-DC39DC6DF1C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46"/>
                <a:ext cx="4" cy="4"/>
              </a:xfrm>
              <a:custGeom>
                <a:avLst/>
                <a:gdLst>
                  <a:gd name="T0" fmla="*/ 7 w 16"/>
                  <a:gd name="T1" fmla="*/ 0 h 17"/>
                  <a:gd name="T2" fmla="*/ 10 w 16"/>
                  <a:gd name="T3" fmla="*/ 0 h 17"/>
                  <a:gd name="T4" fmla="*/ 14 w 16"/>
                  <a:gd name="T5" fmla="*/ 3 h 17"/>
                  <a:gd name="T6" fmla="*/ 15 w 16"/>
                  <a:gd name="T7" fmla="*/ 5 h 17"/>
                  <a:gd name="T8" fmla="*/ 16 w 16"/>
                  <a:gd name="T9" fmla="*/ 8 h 17"/>
                  <a:gd name="T10" fmla="*/ 16 w 16"/>
                  <a:gd name="T11" fmla="*/ 12 h 17"/>
                  <a:gd name="T12" fmla="*/ 14 w 16"/>
                  <a:gd name="T13" fmla="*/ 14 h 17"/>
                  <a:gd name="T14" fmla="*/ 11 w 16"/>
                  <a:gd name="T15" fmla="*/ 16 h 17"/>
                  <a:gd name="T16" fmla="*/ 8 w 16"/>
                  <a:gd name="T17" fmla="*/ 17 h 17"/>
                  <a:gd name="T18" fmla="*/ 6 w 16"/>
                  <a:gd name="T19" fmla="*/ 17 h 17"/>
                  <a:gd name="T20" fmla="*/ 2 w 16"/>
                  <a:gd name="T21" fmla="*/ 16 h 17"/>
                  <a:gd name="T22" fmla="*/ 1 w 16"/>
                  <a:gd name="T23" fmla="*/ 13 h 17"/>
                  <a:gd name="T24" fmla="*/ 0 w 16"/>
                  <a:gd name="T25" fmla="*/ 9 h 17"/>
                  <a:gd name="T26" fmla="*/ 0 w 16"/>
                  <a:gd name="T27" fmla="*/ 7 h 17"/>
                  <a:gd name="T28" fmla="*/ 1 w 16"/>
                  <a:gd name="T29" fmla="*/ 3 h 17"/>
                  <a:gd name="T30" fmla="*/ 3 w 16"/>
                  <a:gd name="T31" fmla="*/ 2 h 17"/>
                  <a:gd name="T32" fmla="*/ 7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7" y="0"/>
                    </a:moveTo>
                    <a:lnTo>
                      <a:pt x="10" y="0"/>
                    </a:lnTo>
                    <a:lnTo>
                      <a:pt x="14" y="3"/>
                    </a:lnTo>
                    <a:lnTo>
                      <a:pt x="15" y="5"/>
                    </a:lnTo>
                    <a:lnTo>
                      <a:pt x="16" y="8"/>
                    </a:lnTo>
                    <a:lnTo>
                      <a:pt x="16" y="12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8" y="17"/>
                    </a:lnTo>
                    <a:lnTo>
                      <a:pt x="6" y="17"/>
                    </a:lnTo>
                    <a:lnTo>
                      <a:pt x="2" y="16"/>
                    </a:lnTo>
                    <a:lnTo>
                      <a:pt x="1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81" name="Freeform 107">
                <a:extLst>
                  <a:ext uri="{FF2B5EF4-FFF2-40B4-BE49-F238E27FC236}">
                    <a16:creationId xmlns:a16="http://schemas.microsoft.com/office/drawing/2014/main" id="{BA86E401-E10C-46C7-91FE-F771C6A768F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0" y="143"/>
                <a:ext cx="5" cy="5"/>
              </a:xfrm>
              <a:custGeom>
                <a:avLst/>
                <a:gdLst>
                  <a:gd name="T0" fmla="*/ 11 w 20"/>
                  <a:gd name="T1" fmla="*/ 0 h 22"/>
                  <a:gd name="T2" fmla="*/ 15 w 20"/>
                  <a:gd name="T3" fmla="*/ 2 h 22"/>
                  <a:gd name="T4" fmla="*/ 18 w 20"/>
                  <a:gd name="T5" fmla="*/ 4 h 22"/>
                  <a:gd name="T6" fmla="*/ 20 w 20"/>
                  <a:gd name="T7" fmla="*/ 8 h 22"/>
                  <a:gd name="T8" fmla="*/ 20 w 20"/>
                  <a:gd name="T9" fmla="*/ 13 h 22"/>
                  <a:gd name="T10" fmla="*/ 19 w 20"/>
                  <a:gd name="T11" fmla="*/ 17 h 22"/>
                  <a:gd name="T12" fmla="*/ 16 w 20"/>
                  <a:gd name="T13" fmla="*/ 19 h 22"/>
                  <a:gd name="T14" fmla="*/ 14 w 20"/>
                  <a:gd name="T15" fmla="*/ 22 h 22"/>
                  <a:gd name="T16" fmla="*/ 10 w 20"/>
                  <a:gd name="T17" fmla="*/ 22 h 22"/>
                  <a:gd name="T18" fmla="*/ 6 w 20"/>
                  <a:gd name="T19" fmla="*/ 22 h 22"/>
                  <a:gd name="T20" fmla="*/ 3 w 20"/>
                  <a:gd name="T21" fmla="*/ 19 h 22"/>
                  <a:gd name="T22" fmla="*/ 1 w 20"/>
                  <a:gd name="T23" fmla="*/ 18 h 22"/>
                  <a:gd name="T24" fmla="*/ 0 w 20"/>
                  <a:gd name="T25" fmla="*/ 14 h 22"/>
                  <a:gd name="T26" fmla="*/ 0 w 20"/>
                  <a:gd name="T27" fmla="*/ 10 h 22"/>
                  <a:gd name="T28" fmla="*/ 1 w 20"/>
                  <a:gd name="T29" fmla="*/ 7 h 22"/>
                  <a:gd name="T30" fmla="*/ 3 w 20"/>
                  <a:gd name="T31" fmla="*/ 3 h 22"/>
                  <a:gd name="T32" fmla="*/ 7 w 20"/>
                  <a:gd name="T33" fmla="*/ 2 h 22"/>
                  <a:gd name="T34" fmla="*/ 11 w 20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0" h="22">
                    <a:moveTo>
                      <a:pt x="11" y="0"/>
                    </a:moveTo>
                    <a:lnTo>
                      <a:pt x="15" y="2"/>
                    </a:lnTo>
                    <a:lnTo>
                      <a:pt x="18" y="4"/>
                    </a:lnTo>
                    <a:lnTo>
                      <a:pt x="20" y="8"/>
                    </a:lnTo>
                    <a:lnTo>
                      <a:pt x="20" y="13"/>
                    </a:lnTo>
                    <a:lnTo>
                      <a:pt x="19" y="17"/>
                    </a:lnTo>
                    <a:lnTo>
                      <a:pt x="16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6" y="22"/>
                    </a:lnTo>
                    <a:lnTo>
                      <a:pt x="3" y="19"/>
                    </a:lnTo>
                    <a:lnTo>
                      <a:pt x="1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3" y="3"/>
                    </a:lnTo>
                    <a:lnTo>
                      <a:pt x="7" y="2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82" name="Freeform 108">
                <a:extLst>
                  <a:ext uri="{FF2B5EF4-FFF2-40B4-BE49-F238E27FC236}">
                    <a16:creationId xmlns:a16="http://schemas.microsoft.com/office/drawing/2014/main" id="{CFCF5DFD-CEDE-4CB5-9E2B-AF14A6DED16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89" y="147"/>
                <a:ext cx="3" cy="3"/>
              </a:xfrm>
              <a:custGeom>
                <a:avLst/>
                <a:gdLst>
                  <a:gd name="T0" fmla="*/ 6 w 14"/>
                  <a:gd name="T1" fmla="*/ 0 h 13"/>
                  <a:gd name="T2" fmla="*/ 9 w 14"/>
                  <a:gd name="T3" fmla="*/ 0 h 13"/>
                  <a:gd name="T4" fmla="*/ 11 w 14"/>
                  <a:gd name="T5" fmla="*/ 1 h 13"/>
                  <a:gd name="T6" fmla="*/ 13 w 14"/>
                  <a:gd name="T7" fmla="*/ 3 h 13"/>
                  <a:gd name="T8" fmla="*/ 14 w 14"/>
                  <a:gd name="T9" fmla="*/ 5 h 13"/>
                  <a:gd name="T10" fmla="*/ 13 w 14"/>
                  <a:gd name="T11" fmla="*/ 8 h 13"/>
                  <a:gd name="T12" fmla="*/ 11 w 14"/>
                  <a:gd name="T13" fmla="*/ 10 h 13"/>
                  <a:gd name="T14" fmla="*/ 10 w 14"/>
                  <a:gd name="T15" fmla="*/ 12 h 13"/>
                  <a:gd name="T16" fmla="*/ 8 w 14"/>
                  <a:gd name="T17" fmla="*/ 13 h 13"/>
                  <a:gd name="T18" fmla="*/ 5 w 14"/>
                  <a:gd name="T19" fmla="*/ 13 h 13"/>
                  <a:gd name="T20" fmla="*/ 2 w 14"/>
                  <a:gd name="T21" fmla="*/ 12 h 13"/>
                  <a:gd name="T22" fmla="*/ 1 w 14"/>
                  <a:gd name="T23" fmla="*/ 9 h 13"/>
                  <a:gd name="T24" fmla="*/ 0 w 14"/>
                  <a:gd name="T25" fmla="*/ 6 h 13"/>
                  <a:gd name="T26" fmla="*/ 1 w 14"/>
                  <a:gd name="T27" fmla="*/ 4 h 13"/>
                  <a:gd name="T28" fmla="*/ 2 w 14"/>
                  <a:gd name="T29" fmla="*/ 1 h 13"/>
                  <a:gd name="T30" fmla="*/ 4 w 14"/>
                  <a:gd name="T31" fmla="*/ 0 h 13"/>
                  <a:gd name="T32" fmla="*/ 6 w 14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3">
                    <a:moveTo>
                      <a:pt x="6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3" y="3"/>
                    </a:lnTo>
                    <a:lnTo>
                      <a:pt x="14" y="5"/>
                    </a:lnTo>
                    <a:lnTo>
                      <a:pt x="13" y="8"/>
                    </a:lnTo>
                    <a:lnTo>
                      <a:pt x="11" y="10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3"/>
                    </a:lnTo>
                    <a:lnTo>
                      <a:pt x="2" y="12"/>
                    </a:lnTo>
                    <a:lnTo>
                      <a:pt x="1" y="9"/>
                    </a:lnTo>
                    <a:lnTo>
                      <a:pt x="0" y="6"/>
                    </a:lnTo>
                    <a:lnTo>
                      <a:pt x="1" y="4"/>
                    </a:lnTo>
                    <a:lnTo>
                      <a:pt x="2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83" name="Freeform 109">
                <a:extLst>
                  <a:ext uri="{FF2B5EF4-FFF2-40B4-BE49-F238E27FC236}">
                    <a16:creationId xmlns:a16="http://schemas.microsoft.com/office/drawing/2014/main" id="{55CA8DBD-F469-4AC7-9ED6-FC1BC8969E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6" y="146"/>
                <a:ext cx="4" cy="4"/>
              </a:xfrm>
              <a:custGeom>
                <a:avLst/>
                <a:gdLst>
                  <a:gd name="T0" fmla="*/ 8 w 17"/>
                  <a:gd name="T1" fmla="*/ 0 h 17"/>
                  <a:gd name="T2" fmla="*/ 11 w 17"/>
                  <a:gd name="T3" fmla="*/ 0 h 17"/>
                  <a:gd name="T4" fmla="*/ 14 w 17"/>
                  <a:gd name="T5" fmla="*/ 3 h 17"/>
                  <a:gd name="T6" fmla="*/ 16 w 17"/>
                  <a:gd name="T7" fmla="*/ 5 h 17"/>
                  <a:gd name="T8" fmla="*/ 17 w 17"/>
                  <a:gd name="T9" fmla="*/ 8 h 17"/>
                  <a:gd name="T10" fmla="*/ 17 w 17"/>
                  <a:gd name="T11" fmla="*/ 12 h 17"/>
                  <a:gd name="T12" fmla="*/ 14 w 17"/>
                  <a:gd name="T13" fmla="*/ 14 h 17"/>
                  <a:gd name="T14" fmla="*/ 12 w 17"/>
                  <a:gd name="T15" fmla="*/ 16 h 17"/>
                  <a:gd name="T16" fmla="*/ 9 w 17"/>
                  <a:gd name="T17" fmla="*/ 17 h 17"/>
                  <a:gd name="T18" fmla="*/ 6 w 17"/>
                  <a:gd name="T19" fmla="*/ 17 h 17"/>
                  <a:gd name="T20" fmla="*/ 3 w 17"/>
                  <a:gd name="T21" fmla="*/ 16 h 17"/>
                  <a:gd name="T22" fmla="*/ 2 w 17"/>
                  <a:gd name="T23" fmla="*/ 13 h 17"/>
                  <a:gd name="T24" fmla="*/ 0 w 17"/>
                  <a:gd name="T25" fmla="*/ 9 h 17"/>
                  <a:gd name="T26" fmla="*/ 0 w 17"/>
                  <a:gd name="T27" fmla="*/ 7 h 17"/>
                  <a:gd name="T28" fmla="*/ 2 w 17"/>
                  <a:gd name="T29" fmla="*/ 3 h 17"/>
                  <a:gd name="T30" fmla="*/ 4 w 17"/>
                  <a:gd name="T31" fmla="*/ 2 h 17"/>
                  <a:gd name="T32" fmla="*/ 8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8" y="0"/>
                    </a:moveTo>
                    <a:lnTo>
                      <a:pt x="11" y="0"/>
                    </a:lnTo>
                    <a:lnTo>
                      <a:pt x="14" y="3"/>
                    </a:lnTo>
                    <a:lnTo>
                      <a:pt x="16" y="5"/>
                    </a:lnTo>
                    <a:lnTo>
                      <a:pt x="17" y="8"/>
                    </a:lnTo>
                    <a:lnTo>
                      <a:pt x="17" y="12"/>
                    </a:lnTo>
                    <a:lnTo>
                      <a:pt x="14" y="14"/>
                    </a:lnTo>
                    <a:lnTo>
                      <a:pt x="12" y="16"/>
                    </a:lnTo>
                    <a:lnTo>
                      <a:pt x="9" y="17"/>
                    </a:lnTo>
                    <a:lnTo>
                      <a:pt x="6" y="17"/>
                    </a:lnTo>
                    <a:lnTo>
                      <a:pt x="3" y="16"/>
                    </a:lnTo>
                    <a:lnTo>
                      <a:pt x="2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84" name="Freeform 110">
                <a:extLst>
                  <a:ext uri="{FF2B5EF4-FFF2-40B4-BE49-F238E27FC236}">
                    <a16:creationId xmlns:a16="http://schemas.microsoft.com/office/drawing/2014/main" id="{DB422A9F-2B56-4D59-A3A4-563A446C2EB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3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2 w 17"/>
                  <a:gd name="T3" fmla="*/ 2 h 17"/>
                  <a:gd name="T4" fmla="*/ 14 w 17"/>
                  <a:gd name="T5" fmla="*/ 3 h 17"/>
                  <a:gd name="T6" fmla="*/ 15 w 17"/>
                  <a:gd name="T7" fmla="*/ 7 h 17"/>
                  <a:gd name="T8" fmla="*/ 17 w 17"/>
                  <a:gd name="T9" fmla="*/ 9 h 17"/>
                  <a:gd name="T10" fmla="*/ 15 w 17"/>
                  <a:gd name="T11" fmla="*/ 13 h 17"/>
                  <a:gd name="T12" fmla="*/ 13 w 17"/>
                  <a:gd name="T13" fmla="*/ 16 h 17"/>
                  <a:gd name="T14" fmla="*/ 10 w 17"/>
                  <a:gd name="T15" fmla="*/ 17 h 17"/>
                  <a:gd name="T16" fmla="*/ 8 w 17"/>
                  <a:gd name="T17" fmla="*/ 17 h 17"/>
                  <a:gd name="T18" fmla="*/ 4 w 17"/>
                  <a:gd name="T19" fmla="*/ 16 h 17"/>
                  <a:gd name="T20" fmla="*/ 1 w 17"/>
                  <a:gd name="T21" fmla="*/ 14 h 17"/>
                  <a:gd name="T22" fmla="*/ 0 w 17"/>
                  <a:gd name="T23" fmla="*/ 12 h 17"/>
                  <a:gd name="T24" fmla="*/ 0 w 17"/>
                  <a:gd name="T25" fmla="*/ 8 h 17"/>
                  <a:gd name="T26" fmla="*/ 0 w 17"/>
                  <a:gd name="T27" fmla="*/ 5 h 17"/>
                  <a:gd name="T28" fmla="*/ 3 w 17"/>
                  <a:gd name="T29" fmla="*/ 3 h 17"/>
                  <a:gd name="T30" fmla="*/ 5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2" y="2"/>
                    </a:lnTo>
                    <a:lnTo>
                      <a:pt x="14" y="3"/>
                    </a:lnTo>
                    <a:lnTo>
                      <a:pt x="15" y="7"/>
                    </a:lnTo>
                    <a:lnTo>
                      <a:pt x="17" y="9"/>
                    </a:lnTo>
                    <a:lnTo>
                      <a:pt x="15" y="13"/>
                    </a:lnTo>
                    <a:lnTo>
                      <a:pt x="13" y="16"/>
                    </a:lnTo>
                    <a:lnTo>
                      <a:pt x="10" y="17"/>
                    </a:lnTo>
                    <a:lnTo>
                      <a:pt x="8" y="17"/>
                    </a:lnTo>
                    <a:lnTo>
                      <a:pt x="4" y="16"/>
                    </a:lnTo>
                    <a:lnTo>
                      <a:pt x="1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3" y="3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85" name="Freeform 111">
                <a:extLst>
                  <a:ext uri="{FF2B5EF4-FFF2-40B4-BE49-F238E27FC236}">
                    <a16:creationId xmlns:a16="http://schemas.microsoft.com/office/drawing/2014/main" id="{034E2F3D-AC0B-4CCD-BED5-13C4F94DF9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04" y="147"/>
                <a:ext cx="3" cy="3"/>
              </a:xfrm>
              <a:custGeom>
                <a:avLst/>
                <a:gdLst>
                  <a:gd name="T0" fmla="*/ 8 w 13"/>
                  <a:gd name="T1" fmla="*/ 0 h 13"/>
                  <a:gd name="T2" fmla="*/ 9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3 w 13"/>
                  <a:gd name="T11" fmla="*/ 9 h 13"/>
                  <a:gd name="T12" fmla="*/ 11 w 13"/>
                  <a:gd name="T13" fmla="*/ 12 h 13"/>
                  <a:gd name="T14" fmla="*/ 9 w 13"/>
                  <a:gd name="T15" fmla="*/ 13 h 13"/>
                  <a:gd name="T16" fmla="*/ 7 w 13"/>
                  <a:gd name="T17" fmla="*/ 13 h 13"/>
                  <a:gd name="T18" fmla="*/ 4 w 13"/>
                  <a:gd name="T19" fmla="*/ 12 h 13"/>
                  <a:gd name="T20" fmla="*/ 2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2 w 13"/>
                  <a:gd name="T27" fmla="*/ 3 h 13"/>
                  <a:gd name="T28" fmla="*/ 3 w 13"/>
                  <a:gd name="T29" fmla="*/ 1 h 13"/>
                  <a:gd name="T30" fmla="*/ 5 w 13"/>
                  <a:gd name="T31" fmla="*/ 0 h 13"/>
                  <a:gd name="T32" fmla="*/ 8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8" y="0"/>
                    </a:moveTo>
                    <a:lnTo>
                      <a:pt x="9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3" y="9"/>
                    </a:lnTo>
                    <a:lnTo>
                      <a:pt x="11" y="12"/>
                    </a:lnTo>
                    <a:lnTo>
                      <a:pt x="9" y="13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2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86" name="Freeform 112">
                <a:extLst>
                  <a:ext uri="{FF2B5EF4-FFF2-40B4-BE49-F238E27FC236}">
                    <a16:creationId xmlns:a16="http://schemas.microsoft.com/office/drawing/2014/main" id="{ECBAD69F-24DA-42C6-B798-5425BABF5A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1" y="148"/>
                <a:ext cx="3" cy="3"/>
              </a:xfrm>
              <a:custGeom>
                <a:avLst/>
                <a:gdLst>
                  <a:gd name="T0" fmla="*/ 5 w 13"/>
                  <a:gd name="T1" fmla="*/ 0 h 14"/>
                  <a:gd name="T2" fmla="*/ 8 w 13"/>
                  <a:gd name="T3" fmla="*/ 2 h 14"/>
                  <a:gd name="T4" fmla="*/ 10 w 13"/>
                  <a:gd name="T5" fmla="*/ 3 h 14"/>
                  <a:gd name="T6" fmla="*/ 12 w 13"/>
                  <a:gd name="T7" fmla="*/ 4 h 14"/>
                  <a:gd name="T8" fmla="*/ 13 w 13"/>
                  <a:gd name="T9" fmla="*/ 7 h 14"/>
                  <a:gd name="T10" fmla="*/ 13 w 13"/>
                  <a:gd name="T11" fmla="*/ 9 h 14"/>
                  <a:gd name="T12" fmla="*/ 12 w 13"/>
                  <a:gd name="T13" fmla="*/ 12 h 14"/>
                  <a:gd name="T14" fmla="*/ 9 w 13"/>
                  <a:gd name="T15" fmla="*/ 13 h 14"/>
                  <a:gd name="T16" fmla="*/ 7 w 13"/>
                  <a:gd name="T17" fmla="*/ 14 h 14"/>
                  <a:gd name="T18" fmla="*/ 4 w 13"/>
                  <a:gd name="T19" fmla="*/ 13 h 14"/>
                  <a:gd name="T20" fmla="*/ 1 w 13"/>
                  <a:gd name="T21" fmla="*/ 12 h 14"/>
                  <a:gd name="T22" fmla="*/ 0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1 w 13"/>
                  <a:gd name="T29" fmla="*/ 3 h 14"/>
                  <a:gd name="T30" fmla="*/ 3 w 13"/>
                  <a:gd name="T31" fmla="*/ 2 h 14"/>
                  <a:gd name="T32" fmla="*/ 5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5" y="0"/>
                    </a:moveTo>
                    <a:lnTo>
                      <a:pt x="8" y="2"/>
                    </a:lnTo>
                    <a:lnTo>
                      <a:pt x="10" y="3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2" y="12"/>
                    </a:lnTo>
                    <a:lnTo>
                      <a:pt x="9" y="13"/>
                    </a:lnTo>
                    <a:lnTo>
                      <a:pt x="7" y="14"/>
                    </a:lnTo>
                    <a:lnTo>
                      <a:pt x="4" y="13"/>
                    </a:lnTo>
                    <a:lnTo>
                      <a:pt x="1" y="12"/>
                    </a:lnTo>
                    <a:lnTo>
                      <a:pt x="0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87" name="Freeform 113">
                <a:extLst>
                  <a:ext uri="{FF2B5EF4-FFF2-40B4-BE49-F238E27FC236}">
                    <a16:creationId xmlns:a16="http://schemas.microsoft.com/office/drawing/2014/main" id="{D6A4C226-4C5C-4DDE-AFC5-449D574CCB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" y="147"/>
                <a:ext cx="3" cy="3"/>
              </a:xfrm>
              <a:custGeom>
                <a:avLst/>
                <a:gdLst>
                  <a:gd name="T0" fmla="*/ 6 w 14"/>
                  <a:gd name="T1" fmla="*/ 0 h 13"/>
                  <a:gd name="T2" fmla="*/ 9 w 14"/>
                  <a:gd name="T3" fmla="*/ 0 h 13"/>
                  <a:gd name="T4" fmla="*/ 11 w 14"/>
                  <a:gd name="T5" fmla="*/ 1 h 13"/>
                  <a:gd name="T6" fmla="*/ 13 w 14"/>
                  <a:gd name="T7" fmla="*/ 3 h 13"/>
                  <a:gd name="T8" fmla="*/ 14 w 14"/>
                  <a:gd name="T9" fmla="*/ 5 h 13"/>
                  <a:gd name="T10" fmla="*/ 13 w 14"/>
                  <a:gd name="T11" fmla="*/ 8 h 13"/>
                  <a:gd name="T12" fmla="*/ 11 w 14"/>
                  <a:gd name="T13" fmla="*/ 10 h 13"/>
                  <a:gd name="T14" fmla="*/ 10 w 14"/>
                  <a:gd name="T15" fmla="*/ 12 h 13"/>
                  <a:gd name="T16" fmla="*/ 7 w 14"/>
                  <a:gd name="T17" fmla="*/ 13 h 13"/>
                  <a:gd name="T18" fmla="*/ 5 w 14"/>
                  <a:gd name="T19" fmla="*/ 13 h 13"/>
                  <a:gd name="T20" fmla="*/ 2 w 14"/>
                  <a:gd name="T21" fmla="*/ 12 h 13"/>
                  <a:gd name="T22" fmla="*/ 1 w 14"/>
                  <a:gd name="T23" fmla="*/ 9 h 13"/>
                  <a:gd name="T24" fmla="*/ 0 w 14"/>
                  <a:gd name="T25" fmla="*/ 6 h 13"/>
                  <a:gd name="T26" fmla="*/ 1 w 14"/>
                  <a:gd name="T27" fmla="*/ 4 h 13"/>
                  <a:gd name="T28" fmla="*/ 2 w 14"/>
                  <a:gd name="T29" fmla="*/ 1 h 13"/>
                  <a:gd name="T30" fmla="*/ 4 w 14"/>
                  <a:gd name="T31" fmla="*/ 0 h 13"/>
                  <a:gd name="T32" fmla="*/ 6 w 14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3">
                    <a:moveTo>
                      <a:pt x="6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3" y="3"/>
                    </a:lnTo>
                    <a:lnTo>
                      <a:pt x="14" y="5"/>
                    </a:lnTo>
                    <a:lnTo>
                      <a:pt x="13" y="8"/>
                    </a:lnTo>
                    <a:lnTo>
                      <a:pt x="11" y="10"/>
                    </a:lnTo>
                    <a:lnTo>
                      <a:pt x="10" y="12"/>
                    </a:lnTo>
                    <a:lnTo>
                      <a:pt x="7" y="13"/>
                    </a:lnTo>
                    <a:lnTo>
                      <a:pt x="5" y="13"/>
                    </a:lnTo>
                    <a:lnTo>
                      <a:pt x="2" y="12"/>
                    </a:lnTo>
                    <a:lnTo>
                      <a:pt x="1" y="9"/>
                    </a:lnTo>
                    <a:lnTo>
                      <a:pt x="0" y="6"/>
                    </a:lnTo>
                    <a:lnTo>
                      <a:pt x="1" y="4"/>
                    </a:lnTo>
                    <a:lnTo>
                      <a:pt x="2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88" name="Freeform 114">
                <a:extLst>
                  <a:ext uri="{FF2B5EF4-FFF2-40B4-BE49-F238E27FC236}">
                    <a16:creationId xmlns:a16="http://schemas.microsoft.com/office/drawing/2014/main" id="{3013D2EE-452F-45BC-AF58-4D1B912062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9" y="148"/>
                <a:ext cx="3" cy="3"/>
              </a:xfrm>
              <a:custGeom>
                <a:avLst/>
                <a:gdLst>
                  <a:gd name="T0" fmla="*/ 7 w 13"/>
                  <a:gd name="T1" fmla="*/ 0 h 14"/>
                  <a:gd name="T2" fmla="*/ 9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2 w 13"/>
                  <a:gd name="T11" fmla="*/ 11 h 14"/>
                  <a:gd name="T12" fmla="*/ 10 w 13"/>
                  <a:gd name="T13" fmla="*/ 12 h 14"/>
                  <a:gd name="T14" fmla="*/ 8 w 13"/>
                  <a:gd name="T15" fmla="*/ 13 h 14"/>
                  <a:gd name="T16" fmla="*/ 5 w 13"/>
                  <a:gd name="T17" fmla="*/ 14 h 14"/>
                  <a:gd name="T18" fmla="*/ 3 w 13"/>
                  <a:gd name="T19" fmla="*/ 13 h 14"/>
                  <a:gd name="T20" fmla="*/ 1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0 w 13"/>
                  <a:gd name="T27" fmla="*/ 4 h 14"/>
                  <a:gd name="T28" fmla="*/ 3 w 13"/>
                  <a:gd name="T29" fmla="*/ 3 h 14"/>
                  <a:gd name="T30" fmla="*/ 4 w 13"/>
                  <a:gd name="T31" fmla="*/ 2 h 14"/>
                  <a:gd name="T32" fmla="*/ 7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7" y="0"/>
                    </a:moveTo>
                    <a:lnTo>
                      <a:pt x="9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4"/>
                    </a:lnTo>
                    <a:lnTo>
                      <a:pt x="3" y="13"/>
                    </a:lnTo>
                    <a:lnTo>
                      <a:pt x="1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3" y="3"/>
                    </a:lnTo>
                    <a:lnTo>
                      <a:pt x="4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89" name="Freeform 115">
                <a:extLst>
                  <a:ext uri="{FF2B5EF4-FFF2-40B4-BE49-F238E27FC236}">
                    <a16:creationId xmlns:a16="http://schemas.microsoft.com/office/drawing/2014/main" id="{098BEEEF-570B-471A-B4D1-A9E93163D52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7" y="147"/>
                <a:ext cx="3" cy="3"/>
              </a:xfrm>
              <a:custGeom>
                <a:avLst/>
                <a:gdLst>
                  <a:gd name="T0" fmla="*/ 8 w 13"/>
                  <a:gd name="T1" fmla="*/ 0 h 13"/>
                  <a:gd name="T2" fmla="*/ 9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3 w 13"/>
                  <a:gd name="T11" fmla="*/ 9 h 13"/>
                  <a:gd name="T12" fmla="*/ 11 w 13"/>
                  <a:gd name="T13" fmla="*/ 12 h 13"/>
                  <a:gd name="T14" fmla="*/ 9 w 13"/>
                  <a:gd name="T15" fmla="*/ 13 h 13"/>
                  <a:gd name="T16" fmla="*/ 7 w 13"/>
                  <a:gd name="T17" fmla="*/ 13 h 13"/>
                  <a:gd name="T18" fmla="*/ 4 w 13"/>
                  <a:gd name="T19" fmla="*/ 12 h 13"/>
                  <a:gd name="T20" fmla="*/ 2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2 w 13"/>
                  <a:gd name="T27" fmla="*/ 3 h 13"/>
                  <a:gd name="T28" fmla="*/ 3 w 13"/>
                  <a:gd name="T29" fmla="*/ 1 h 13"/>
                  <a:gd name="T30" fmla="*/ 6 w 13"/>
                  <a:gd name="T31" fmla="*/ 0 h 13"/>
                  <a:gd name="T32" fmla="*/ 8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8" y="0"/>
                    </a:moveTo>
                    <a:lnTo>
                      <a:pt x="9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3" y="9"/>
                    </a:lnTo>
                    <a:lnTo>
                      <a:pt x="11" y="12"/>
                    </a:lnTo>
                    <a:lnTo>
                      <a:pt x="9" y="13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2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2" y="3"/>
                    </a:lnTo>
                    <a:lnTo>
                      <a:pt x="3" y="1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90" name="Freeform 116">
                <a:extLst>
                  <a:ext uri="{FF2B5EF4-FFF2-40B4-BE49-F238E27FC236}">
                    <a16:creationId xmlns:a16="http://schemas.microsoft.com/office/drawing/2014/main" id="{E05A64B5-FACF-472F-8C89-D9E63FD25EC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1" y="143"/>
                <a:ext cx="5" cy="5"/>
              </a:xfrm>
              <a:custGeom>
                <a:avLst/>
                <a:gdLst>
                  <a:gd name="T0" fmla="*/ 10 w 22"/>
                  <a:gd name="T1" fmla="*/ 0 h 22"/>
                  <a:gd name="T2" fmla="*/ 14 w 22"/>
                  <a:gd name="T3" fmla="*/ 2 h 22"/>
                  <a:gd name="T4" fmla="*/ 18 w 22"/>
                  <a:gd name="T5" fmla="*/ 3 h 22"/>
                  <a:gd name="T6" fmla="*/ 20 w 22"/>
                  <a:gd name="T7" fmla="*/ 7 h 22"/>
                  <a:gd name="T8" fmla="*/ 22 w 22"/>
                  <a:gd name="T9" fmla="*/ 10 h 22"/>
                  <a:gd name="T10" fmla="*/ 22 w 22"/>
                  <a:gd name="T11" fmla="*/ 14 h 22"/>
                  <a:gd name="T12" fmla="*/ 19 w 22"/>
                  <a:gd name="T13" fmla="*/ 18 h 22"/>
                  <a:gd name="T14" fmla="*/ 18 w 22"/>
                  <a:gd name="T15" fmla="*/ 19 h 22"/>
                  <a:gd name="T16" fmla="*/ 14 w 22"/>
                  <a:gd name="T17" fmla="*/ 22 h 22"/>
                  <a:gd name="T18" fmla="*/ 11 w 22"/>
                  <a:gd name="T19" fmla="*/ 22 h 22"/>
                  <a:gd name="T20" fmla="*/ 8 w 22"/>
                  <a:gd name="T21" fmla="*/ 22 h 22"/>
                  <a:gd name="T22" fmla="*/ 4 w 22"/>
                  <a:gd name="T23" fmla="*/ 19 h 22"/>
                  <a:gd name="T24" fmla="*/ 1 w 22"/>
                  <a:gd name="T25" fmla="*/ 17 h 22"/>
                  <a:gd name="T26" fmla="*/ 0 w 22"/>
                  <a:gd name="T27" fmla="*/ 13 h 22"/>
                  <a:gd name="T28" fmla="*/ 1 w 22"/>
                  <a:gd name="T29" fmla="*/ 8 h 22"/>
                  <a:gd name="T30" fmla="*/ 2 w 22"/>
                  <a:gd name="T31" fmla="*/ 4 h 22"/>
                  <a:gd name="T32" fmla="*/ 6 w 22"/>
                  <a:gd name="T33" fmla="*/ 2 h 22"/>
                  <a:gd name="T34" fmla="*/ 10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0" y="7"/>
                    </a:lnTo>
                    <a:lnTo>
                      <a:pt x="22" y="10"/>
                    </a:lnTo>
                    <a:lnTo>
                      <a:pt x="22" y="14"/>
                    </a:lnTo>
                    <a:lnTo>
                      <a:pt x="19" y="18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1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1" y="8"/>
                    </a:lnTo>
                    <a:lnTo>
                      <a:pt x="2" y="4"/>
                    </a:lnTo>
                    <a:lnTo>
                      <a:pt x="6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91" name="Freeform 117">
                <a:extLst>
                  <a:ext uri="{FF2B5EF4-FFF2-40B4-BE49-F238E27FC236}">
                    <a16:creationId xmlns:a16="http://schemas.microsoft.com/office/drawing/2014/main" id="{63366739-249E-433F-BC41-964F08190F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" y="148"/>
                <a:ext cx="4" cy="3"/>
              </a:xfrm>
              <a:custGeom>
                <a:avLst/>
                <a:gdLst>
                  <a:gd name="T0" fmla="*/ 7 w 13"/>
                  <a:gd name="T1" fmla="*/ 0 h 14"/>
                  <a:gd name="T2" fmla="*/ 9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2 w 13"/>
                  <a:gd name="T11" fmla="*/ 11 h 14"/>
                  <a:gd name="T12" fmla="*/ 11 w 13"/>
                  <a:gd name="T13" fmla="*/ 12 h 14"/>
                  <a:gd name="T14" fmla="*/ 8 w 13"/>
                  <a:gd name="T15" fmla="*/ 13 h 14"/>
                  <a:gd name="T16" fmla="*/ 5 w 13"/>
                  <a:gd name="T17" fmla="*/ 14 h 14"/>
                  <a:gd name="T18" fmla="*/ 4 w 13"/>
                  <a:gd name="T19" fmla="*/ 13 h 14"/>
                  <a:gd name="T20" fmla="*/ 2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0 w 13"/>
                  <a:gd name="T27" fmla="*/ 4 h 14"/>
                  <a:gd name="T28" fmla="*/ 3 w 13"/>
                  <a:gd name="T29" fmla="*/ 3 h 14"/>
                  <a:gd name="T30" fmla="*/ 4 w 13"/>
                  <a:gd name="T31" fmla="*/ 2 h 14"/>
                  <a:gd name="T32" fmla="*/ 7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7" y="0"/>
                    </a:moveTo>
                    <a:lnTo>
                      <a:pt x="9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1" y="12"/>
                    </a:lnTo>
                    <a:lnTo>
                      <a:pt x="8" y="13"/>
                    </a:lnTo>
                    <a:lnTo>
                      <a:pt x="5" y="14"/>
                    </a:lnTo>
                    <a:lnTo>
                      <a:pt x="4" y="13"/>
                    </a:lnTo>
                    <a:lnTo>
                      <a:pt x="2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3" y="3"/>
                    </a:lnTo>
                    <a:lnTo>
                      <a:pt x="4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92" name="Freeform 118">
                <a:extLst>
                  <a:ext uri="{FF2B5EF4-FFF2-40B4-BE49-F238E27FC236}">
                    <a16:creationId xmlns:a16="http://schemas.microsoft.com/office/drawing/2014/main" id="{A4A53A36-EF36-4616-AD0B-53C038CADD1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7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2 w 17"/>
                  <a:gd name="T3" fmla="*/ 2 h 17"/>
                  <a:gd name="T4" fmla="*/ 14 w 17"/>
                  <a:gd name="T5" fmla="*/ 3 h 17"/>
                  <a:gd name="T6" fmla="*/ 16 w 17"/>
                  <a:gd name="T7" fmla="*/ 7 h 17"/>
                  <a:gd name="T8" fmla="*/ 17 w 17"/>
                  <a:gd name="T9" fmla="*/ 9 h 17"/>
                  <a:gd name="T10" fmla="*/ 16 w 17"/>
                  <a:gd name="T11" fmla="*/ 13 h 17"/>
                  <a:gd name="T12" fmla="*/ 13 w 17"/>
                  <a:gd name="T13" fmla="*/ 16 h 17"/>
                  <a:gd name="T14" fmla="*/ 10 w 17"/>
                  <a:gd name="T15" fmla="*/ 17 h 17"/>
                  <a:gd name="T16" fmla="*/ 8 w 17"/>
                  <a:gd name="T17" fmla="*/ 17 h 17"/>
                  <a:gd name="T18" fmla="*/ 4 w 17"/>
                  <a:gd name="T19" fmla="*/ 16 h 17"/>
                  <a:gd name="T20" fmla="*/ 2 w 17"/>
                  <a:gd name="T21" fmla="*/ 14 h 17"/>
                  <a:gd name="T22" fmla="*/ 0 w 17"/>
                  <a:gd name="T23" fmla="*/ 12 h 17"/>
                  <a:gd name="T24" fmla="*/ 0 w 17"/>
                  <a:gd name="T25" fmla="*/ 8 h 17"/>
                  <a:gd name="T26" fmla="*/ 0 w 17"/>
                  <a:gd name="T27" fmla="*/ 5 h 17"/>
                  <a:gd name="T28" fmla="*/ 3 w 17"/>
                  <a:gd name="T29" fmla="*/ 3 h 17"/>
                  <a:gd name="T30" fmla="*/ 5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2" y="2"/>
                    </a:lnTo>
                    <a:lnTo>
                      <a:pt x="14" y="3"/>
                    </a:lnTo>
                    <a:lnTo>
                      <a:pt x="16" y="7"/>
                    </a:lnTo>
                    <a:lnTo>
                      <a:pt x="17" y="9"/>
                    </a:lnTo>
                    <a:lnTo>
                      <a:pt x="16" y="13"/>
                    </a:lnTo>
                    <a:lnTo>
                      <a:pt x="13" y="16"/>
                    </a:lnTo>
                    <a:lnTo>
                      <a:pt x="10" y="17"/>
                    </a:lnTo>
                    <a:lnTo>
                      <a:pt x="8" y="17"/>
                    </a:lnTo>
                    <a:lnTo>
                      <a:pt x="4" y="16"/>
                    </a:lnTo>
                    <a:lnTo>
                      <a:pt x="2" y="14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3" y="3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93" name="Freeform 119">
                <a:extLst>
                  <a:ext uri="{FF2B5EF4-FFF2-40B4-BE49-F238E27FC236}">
                    <a16:creationId xmlns:a16="http://schemas.microsoft.com/office/drawing/2014/main" id="{5F1E60F9-AEA6-443F-8C4D-C84D4206D68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7" y="143"/>
                <a:ext cx="5" cy="5"/>
              </a:xfrm>
              <a:custGeom>
                <a:avLst/>
                <a:gdLst>
                  <a:gd name="T0" fmla="*/ 11 w 20"/>
                  <a:gd name="T1" fmla="*/ 0 h 22"/>
                  <a:gd name="T2" fmla="*/ 15 w 20"/>
                  <a:gd name="T3" fmla="*/ 2 h 22"/>
                  <a:gd name="T4" fmla="*/ 17 w 20"/>
                  <a:gd name="T5" fmla="*/ 4 h 22"/>
                  <a:gd name="T6" fmla="*/ 20 w 20"/>
                  <a:gd name="T7" fmla="*/ 8 h 22"/>
                  <a:gd name="T8" fmla="*/ 20 w 20"/>
                  <a:gd name="T9" fmla="*/ 13 h 22"/>
                  <a:gd name="T10" fmla="*/ 19 w 20"/>
                  <a:gd name="T11" fmla="*/ 17 h 22"/>
                  <a:gd name="T12" fmla="*/ 16 w 20"/>
                  <a:gd name="T13" fmla="*/ 19 h 22"/>
                  <a:gd name="T14" fmla="*/ 12 w 20"/>
                  <a:gd name="T15" fmla="*/ 22 h 22"/>
                  <a:gd name="T16" fmla="*/ 10 w 20"/>
                  <a:gd name="T17" fmla="*/ 22 h 22"/>
                  <a:gd name="T18" fmla="*/ 6 w 20"/>
                  <a:gd name="T19" fmla="*/ 22 h 22"/>
                  <a:gd name="T20" fmla="*/ 3 w 20"/>
                  <a:gd name="T21" fmla="*/ 19 h 22"/>
                  <a:gd name="T22" fmla="*/ 1 w 20"/>
                  <a:gd name="T23" fmla="*/ 18 h 22"/>
                  <a:gd name="T24" fmla="*/ 0 w 20"/>
                  <a:gd name="T25" fmla="*/ 14 h 22"/>
                  <a:gd name="T26" fmla="*/ 0 w 20"/>
                  <a:gd name="T27" fmla="*/ 10 h 22"/>
                  <a:gd name="T28" fmla="*/ 1 w 20"/>
                  <a:gd name="T29" fmla="*/ 7 h 22"/>
                  <a:gd name="T30" fmla="*/ 3 w 20"/>
                  <a:gd name="T31" fmla="*/ 3 h 22"/>
                  <a:gd name="T32" fmla="*/ 6 w 20"/>
                  <a:gd name="T33" fmla="*/ 2 h 22"/>
                  <a:gd name="T34" fmla="*/ 11 w 20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0" h="22">
                    <a:moveTo>
                      <a:pt x="11" y="0"/>
                    </a:moveTo>
                    <a:lnTo>
                      <a:pt x="15" y="2"/>
                    </a:lnTo>
                    <a:lnTo>
                      <a:pt x="17" y="4"/>
                    </a:lnTo>
                    <a:lnTo>
                      <a:pt x="20" y="8"/>
                    </a:lnTo>
                    <a:lnTo>
                      <a:pt x="20" y="13"/>
                    </a:lnTo>
                    <a:lnTo>
                      <a:pt x="19" y="17"/>
                    </a:lnTo>
                    <a:lnTo>
                      <a:pt x="16" y="19"/>
                    </a:lnTo>
                    <a:lnTo>
                      <a:pt x="12" y="22"/>
                    </a:lnTo>
                    <a:lnTo>
                      <a:pt x="10" y="22"/>
                    </a:lnTo>
                    <a:lnTo>
                      <a:pt x="6" y="22"/>
                    </a:lnTo>
                    <a:lnTo>
                      <a:pt x="3" y="19"/>
                    </a:lnTo>
                    <a:lnTo>
                      <a:pt x="1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3" y="3"/>
                    </a:lnTo>
                    <a:lnTo>
                      <a:pt x="6" y="2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94" name="Freeform 120">
                <a:extLst>
                  <a:ext uri="{FF2B5EF4-FFF2-40B4-BE49-F238E27FC236}">
                    <a16:creationId xmlns:a16="http://schemas.microsoft.com/office/drawing/2014/main" id="{F81E4591-0362-42D2-A0DD-34769C1D287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43" y="122"/>
                <a:ext cx="4" cy="5"/>
              </a:xfrm>
              <a:custGeom>
                <a:avLst/>
                <a:gdLst>
                  <a:gd name="T0" fmla="*/ 7 w 17"/>
                  <a:gd name="T1" fmla="*/ 0 h 16"/>
                  <a:gd name="T2" fmla="*/ 10 w 17"/>
                  <a:gd name="T3" fmla="*/ 0 h 16"/>
                  <a:gd name="T4" fmla="*/ 13 w 17"/>
                  <a:gd name="T5" fmla="*/ 1 h 16"/>
                  <a:gd name="T6" fmla="*/ 16 w 17"/>
                  <a:gd name="T7" fmla="*/ 4 h 16"/>
                  <a:gd name="T8" fmla="*/ 17 w 17"/>
                  <a:gd name="T9" fmla="*/ 7 h 16"/>
                  <a:gd name="T10" fmla="*/ 16 w 17"/>
                  <a:gd name="T11" fmla="*/ 10 h 16"/>
                  <a:gd name="T12" fmla="*/ 14 w 17"/>
                  <a:gd name="T13" fmla="*/ 14 h 16"/>
                  <a:gd name="T14" fmla="*/ 12 w 17"/>
                  <a:gd name="T15" fmla="*/ 15 h 16"/>
                  <a:gd name="T16" fmla="*/ 9 w 17"/>
                  <a:gd name="T17" fmla="*/ 16 h 16"/>
                  <a:gd name="T18" fmla="*/ 5 w 17"/>
                  <a:gd name="T19" fmla="*/ 16 h 16"/>
                  <a:gd name="T20" fmla="*/ 3 w 17"/>
                  <a:gd name="T21" fmla="*/ 14 h 16"/>
                  <a:gd name="T22" fmla="*/ 0 w 17"/>
                  <a:gd name="T23" fmla="*/ 11 h 16"/>
                  <a:gd name="T24" fmla="*/ 0 w 17"/>
                  <a:gd name="T25" fmla="*/ 9 h 16"/>
                  <a:gd name="T26" fmla="*/ 0 w 17"/>
                  <a:gd name="T27" fmla="*/ 6 h 16"/>
                  <a:gd name="T28" fmla="*/ 2 w 17"/>
                  <a:gd name="T29" fmla="*/ 2 h 16"/>
                  <a:gd name="T30" fmla="*/ 4 w 17"/>
                  <a:gd name="T31" fmla="*/ 1 h 16"/>
                  <a:gd name="T32" fmla="*/ 7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7" y="0"/>
                    </a:moveTo>
                    <a:lnTo>
                      <a:pt x="10" y="0"/>
                    </a:lnTo>
                    <a:lnTo>
                      <a:pt x="13" y="1"/>
                    </a:lnTo>
                    <a:lnTo>
                      <a:pt x="16" y="4"/>
                    </a:lnTo>
                    <a:lnTo>
                      <a:pt x="17" y="7"/>
                    </a:lnTo>
                    <a:lnTo>
                      <a:pt x="16" y="10"/>
                    </a:lnTo>
                    <a:lnTo>
                      <a:pt x="14" y="14"/>
                    </a:lnTo>
                    <a:lnTo>
                      <a:pt x="12" y="15"/>
                    </a:lnTo>
                    <a:lnTo>
                      <a:pt x="9" y="16"/>
                    </a:lnTo>
                    <a:lnTo>
                      <a:pt x="5" y="16"/>
                    </a:lnTo>
                    <a:lnTo>
                      <a:pt x="3" y="14"/>
                    </a:lnTo>
                    <a:lnTo>
                      <a:pt x="0" y="11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2" y="2"/>
                    </a:lnTo>
                    <a:lnTo>
                      <a:pt x="4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95" name="Freeform 121">
                <a:extLst>
                  <a:ext uri="{FF2B5EF4-FFF2-40B4-BE49-F238E27FC236}">
                    <a16:creationId xmlns:a16="http://schemas.microsoft.com/office/drawing/2014/main" id="{5D805C5E-5F56-4664-A376-4FC595B08F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6" y="122"/>
                <a:ext cx="4" cy="5"/>
              </a:xfrm>
              <a:custGeom>
                <a:avLst/>
                <a:gdLst>
                  <a:gd name="T0" fmla="*/ 9 w 16"/>
                  <a:gd name="T1" fmla="*/ 0 h 16"/>
                  <a:gd name="T2" fmla="*/ 12 w 16"/>
                  <a:gd name="T3" fmla="*/ 1 h 16"/>
                  <a:gd name="T4" fmla="*/ 15 w 16"/>
                  <a:gd name="T5" fmla="*/ 2 h 16"/>
                  <a:gd name="T6" fmla="*/ 16 w 16"/>
                  <a:gd name="T7" fmla="*/ 6 h 16"/>
                  <a:gd name="T8" fmla="*/ 16 w 16"/>
                  <a:gd name="T9" fmla="*/ 9 h 16"/>
                  <a:gd name="T10" fmla="*/ 16 w 16"/>
                  <a:gd name="T11" fmla="*/ 11 h 16"/>
                  <a:gd name="T12" fmla="*/ 14 w 16"/>
                  <a:gd name="T13" fmla="*/ 14 h 16"/>
                  <a:gd name="T14" fmla="*/ 11 w 16"/>
                  <a:gd name="T15" fmla="*/ 16 h 16"/>
                  <a:gd name="T16" fmla="*/ 7 w 16"/>
                  <a:gd name="T17" fmla="*/ 16 h 16"/>
                  <a:gd name="T18" fmla="*/ 5 w 16"/>
                  <a:gd name="T19" fmla="*/ 15 h 16"/>
                  <a:gd name="T20" fmla="*/ 2 w 16"/>
                  <a:gd name="T21" fmla="*/ 14 h 16"/>
                  <a:gd name="T22" fmla="*/ 0 w 16"/>
                  <a:gd name="T23" fmla="*/ 10 h 16"/>
                  <a:gd name="T24" fmla="*/ 0 w 16"/>
                  <a:gd name="T25" fmla="*/ 7 h 16"/>
                  <a:gd name="T26" fmla="*/ 1 w 16"/>
                  <a:gd name="T27" fmla="*/ 4 h 16"/>
                  <a:gd name="T28" fmla="*/ 2 w 16"/>
                  <a:gd name="T29" fmla="*/ 1 h 16"/>
                  <a:gd name="T30" fmla="*/ 6 w 16"/>
                  <a:gd name="T31" fmla="*/ 0 h 16"/>
                  <a:gd name="T32" fmla="*/ 9 w 16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6">
                    <a:moveTo>
                      <a:pt x="9" y="0"/>
                    </a:moveTo>
                    <a:lnTo>
                      <a:pt x="12" y="1"/>
                    </a:lnTo>
                    <a:lnTo>
                      <a:pt x="15" y="2"/>
                    </a:lnTo>
                    <a:lnTo>
                      <a:pt x="16" y="6"/>
                    </a:lnTo>
                    <a:lnTo>
                      <a:pt x="16" y="9"/>
                    </a:lnTo>
                    <a:lnTo>
                      <a:pt x="16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7" y="16"/>
                    </a:lnTo>
                    <a:lnTo>
                      <a:pt x="5" y="15"/>
                    </a:lnTo>
                    <a:lnTo>
                      <a:pt x="2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2" y="1"/>
                    </a:lnTo>
                    <a:lnTo>
                      <a:pt x="6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96" name="Freeform 122">
                <a:extLst>
                  <a:ext uri="{FF2B5EF4-FFF2-40B4-BE49-F238E27FC236}">
                    <a16:creationId xmlns:a16="http://schemas.microsoft.com/office/drawing/2014/main" id="{CB82716D-B990-4BFC-B9F2-BCF693E43F2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7" y="118"/>
                <a:ext cx="4" cy="3"/>
              </a:xfrm>
              <a:custGeom>
                <a:avLst/>
                <a:gdLst>
                  <a:gd name="T0" fmla="*/ 7 w 14"/>
                  <a:gd name="T1" fmla="*/ 0 h 12"/>
                  <a:gd name="T2" fmla="*/ 10 w 14"/>
                  <a:gd name="T3" fmla="*/ 0 h 12"/>
                  <a:gd name="T4" fmla="*/ 11 w 14"/>
                  <a:gd name="T5" fmla="*/ 2 h 12"/>
                  <a:gd name="T6" fmla="*/ 13 w 14"/>
                  <a:gd name="T7" fmla="*/ 3 h 12"/>
                  <a:gd name="T8" fmla="*/ 14 w 14"/>
                  <a:gd name="T9" fmla="*/ 6 h 12"/>
                  <a:gd name="T10" fmla="*/ 13 w 14"/>
                  <a:gd name="T11" fmla="*/ 8 h 12"/>
                  <a:gd name="T12" fmla="*/ 11 w 14"/>
                  <a:gd name="T13" fmla="*/ 11 h 12"/>
                  <a:gd name="T14" fmla="*/ 9 w 14"/>
                  <a:gd name="T15" fmla="*/ 12 h 12"/>
                  <a:gd name="T16" fmla="*/ 6 w 14"/>
                  <a:gd name="T17" fmla="*/ 12 h 12"/>
                  <a:gd name="T18" fmla="*/ 4 w 14"/>
                  <a:gd name="T19" fmla="*/ 11 h 12"/>
                  <a:gd name="T20" fmla="*/ 2 w 14"/>
                  <a:gd name="T21" fmla="*/ 10 h 12"/>
                  <a:gd name="T22" fmla="*/ 1 w 14"/>
                  <a:gd name="T23" fmla="*/ 7 h 12"/>
                  <a:gd name="T24" fmla="*/ 0 w 14"/>
                  <a:gd name="T25" fmla="*/ 5 h 12"/>
                  <a:gd name="T26" fmla="*/ 1 w 14"/>
                  <a:gd name="T27" fmla="*/ 2 h 12"/>
                  <a:gd name="T28" fmla="*/ 2 w 14"/>
                  <a:gd name="T29" fmla="*/ 1 h 12"/>
                  <a:gd name="T30" fmla="*/ 5 w 14"/>
                  <a:gd name="T31" fmla="*/ 0 h 12"/>
                  <a:gd name="T32" fmla="*/ 7 w 14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2">
                    <a:moveTo>
                      <a:pt x="7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3" y="3"/>
                    </a:lnTo>
                    <a:lnTo>
                      <a:pt x="14" y="6"/>
                    </a:lnTo>
                    <a:lnTo>
                      <a:pt x="13" y="8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6" y="12"/>
                    </a:lnTo>
                    <a:lnTo>
                      <a:pt x="4" y="11"/>
                    </a:lnTo>
                    <a:lnTo>
                      <a:pt x="2" y="10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97" name="Freeform 123">
                <a:extLst>
                  <a:ext uri="{FF2B5EF4-FFF2-40B4-BE49-F238E27FC236}">
                    <a16:creationId xmlns:a16="http://schemas.microsoft.com/office/drawing/2014/main" id="{45749968-F26C-4DE1-B9A7-3638A8BCE0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7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2 w 13"/>
                  <a:gd name="T11" fmla="*/ 9 h 13"/>
                  <a:gd name="T12" fmla="*/ 11 w 13"/>
                  <a:gd name="T13" fmla="*/ 11 h 13"/>
                  <a:gd name="T14" fmla="*/ 8 w 13"/>
                  <a:gd name="T15" fmla="*/ 12 h 13"/>
                  <a:gd name="T16" fmla="*/ 6 w 13"/>
                  <a:gd name="T17" fmla="*/ 13 h 13"/>
                  <a:gd name="T18" fmla="*/ 3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0 w 13"/>
                  <a:gd name="T27" fmla="*/ 3 h 13"/>
                  <a:gd name="T28" fmla="*/ 3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1" y="11"/>
                    </a:lnTo>
                    <a:lnTo>
                      <a:pt x="8" y="12"/>
                    </a:lnTo>
                    <a:lnTo>
                      <a:pt x="6" y="13"/>
                    </a:lnTo>
                    <a:lnTo>
                      <a:pt x="3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98" name="Freeform 124">
                <a:extLst>
                  <a:ext uri="{FF2B5EF4-FFF2-40B4-BE49-F238E27FC236}">
                    <a16:creationId xmlns:a16="http://schemas.microsoft.com/office/drawing/2014/main" id="{AB01F99F-7F3D-4EB0-932E-CCA1762A79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" y="128"/>
                <a:ext cx="5" cy="5"/>
              </a:xfrm>
              <a:custGeom>
                <a:avLst/>
                <a:gdLst>
                  <a:gd name="T0" fmla="*/ 12 w 21"/>
                  <a:gd name="T1" fmla="*/ 0 h 22"/>
                  <a:gd name="T2" fmla="*/ 16 w 21"/>
                  <a:gd name="T3" fmla="*/ 1 h 22"/>
                  <a:gd name="T4" fmla="*/ 19 w 21"/>
                  <a:gd name="T5" fmla="*/ 4 h 22"/>
                  <a:gd name="T6" fmla="*/ 21 w 21"/>
                  <a:gd name="T7" fmla="*/ 8 h 22"/>
                  <a:gd name="T8" fmla="*/ 21 w 21"/>
                  <a:gd name="T9" fmla="*/ 12 h 22"/>
                  <a:gd name="T10" fmla="*/ 20 w 21"/>
                  <a:gd name="T11" fmla="*/ 17 h 22"/>
                  <a:gd name="T12" fmla="*/ 17 w 21"/>
                  <a:gd name="T13" fmla="*/ 19 h 22"/>
                  <a:gd name="T14" fmla="*/ 14 w 21"/>
                  <a:gd name="T15" fmla="*/ 22 h 22"/>
                  <a:gd name="T16" fmla="*/ 10 w 21"/>
                  <a:gd name="T17" fmla="*/ 22 h 22"/>
                  <a:gd name="T18" fmla="*/ 6 w 21"/>
                  <a:gd name="T19" fmla="*/ 20 h 22"/>
                  <a:gd name="T20" fmla="*/ 2 w 21"/>
                  <a:gd name="T21" fmla="*/ 18 h 22"/>
                  <a:gd name="T22" fmla="*/ 1 w 21"/>
                  <a:gd name="T23" fmla="*/ 14 h 22"/>
                  <a:gd name="T24" fmla="*/ 0 w 21"/>
                  <a:gd name="T25" fmla="*/ 10 h 22"/>
                  <a:gd name="T26" fmla="*/ 1 w 21"/>
                  <a:gd name="T27" fmla="*/ 6 h 22"/>
                  <a:gd name="T28" fmla="*/ 3 w 21"/>
                  <a:gd name="T29" fmla="*/ 3 h 22"/>
                  <a:gd name="T30" fmla="*/ 7 w 21"/>
                  <a:gd name="T31" fmla="*/ 1 h 22"/>
                  <a:gd name="T32" fmla="*/ 12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12" y="0"/>
                    </a:moveTo>
                    <a:lnTo>
                      <a:pt x="16" y="1"/>
                    </a:lnTo>
                    <a:lnTo>
                      <a:pt x="19" y="4"/>
                    </a:lnTo>
                    <a:lnTo>
                      <a:pt x="21" y="8"/>
                    </a:lnTo>
                    <a:lnTo>
                      <a:pt x="21" y="12"/>
                    </a:lnTo>
                    <a:lnTo>
                      <a:pt x="20" y="17"/>
                    </a:lnTo>
                    <a:lnTo>
                      <a:pt x="17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6" y="20"/>
                    </a:lnTo>
                    <a:lnTo>
                      <a:pt x="2" y="18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3" y="3"/>
                    </a:lnTo>
                    <a:lnTo>
                      <a:pt x="7" y="1"/>
                    </a:lnTo>
                    <a:lnTo>
                      <a:pt x="1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499" name="Freeform 125">
                <a:extLst>
                  <a:ext uri="{FF2B5EF4-FFF2-40B4-BE49-F238E27FC236}">
                    <a16:creationId xmlns:a16="http://schemas.microsoft.com/office/drawing/2014/main" id="{032903E5-661D-4588-A6F2-A2E868ABEFB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" y="113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2 h 13"/>
                  <a:gd name="T6" fmla="*/ 12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2 h 13"/>
                  <a:gd name="T20" fmla="*/ 3 w 13"/>
                  <a:gd name="T21" fmla="*/ 11 h 13"/>
                  <a:gd name="T22" fmla="*/ 0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1 w 13"/>
                  <a:gd name="T29" fmla="*/ 2 h 13"/>
                  <a:gd name="T30" fmla="*/ 4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2"/>
                    </a:lnTo>
                    <a:lnTo>
                      <a:pt x="12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3" y="11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2"/>
                    </a:lnTo>
                    <a:lnTo>
                      <a:pt x="4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00" name="Freeform 126">
                <a:extLst>
                  <a:ext uri="{FF2B5EF4-FFF2-40B4-BE49-F238E27FC236}">
                    <a16:creationId xmlns:a16="http://schemas.microsoft.com/office/drawing/2014/main" id="{0852BA27-6A22-41F8-B968-AA56B491BA2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72" y="128"/>
                <a:ext cx="5" cy="5"/>
              </a:xfrm>
              <a:custGeom>
                <a:avLst/>
                <a:gdLst>
                  <a:gd name="T0" fmla="*/ 9 w 21"/>
                  <a:gd name="T1" fmla="*/ 0 h 22"/>
                  <a:gd name="T2" fmla="*/ 13 w 21"/>
                  <a:gd name="T3" fmla="*/ 1 h 22"/>
                  <a:gd name="T4" fmla="*/ 17 w 21"/>
                  <a:gd name="T5" fmla="*/ 3 h 22"/>
                  <a:gd name="T6" fmla="*/ 19 w 21"/>
                  <a:gd name="T7" fmla="*/ 6 h 22"/>
                  <a:gd name="T8" fmla="*/ 21 w 21"/>
                  <a:gd name="T9" fmla="*/ 10 h 22"/>
                  <a:gd name="T10" fmla="*/ 21 w 21"/>
                  <a:gd name="T11" fmla="*/ 14 h 22"/>
                  <a:gd name="T12" fmla="*/ 18 w 21"/>
                  <a:gd name="T13" fmla="*/ 18 h 22"/>
                  <a:gd name="T14" fmla="*/ 15 w 21"/>
                  <a:gd name="T15" fmla="*/ 20 h 22"/>
                  <a:gd name="T16" fmla="*/ 12 w 21"/>
                  <a:gd name="T17" fmla="*/ 22 h 22"/>
                  <a:gd name="T18" fmla="*/ 6 w 21"/>
                  <a:gd name="T19" fmla="*/ 22 h 22"/>
                  <a:gd name="T20" fmla="*/ 3 w 21"/>
                  <a:gd name="T21" fmla="*/ 19 h 22"/>
                  <a:gd name="T22" fmla="*/ 0 w 21"/>
                  <a:gd name="T23" fmla="*/ 17 h 22"/>
                  <a:gd name="T24" fmla="*/ 0 w 21"/>
                  <a:gd name="T25" fmla="*/ 12 h 22"/>
                  <a:gd name="T26" fmla="*/ 0 w 21"/>
                  <a:gd name="T27" fmla="*/ 8 h 22"/>
                  <a:gd name="T28" fmla="*/ 3 w 21"/>
                  <a:gd name="T29" fmla="*/ 4 h 22"/>
                  <a:gd name="T30" fmla="*/ 5 w 21"/>
                  <a:gd name="T31" fmla="*/ 1 h 22"/>
                  <a:gd name="T32" fmla="*/ 9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9" y="0"/>
                    </a:moveTo>
                    <a:lnTo>
                      <a:pt x="13" y="1"/>
                    </a:lnTo>
                    <a:lnTo>
                      <a:pt x="17" y="3"/>
                    </a:lnTo>
                    <a:lnTo>
                      <a:pt x="19" y="6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8" y="18"/>
                    </a:lnTo>
                    <a:lnTo>
                      <a:pt x="15" y="20"/>
                    </a:lnTo>
                    <a:lnTo>
                      <a:pt x="12" y="22"/>
                    </a:lnTo>
                    <a:lnTo>
                      <a:pt x="6" y="22"/>
                    </a:lnTo>
                    <a:lnTo>
                      <a:pt x="3" y="19"/>
                    </a:lnTo>
                    <a:lnTo>
                      <a:pt x="0" y="17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5" y="1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01" name="Freeform 127">
                <a:extLst>
                  <a:ext uri="{FF2B5EF4-FFF2-40B4-BE49-F238E27FC236}">
                    <a16:creationId xmlns:a16="http://schemas.microsoft.com/office/drawing/2014/main" id="{87802B47-82FB-4D11-81ED-554B0EB504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45" y="128"/>
                <a:ext cx="5" cy="5"/>
              </a:xfrm>
              <a:custGeom>
                <a:avLst/>
                <a:gdLst>
                  <a:gd name="T0" fmla="*/ 9 w 21"/>
                  <a:gd name="T1" fmla="*/ 0 h 22"/>
                  <a:gd name="T2" fmla="*/ 14 w 21"/>
                  <a:gd name="T3" fmla="*/ 1 h 22"/>
                  <a:gd name="T4" fmla="*/ 17 w 21"/>
                  <a:gd name="T5" fmla="*/ 3 h 22"/>
                  <a:gd name="T6" fmla="*/ 19 w 21"/>
                  <a:gd name="T7" fmla="*/ 6 h 22"/>
                  <a:gd name="T8" fmla="*/ 21 w 21"/>
                  <a:gd name="T9" fmla="*/ 10 h 22"/>
                  <a:gd name="T10" fmla="*/ 21 w 21"/>
                  <a:gd name="T11" fmla="*/ 14 h 22"/>
                  <a:gd name="T12" fmla="*/ 18 w 21"/>
                  <a:gd name="T13" fmla="*/ 18 h 22"/>
                  <a:gd name="T14" fmla="*/ 16 w 21"/>
                  <a:gd name="T15" fmla="*/ 20 h 22"/>
                  <a:gd name="T16" fmla="*/ 12 w 21"/>
                  <a:gd name="T17" fmla="*/ 22 h 22"/>
                  <a:gd name="T18" fmla="*/ 7 w 21"/>
                  <a:gd name="T19" fmla="*/ 22 h 22"/>
                  <a:gd name="T20" fmla="*/ 4 w 21"/>
                  <a:gd name="T21" fmla="*/ 19 h 22"/>
                  <a:gd name="T22" fmla="*/ 1 w 21"/>
                  <a:gd name="T23" fmla="*/ 17 h 22"/>
                  <a:gd name="T24" fmla="*/ 0 w 21"/>
                  <a:gd name="T25" fmla="*/ 12 h 22"/>
                  <a:gd name="T26" fmla="*/ 0 w 21"/>
                  <a:gd name="T27" fmla="*/ 8 h 22"/>
                  <a:gd name="T28" fmla="*/ 3 w 21"/>
                  <a:gd name="T29" fmla="*/ 4 h 22"/>
                  <a:gd name="T30" fmla="*/ 5 w 21"/>
                  <a:gd name="T31" fmla="*/ 1 h 22"/>
                  <a:gd name="T32" fmla="*/ 9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9" y="0"/>
                    </a:moveTo>
                    <a:lnTo>
                      <a:pt x="14" y="1"/>
                    </a:lnTo>
                    <a:lnTo>
                      <a:pt x="17" y="3"/>
                    </a:lnTo>
                    <a:lnTo>
                      <a:pt x="19" y="6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8" y="18"/>
                    </a:lnTo>
                    <a:lnTo>
                      <a:pt x="16" y="20"/>
                    </a:lnTo>
                    <a:lnTo>
                      <a:pt x="12" y="22"/>
                    </a:lnTo>
                    <a:lnTo>
                      <a:pt x="7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2"/>
                    </a:lnTo>
                    <a:lnTo>
                      <a:pt x="0" y="8"/>
                    </a:lnTo>
                    <a:lnTo>
                      <a:pt x="3" y="4"/>
                    </a:lnTo>
                    <a:lnTo>
                      <a:pt x="5" y="1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02" name="Freeform 128">
                <a:extLst>
                  <a:ext uri="{FF2B5EF4-FFF2-40B4-BE49-F238E27FC236}">
                    <a16:creationId xmlns:a16="http://schemas.microsoft.com/office/drawing/2014/main" id="{410F4E08-6C08-42EC-A76E-FCB7A04671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0" y="122"/>
                <a:ext cx="4" cy="5"/>
              </a:xfrm>
              <a:custGeom>
                <a:avLst/>
                <a:gdLst>
                  <a:gd name="T0" fmla="*/ 9 w 17"/>
                  <a:gd name="T1" fmla="*/ 0 h 16"/>
                  <a:gd name="T2" fmla="*/ 13 w 17"/>
                  <a:gd name="T3" fmla="*/ 1 h 16"/>
                  <a:gd name="T4" fmla="*/ 14 w 17"/>
                  <a:gd name="T5" fmla="*/ 2 h 16"/>
                  <a:gd name="T6" fmla="*/ 17 w 17"/>
                  <a:gd name="T7" fmla="*/ 6 h 16"/>
                  <a:gd name="T8" fmla="*/ 17 w 17"/>
                  <a:gd name="T9" fmla="*/ 9 h 16"/>
                  <a:gd name="T10" fmla="*/ 16 w 17"/>
                  <a:gd name="T11" fmla="*/ 11 h 16"/>
                  <a:gd name="T12" fmla="*/ 14 w 17"/>
                  <a:gd name="T13" fmla="*/ 14 h 16"/>
                  <a:gd name="T14" fmla="*/ 11 w 17"/>
                  <a:gd name="T15" fmla="*/ 16 h 16"/>
                  <a:gd name="T16" fmla="*/ 8 w 17"/>
                  <a:gd name="T17" fmla="*/ 16 h 16"/>
                  <a:gd name="T18" fmla="*/ 4 w 17"/>
                  <a:gd name="T19" fmla="*/ 15 h 16"/>
                  <a:gd name="T20" fmla="*/ 3 w 17"/>
                  <a:gd name="T21" fmla="*/ 14 h 16"/>
                  <a:gd name="T22" fmla="*/ 0 w 17"/>
                  <a:gd name="T23" fmla="*/ 10 h 16"/>
                  <a:gd name="T24" fmla="*/ 0 w 17"/>
                  <a:gd name="T25" fmla="*/ 7 h 16"/>
                  <a:gd name="T26" fmla="*/ 2 w 17"/>
                  <a:gd name="T27" fmla="*/ 4 h 16"/>
                  <a:gd name="T28" fmla="*/ 3 w 17"/>
                  <a:gd name="T29" fmla="*/ 1 h 16"/>
                  <a:gd name="T30" fmla="*/ 7 w 17"/>
                  <a:gd name="T31" fmla="*/ 0 h 16"/>
                  <a:gd name="T32" fmla="*/ 9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9" y="0"/>
                    </a:moveTo>
                    <a:lnTo>
                      <a:pt x="13" y="1"/>
                    </a:lnTo>
                    <a:lnTo>
                      <a:pt x="14" y="2"/>
                    </a:lnTo>
                    <a:lnTo>
                      <a:pt x="17" y="6"/>
                    </a:lnTo>
                    <a:lnTo>
                      <a:pt x="17" y="9"/>
                    </a:lnTo>
                    <a:lnTo>
                      <a:pt x="16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8" y="16"/>
                    </a:lnTo>
                    <a:lnTo>
                      <a:pt x="4" y="15"/>
                    </a:lnTo>
                    <a:lnTo>
                      <a:pt x="3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3" y="1"/>
                    </a:lnTo>
                    <a:lnTo>
                      <a:pt x="7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03" name="Freeform 129">
                <a:extLst>
                  <a:ext uri="{FF2B5EF4-FFF2-40B4-BE49-F238E27FC236}">
                    <a16:creationId xmlns:a16="http://schemas.microsoft.com/office/drawing/2014/main" id="{F28A52D9-688C-4E97-8DB3-1E8589185E0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" y="122"/>
                <a:ext cx="4" cy="5"/>
              </a:xfrm>
              <a:custGeom>
                <a:avLst/>
                <a:gdLst>
                  <a:gd name="T0" fmla="*/ 8 w 18"/>
                  <a:gd name="T1" fmla="*/ 0 h 16"/>
                  <a:gd name="T2" fmla="*/ 11 w 18"/>
                  <a:gd name="T3" fmla="*/ 0 h 16"/>
                  <a:gd name="T4" fmla="*/ 14 w 18"/>
                  <a:gd name="T5" fmla="*/ 1 h 16"/>
                  <a:gd name="T6" fmla="*/ 16 w 18"/>
                  <a:gd name="T7" fmla="*/ 4 h 16"/>
                  <a:gd name="T8" fmla="*/ 18 w 18"/>
                  <a:gd name="T9" fmla="*/ 7 h 16"/>
                  <a:gd name="T10" fmla="*/ 16 w 18"/>
                  <a:gd name="T11" fmla="*/ 10 h 16"/>
                  <a:gd name="T12" fmla="*/ 15 w 18"/>
                  <a:gd name="T13" fmla="*/ 14 h 16"/>
                  <a:gd name="T14" fmla="*/ 13 w 18"/>
                  <a:gd name="T15" fmla="*/ 15 h 16"/>
                  <a:gd name="T16" fmla="*/ 10 w 18"/>
                  <a:gd name="T17" fmla="*/ 16 h 16"/>
                  <a:gd name="T18" fmla="*/ 6 w 18"/>
                  <a:gd name="T19" fmla="*/ 16 h 16"/>
                  <a:gd name="T20" fmla="*/ 4 w 18"/>
                  <a:gd name="T21" fmla="*/ 14 h 16"/>
                  <a:gd name="T22" fmla="*/ 1 w 18"/>
                  <a:gd name="T23" fmla="*/ 11 h 16"/>
                  <a:gd name="T24" fmla="*/ 0 w 18"/>
                  <a:gd name="T25" fmla="*/ 9 h 16"/>
                  <a:gd name="T26" fmla="*/ 1 w 18"/>
                  <a:gd name="T27" fmla="*/ 6 h 16"/>
                  <a:gd name="T28" fmla="*/ 2 w 18"/>
                  <a:gd name="T29" fmla="*/ 2 h 16"/>
                  <a:gd name="T30" fmla="*/ 5 w 18"/>
                  <a:gd name="T31" fmla="*/ 1 h 16"/>
                  <a:gd name="T32" fmla="*/ 8 w 18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8" h="16">
                    <a:moveTo>
                      <a:pt x="8" y="0"/>
                    </a:moveTo>
                    <a:lnTo>
                      <a:pt x="11" y="0"/>
                    </a:lnTo>
                    <a:lnTo>
                      <a:pt x="14" y="1"/>
                    </a:lnTo>
                    <a:lnTo>
                      <a:pt x="16" y="4"/>
                    </a:lnTo>
                    <a:lnTo>
                      <a:pt x="18" y="7"/>
                    </a:lnTo>
                    <a:lnTo>
                      <a:pt x="16" y="10"/>
                    </a:lnTo>
                    <a:lnTo>
                      <a:pt x="15" y="14"/>
                    </a:lnTo>
                    <a:lnTo>
                      <a:pt x="13" y="15"/>
                    </a:lnTo>
                    <a:lnTo>
                      <a:pt x="10" y="16"/>
                    </a:lnTo>
                    <a:lnTo>
                      <a:pt x="6" y="16"/>
                    </a:lnTo>
                    <a:lnTo>
                      <a:pt x="4" y="14"/>
                    </a:lnTo>
                    <a:lnTo>
                      <a:pt x="1" y="11"/>
                    </a:lnTo>
                    <a:lnTo>
                      <a:pt x="0" y="9"/>
                    </a:lnTo>
                    <a:lnTo>
                      <a:pt x="1" y="6"/>
                    </a:lnTo>
                    <a:lnTo>
                      <a:pt x="2" y="2"/>
                    </a:lnTo>
                    <a:lnTo>
                      <a:pt x="5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04" name="Freeform 130">
                <a:extLst>
                  <a:ext uri="{FF2B5EF4-FFF2-40B4-BE49-F238E27FC236}">
                    <a16:creationId xmlns:a16="http://schemas.microsoft.com/office/drawing/2014/main" id="{CA958979-CC56-429C-879F-7EB6CF747AD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1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0 w 13"/>
                  <a:gd name="T5" fmla="*/ 2 h 13"/>
                  <a:gd name="T6" fmla="*/ 12 w 13"/>
                  <a:gd name="T7" fmla="*/ 4 h 13"/>
                  <a:gd name="T8" fmla="*/ 13 w 13"/>
                  <a:gd name="T9" fmla="*/ 7 h 13"/>
                  <a:gd name="T10" fmla="*/ 12 w 13"/>
                  <a:gd name="T11" fmla="*/ 9 h 13"/>
                  <a:gd name="T12" fmla="*/ 10 w 13"/>
                  <a:gd name="T13" fmla="*/ 11 h 13"/>
                  <a:gd name="T14" fmla="*/ 8 w 13"/>
                  <a:gd name="T15" fmla="*/ 12 h 13"/>
                  <a:gd name="T16" fmla="*/ 5 w 13"/>
                  <a:gd name="T17" fmla="*/ 13 h 13"/>
                  <a:gd name="T18" fmla="*/ 3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0 w 13"/>
                  <a:gd name="T27" fmla="*/ 3 h 13"/>
                  <a:gd name="T28" fmla="*/ 2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0" y="11"/>
                    </a:lnTo>
                    <a:lnTo>
                      <a:pt x="8" y="12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05" name="Freeform 131">
                <a:extLst>
                  <a:ext uri="{FF2B5EF4-FFF2-40B4-BE49-F238E27FC236}">
                    <a16:creationId xmlns:a16="http://schemas.microsoft.com/office/drawing/2014/main" id="{568F51CB-0CA2-4520-ADD4-7616E280A3F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6" y="128"/>
                <a:ext cx="6" cy="5"/>
              </a:xfrm>
              <a:custGeom>
                <a:avLst/>
                <a:gdLst>
                  <a:gd name="T0" fmla="*/ 12 w 22"/>
                  <a:gd name="T1" fmla="*/ 0 h 22"/>
                  <a:gd name="T2" fmla="*/ 16 w 22"/>
                  <a:gd name="T3" fmla="*/ 1 h 22"/>
                  <a:gd name="T4" fmla="*/ 20 w 22"/>
                  <a:gd name="T5" fmla="*/ 4 h 22"/>
                  <a:gd name="T6" fmla="*/ 22 w 22"/>
                  <a:gd name="T7" fmla="*/ 8 h 22"/>
                  <a:gd name="T8" fmla="*/ 22 w 22"/>
                  <a:gd name="T9" fmla="*/ 12 h 22"/>
                  <a:gd name="T10" fmla="*/ 21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1 w 22"/>
                  <a:gd name="T17" fmla="*/ 22 h 22"/>
                  <a:gd name="T18" fmla="*/ 7 w 22"/>
                  <a:gd name="T19" fmla="*/ 20 h 22"/>
                  <a:gd name="T20" fmla="*/ 3 w 22"/>
                  <a:gd name="T21" fmla="*/ 18 h 22"/>
                  <a:gd name="T22" fmla="*/ 2 w 22"/>
                  <a:gd name="T23" fmla="*/ 14 h 22"/>
                  <a:gd name="T24" fmla="*/ 0 w 22"/>
                  <a:gd name="T25" fmla="*/ 10 h 22"/>
                  <a:gd name="T26" fmla="*/ 2 w 22"/>
                  <a:gd name="T27" fmla="*/ 6 h 22"/>
                  <a:gd name="T28" fmla="*/ 4 w 22"/>
                  <a:gd name="T29" fmla="*/ 3 h 22"/>
                  <a:gd name="T30" fmla="*/ 8 w 22"/>
                  <a:gd name="T31" fmla="*/ 1 h 22"/>
                  <a:gd name="T32" fmla="*/ 12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2" y="0"/>
                    </a:moveTo>
                    <a:lnTo>
                      <a:pt x="16" y="1"/>
                    </a:lnTo>
                    <a:lnTo>
                      <a:pt x="20" y="4"/>
                    </a:lnTo>
                    <a:lnTo>
                      <a:pt x="22" y="8"/>
                    </a:lnTo>
                    <a:lnTo>
                      <a:pt x="22" y="12"/>
                    </a:lnTo>
                    <a:lnTo>
                      <a:pt x="21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1" y="22"/>
                    </a:lnTo>
                    <a:lnTo>
                      <a:pt x="7" y="20"/>
                    </a:lnTo>
                    <a:lnTo>
                      <a:pt x="3" y="18"/>
                    </a:lnTo>
                    <a:lnTo>
                      <a:pt x="2" y="14"/>
                    </a:lnTo>
                    <a:lnTo>
                      <a:pt x="0" y="10"/>
                    </a:lnTo>
                    <a:lnTo>
                      <a:pt x="2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06" name="Freeform 132">
                <a:extLst>
                  <a:ext uri="{FF2B5EF4-FFF2-40B4-BE49-F238E27FC236}">
                    <a16:creationId xmlns:a16="http://schemas.microsoft.com/office/drawing/2014/main" id="{7923F069-5CAC-4750-A3C3-393C784849E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" y="118"/>
                <a:ext cx="3" cy="3"/>
              </a:xfrm>
              <a:custGeom>
                <a:avLst/>
                <a:gdLst>
                  <a:gd name="T0" fmla="*/ 6 w 12"/>
                  <a:gd name="T1" fmla="*/ 0 h 12"/>
                  <a:gd name="T2" fmla="*/ 9 w 12"/>
                  <a:gd name="T3" fmla="*/ 0 h 12"/>
                  <a:gd name="T4" fmla="*/ 10 w 12"/>
                  <a:gd name="T5" fmla="*/ 1 h 12"/>
                  <a:gd name="T6" fmla="*/ 12 w 12"/>
                  <a:gd name="T7" fmla="*/ 2 h 12"/>
                  <a:gd name="T8" fmla="*/ 12 w 12"/>
                  <a:gd name="T9" fmla="*/ 5 h 12"/>
                  <a:gd name="T10" fmla="*/ 12 w 12"/>
                  <a:gd name="T11" fmla="*/ 7 h 12"/>
                  <a:gd name="T12" fmla="*/ 11 w 12"/>
                  <a:gd name="T13" fmla="*/ 10 h 12"/>
                  <a:gd name="T14" fmla="*/ 10 w 12"/>
                  <a:gd name="T15" fmla="*/ 11 h 12"/>
                  <a:gd name="T16" fmla="*/ 7 w 12"/>
                  <a:gd name="T17" fmla="*/ 12 h 12"/>
                  <a:gd name="T18" fmla="*/ 5 w 12"/>
                  <a:gd name="T19" fmla="*/ 12 h 12"/>
                  <a:gd name="T20" fmla="*/ 2 w 12"/>
                  <a:gd name="T21" fmla="*/ 11 h 12"/>
                  <a:gd name="T22" fmla="*/ 1 w 12"/>
                  <a:gd name="T23" fmla="*/ 8 h 12"/>
                  <a:gd name="T24" fmla="*/ 0 w 12"/>
                  <a:gd name="T25" fmla="*/ 6 h 12"/>
                  <a:gd name="T26" fmla="*/ 0 w 12"/>
                  <a:gd name="T27" fmla="*/ 3 h 12"/>
                  <a:gd name="T28" fmla="*/ 1 w 12"/>
                  <a:gd name="T29" fmla="*/ 2 h 12"/>
                  <a:gd name="T30" fmla="*/ 3 w 12"/>
                  <a:gd name="T31" fmla="*/ 0 h 12"/>
                  <a:gd name="T32" fmla="*/ 6 w 12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2">
                    <a:moveTo>
                      <a:pt x="6" y="0"/>
                    </a:moveTo>
                    <a:lnTo>
                      <a:pt x="9" y="0"/>
                    </a:lnTo>
                    <a:lnTo>
                      <a:pt x="10" y="1"/>
                    </a:lnTo>
                    <a:lnTo>
                      <a:pt x="12" y="2"/>
                    </a:lnTo>
                    <a:lnTo>
                      <a:pt x="12" y="5"/>
                    </a:lnTo>
                    <a:lnTo>
                      <a:pt x="12" y="7"/>
                    </a:lnTo>
                    <a:lnTo>
                      <a:pt x="11" y="10"/>
                    </a:lnTo>
                    <a:lnTo>
                      <a:pt x="10" y="11"/>
                    </a:lnTo>
                    <a:lnTo>
                      <a:pt x="7" y="12"/>
                    </a:lnTo>
                    <a:lnTo>
                      <a:pt x="5" y="12"/>
                    </a:lnTo>
                    <a:lnTo>
                      <a:pt x="2" y="11"/>
                    </a:lnTo>
                    <a:lnTo>
                      <a:pt x="1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1" y="2"/>
                    </a:lnTo>
                    <a:lnTo>
                      <a:pt x="3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07" name="Freeform 133">
                <a:extLst>
                  <a:ext uri="{FF2B5EF4-FFF2-40B4-BE49-F238E27FC236}">
                    <a16:creationId xmlns:a16="http://schemas.microsoft.com/office/drawing/2014/main" id="{938B7369-CAC0-4205-87D6-ED0C375AC78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42" y="118"/>
                <a:ext cx="3" cy="3"/>
              </a:xfrm>
              <a:custGeom>
                <a:avLst/>
                <a:gdLst>
                  <a:gd name="T0" fmla="*/ 6 w 12"/>
                  <a:gd name="T1" fmla="*/ 0 h 12"/>
                  <a:gd name="T2" fmla="*/ 9 w 12"/>
                  <a:gd name="T3" fmla="*/ 0 h 12"/>
                  <a:gd name="T4" fmla="*/ 11 w 12"/>
                  <a:gd name="T5" fmla="*/ 1 h 12"/>
                  <a:gd name="T6" fmla="*/ 12 w 12"/>
                  <a:gd name="T7" fmla="*/ 2 h 12"/>
                  <a:gd name="T8" fmla="*/ 12 w 12"/>
                  <a:gd name="T9" fmla="*/ 5 h 12"/>
                  <a:gd name="T10" fmla="*/ 12 w 12"/>
                  <a:gd name="T11" fmla="*/ 7 h 12"/>
                  <a:gd name="T12" fmla="*/ 11 w 12"/>
                  <a:gd name="T13" fmla="*/ 10 h 12"/>
                  <a:gd name="T14" fmla="*/ 10 w 12"/>
                  <a:gd name="T15" fmla="*/ 11 h 12"/>
                  <a:gd name="T16" fmla="*/ 7 w 12"/>
                  <a:gd name="T17" fmla="*/ 12 h 12"/>
                  <a:gd name="T18" fmla="*/ 5 w 12"/>
                  <a:gd name="T19" fmla="*/ 12 h 12"/>
                  <a:gd name="T20" fmla="*/ 2 w 12"/>
                  <a:gd name="T21" fmla="*/ 11 h 12"/>
                  <a:gd name="T22" fmla="*/ 1 w 12"/>
                  <a:gd name="T23" fmla="*/ 8 h 12"/>
                  <a:gd name="T24" fmla="*/ 0 w 12"/>
                  <a:gd name="T25" fmla="*/ 6 h 12"/>
                  <a:gd name="T26" fmla="*/ 0 w 12"/>
                  <a:gd name="T27" fmla="*/ 3 h 12"/>
                  <a:gd name="T28" fmla="*/ 1 w 12"/>
                  <a:gd name="T29" fmla="*/ 2 h 12"/>
                  <a:gd name="T30" fmla="*/ 4 w 12"/>
                  <a:gd name="T31" fmla="*/ 0 h 12"/>
                  <a:gd name="T32" fmla="*/ 6 w 12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2">
                    <a:moveTo>
                      <a:pt x="6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2" y="2"/>
                    </a:lnTo>
                    <a:lnTo>
                      <a:pt x="12" y="5"/>
                    </a:lnTo>
                    <a:lnTo>
                      <a:pt x="12" y="7"/>
                    </a:lnTo>
                    <a:lnTo>
                      <a:pt x="11" y="10"/>
                    </a:lnTo>
                    <a:lnTo>
                      <a:pt x="10" y="11"/>
                    </a:lnTo>
                    <a:lnTo>
                      <a:pt x="7" y="12"/>
                    </a:lnTo>
                    <a:lnTo>
                      <a:pt x="5" y="12"/>
                    </a:lnTo>
                    <a:lnTo>
                      <a:pt x="2" y="11"/>
                    </a:lnTo>
                    <a:lnTo>
                      <a:pt x="1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1" y="2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08" name="Freeform 134">
                <a:extLst>
                  <a:ext uri="{FF2B5EF4-FFF2-40B4-BE49-F238E27FC236}">
                    <a16:creationId xmlns:a16="http://schemas.microsoft.com/office/drawing/2014/main" id="{3EE88048-7D0B-4549-B548-C3F615B872B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3" y="122"/>
                <a:ext cx="4" cy="5"/>
              </a:xfrm>
              <a:custGeom>
                <a:avLst/>
                <a:gdLst>
                  <a:gd name="T0" fmla="*/ 8 w 16"/>
                  <a:gd name="T1" fmla="*/ 0 h 16"/>
                  <a:gd name="T2" fmla="*/ 12 w 16"/>
                  <a:gd name="T3" fmla="*/ 1 h 16"/>
                  <a:gd name="T4" fmla="*/ 15 w 16"/>
                  <a:gd name="T5" fmla="*/ 2 h 16"/>
                  <a:gd name="T6" fmla="*/ 16 w 16"/>
                  <a:gd name="T7" fmla="*/ 6 h 16"/>
                  <a:gd name="T8" fmla="*/ 16 w 16"/>
                  <a:gd name="T9" fmla="*/ 9 h 16"/>
                  <a:gd name="T10" fmla="*/ 15 w 16"/>
                  <a:gd name="T11" fmla="*/ 11 h 16"/>
                  <a:gd name="T12" fmla="*/ 14 w 16"/>
                  <a:gd name="T13" fmla="*/ 14 h 16"/>
                  <a:gd name="T14" fmla="*/ 11 w 16"/>
                  <a:gd name="T15" fmla="*/ 16 h 16"/>
                  <a:gd name="T16" fmla="*/ 7 w 16"/>
                  <a:gd name="T17" fmla="*/ 16 h 16"/>
                  <a:gd name="T18" fmla="*/ 5 w 16"/>
                  <a:gd name="T19" fmla="*/ 15 h 16"/>
                  <a:gd name="T20" fmla="*/ 2 w 16"/>
                  <a:gd name="T21" fmla="*/ 14 h 16"/>
                  <a:gd name="T22" fmla="*/ 0 w 16"/>
                  <a:gd name="T23" fmla="*/ 10 h 16"/>
                  <a:gd name="T24" fmla="*/ 0 w 16"/>
                  <a:gd name="T25" fmla="*/ 7 h 16"/>
                  <a:gd name="T26" fmla="*/ 1 w 16"/>
                  <a:gd name="T27" fmla="*/ 4 h 16"/>
                  <a:gd name="T28" fmla="*/ 2 w 16"/>
                  <a:gd name="T29" fmla="*/ 1 h 16"/>
                  <a:gd name="T30" fmla="*/ 6 w 16"/>
                  <a:gd name="T31" fmla="*/ 0 h 16"/>
                  <a:gd name="T32" fmla="*/ 8 w 16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6">
                    <a:moveTo>
                      <a:pt x="8" y="0"/>
                    </a:moveTo>
                    <a:lnTo>
                      <a:pt x="12" y="1"/>
                    </a:lnTo>
                    <a:lnTo>
                      <a:pt x="15" y="2"/>
                    </a:lnTo>
                    <a:lnTo>
                      <a:pt x="16" y="6"/>
                    </a:lnTo>
                    <a:lnTo>
                      <a:pt x="16" y="9"/>
                    </a:lnTo>
                    <a:lnTo>
                      <a:pt x="15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7" y="16"/>
                    </a:lnTo>
                    <a:lnTo>
                      <a:pt x="5" y="15"/>
                    </a:lnTo>
                    <a:lnTo>
                      <a:pt x="2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2" y="1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09" name="Freeform 135">
                <a:extLst>
                  <a:ext uri="{FF2B5EF4-FFF2-40B4-BE49-F238E27FC236}">
                    <a16:creationId xmlns:a16="http://schemas.microsoft.com/office/drawing/2014/main" id="{3FDD52CE-D2ED-4FFF-BDB6-9046A4D9DD6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43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0 w 13"/>
                  <a:gd name="T5" fmla="*/ 2 h 13"/>
                  <a:gd name="T6" fmla="*/ 13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9 w 13"/>
                  <a:gd name="T15" fmla="*/ 12 h 13"/>
                  <a:gd name="T16" fmla="*/ 7 w 13"/>
                  <a:gd name="T17" fmla="*/ 13 h 13"/>
                  <a:gd name="T18" fmla="*/ 4 w 13"/>
                  <a:gd name="T19" fmla="*/ 12 h 13"/>
                  <a:gd name="T20" fmla="*/ 3 w 13"/>
                  <a:gd name="T21" fmla="*/ 11 h 13"/>
                  <a:gd name="T22" fmla="*/ 0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2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9" y="12"/>
                    </a:lnTo>
                    <a:lnTo>
                      <a:pt x="7" y="13"/>
                    </a:lnTo>
                    <a:lnTo>
                      <a:pt x="4" y="12"/>
                    </a:lnTo>
                    <a:lnTo>
                      <a:pt x="3" y="11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10" name="Freeform 136">
                <a:extLst>
                  <a:ext uri="{FF2B5EF4-FFF2-40B4-BE49-F238E27FC236}">
                    <a16:creationId xmlns:a16="http://schemas.microsoft.com/office/drawing/2014/main" id="{74D6E01A-95F8-4397-9533-1E3A6E8AA41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4" y="118"/>
                <a:ext cx="4" cy="3"/>
              </a:xfrm>
              <a:custGeom>
                <a:avLst/>
                <a:gdLst>
                  <a:gd name="T0" fmla="*/ 7 w 14"/>
                  <a:gd name="T1" fmla="*/ 0 h 12"/>
                  <a:gd name="T2" fmla="*/ 10 w 14"/>
                  <a:gd name="T3" fmla="*/ 0 h 12"/>
                  <a:gd name="T4" fmla="*/ 11 w 14"/>
                  <a:gd name="T5" fmla="*/ 2 h 12"/>
                  <a:gd name="T6" fmla="*/ 12 w 14"/>
                  <a:gd name="T7" fmla="*/ 3 h 12"/>
                  <a:gd name="T8" fmla="*/ 14 w 14"/>
                  <a:gd name="T9" fmla="*/ 6 h 12"/>
                  <a:gd name="T10" fmla="*/ 12 w 14"/>
                  <a:gd name="T11" fmla="*/ 8 h 12"/>
                  <a:gd name="T12" fmla="*/ 11 w 14"/>
                  <a:gd name="T13" fmla="*/ 11 h 12"/>
                  <a:gd name="T14" fmla="*/ 9 w 14"/>
                  <a:gd name="T15" fmla="*/ 12 h 12"/>
                  <a:gd name="T16" fmla="*/ 6 w 14"/>
                  <a:gd name="T17" fmla="*/ 12 h 12"/>
                  <a:gd name="T18" fmla="*/ 3 w 14"/>
                  <a:gd name="T19" fmla="*/ 11 h 12"/>
                  <a:gd name="T20" fmla="*/ 2 w 14"/>
                  <a:gd name="T21" fmla="*/ 10 h 12"/>
                  <a:gd name="T22" fmla="*/ 1 w 14"/>
                  <a:gd name="T23" fmla="*/ 7 h 12"/>
                  <a:gd name="T24" fmla="*/ 0 w 14"/>
                  <a:gd name="T25" fmla="*/ 5 h 12"/>
                  <a:gd name="T26" fmla="*/ 1 w 14"/>
                  <a:gd name="T27" fmla="*/ 2 h 12"/>
                  <a:gd name="T28" fmla="*/ 2 w 14"/>
                  <a:gd name="T29" fmla="*/ 1 h 12"/>
                  <a:gd name="T30" fmla="*/ 5 w 14"/>
                  <a:gd name="T31" fmla="*/ 0 h 12"/>
                  <a:gd name="T32" fmla="*/ 7 w 14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2">
                    <a:moveTo>
                      <a:pt x="7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2" y="3"/>
                    </a:lnTo>
                    <a:lnTo>
                      <a:pt x="14" y="6"/>
                    </a:lnTo>
                    <a:lnTo>
                      <a:pt x="12" y="8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6" y="12"/>
                    </a:lnTo>
                    <a:lnTo>
                      <a:pt x="3" y="11"/>
                    </a:lnTo>
                    <a:lnTo>
                      <a:pt x="2" y="10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11" name="Freeform 137">
                <a:extLst>
                  <a:ext uri="{FF2B5EF4-FFF2-40B4-BE49-F238E27FC236}">
                    <a16:creationId xmlns:a16="http://schemas.microsoft.com/office/drawing/2014/main" id="{B7EE86D4-CCC1-4720-8AAE-4D07C422FE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19" y="128"/>
                <a:ext cx="6" cy="5"/>
              </a:xfrm>
              <a:custGeom>
                <a:avLst/>
                <a:gdLst>
                  <a:gd name="T0" fmla="*/ 13 w 22"/>
                  <a:gd name="T1" fmla="*/ 0 h 22"/>
                  <a:gd name="T2" fmla="*/ 17 w 22"/>
                  <a:gd name="T3" fmla="*/ 1 h 22"/>
                  <a:gd name="T4" fmla="*/ 20 w 22"/>
                  <a:gd name="T5" fmla="*/ 4 h 22"/>
                  <a:gd name="T6" fmla="*/ 22 w 22"/>
                  <a:gd name="T7" fmla="*/ 8 h 22"/>
                  <a:gd name="T8" fmla="*/ 22 w 22"/>
                  <a:gd name="T9" fmla="*/ 12 h 22"/>
                  <a:gd name="T10" fmla="*/ 21 w 22"/>
                  <a:gd name="T11" fmla="*/ 17 h 22"/>
                  <a:gd name="T12" fmla="*/ 18 w 22"/>
                  <a:gd name="T13" fmla="*/ 19 h 22"/>
                  <a:gd name="T14" fmla="*/ 15 w 22"/>
                  <a:gd name="T15" fmla="*/ 22 h 22"/>
                  <a:gd name="T16" fmla="*/ 11 w 22"/>
                  <a:gd name="T17" fmla="*/ 22 h 22"/>
                  <a:gd name="T18" fmla="*/ 7 w 22"/>
                  <a:gd name="T19" fmla="*/ 20 h 22"/>
                  <a:gd name="T20" fmla="*/ 3 w 22"/>
                  <a:gd name="T21" fmla="*/ 18 h 22"/>
                  <a:gd name="T22" fmla="*/ 2 w 22"/>
                  <a:gd name="T23" fmla="*/ 14 h 22"/>
                  <a:gd name="T24" fmla="*/ 0 w 22"/>
                  <a:gd name="T25" fmla="*/ 10 h 22"/>
                  <a:gd name="T26" fmla="*/ 2 w 22"/>
                  <a:gd name="T27" fmla="*/ 6 h 22"/>
                  <a:gd name="T28" fmla="*/ 4 w 22"/>
                  <a:gd name="T29" fmla="*/ 3 h 22"/>
                  <a:gd name="T30" fmla="*/ 8 w 22"/>
                  <a:gd name="T31" fmla="*/ 1 h 22"/>
                  <a:gd name="T32" fmla="*/ 13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3" y="0"/>
                    </a:moveTo>
                    <a:lnTo>
                      <a:pt x="17" y="1"/>
                    </a:lnTo>
                    <a:lnTo>
                      <a:pt x="20" y="4"/>
                    </a:lnTo>
                    <a:lnTo>
                      <a:pt x="22" y="8"/>
                    </a:lnTo>
                    <a:lnTo>
                      <a:pt x="22" y="12"/>
                    </a:lnTo>
                    <a:lnTo>
                      <a:pt x="21" y="17"/>
                    </a:lnTo>
                    <a:lnTo>
                      <a:pt x="18" y="19"/>
                    </a:lnTo>
                    <a:lnTo>
                      <a:pt x="15" y="22"/>
                    </a:lnTo>
                    <a:lnTo>
                      <a:pt x="11" y="22"/>
                    </a:lnTo>
                    <a:lnTo>
                      <a:pt x="7" y="20"/>
                    </a:lnTo>
                    <a:lnTo>
                      <a:pt x="3" y="18"/>
                    </a:lnTo>
                    <a:lnTo>
                      <a:pt x="2" y="14"/>
                    </a:lnTo>
                    <a:lnTo>
                      <a:pt x="0" y="10"/>
                    </a:lnTo>
                    <a:lnTo>
                      <a:pt x="2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12" name="Freeform 138">
                <a:extLst>
                  <a:ext uri="{FF2B5EF4-FFF2-40B4-BE49-F238E27FC236}">
                    <a16:creationId xmlns:a16="http://schemas.microsoft.com/office/drawing/2014/main" id="{F615193A-9B3C-4620-8C2B-D8879EE6DBB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4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2 w 13"/>
                  <a:gd name="T11" fmla="*/ 9 h 13"/>
                  <a:gd name="T12" fmla="*/ 11 w 13"/>
                  <a:gd name="T13" fmla="*/ 11 h 13"/>
                  <a:gd name="T14" fmla="*/ 8 w 13"/>
                  <a:gd name="T15" fmla="*/ 12 h 13"/>
                  <a:gd name="T16" fmla="*/ 5 w 13"/>
                  <a:gd name="T17" fmla="*/ 13 h 13"/>
                  <a:gd name="T18" fmla="*/ 3 w 13"/>
                  <a:gd name="T19" fmla="*/ 12 h 13"/>
                  <a:gd name="T20" fmla="*/ 2 w 13"/>
                  <a:gd name="T21" fmla="*/ 11 h 13"/>
                  <a:gd name="T22" fmla="*/ 0 w 13"/>
                  <a:gd name="T23" fmla="*/ 8 h 13"/>
                  <a:gd name="T24" fmla="*/ 0 w 13"/>
                  <a:gd name="T25" fmla="*/ 6 h 13"/>
                  <a:gd name="T26" fmla="*/ 0 w 13"/>
                  <a:gd name="T27" fmla="*/ 3 h 13"/>
                  <a:gd name="T28" fmla="*/ 2 w 13"/>
                  <a:gd name="T29" fmla="*/ 2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1" y="11"/>
                    </a:lnTo>
                    <a:lnTo>
                      <a:pt x="8" y="12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2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13" name="Freeform 139">
                <a:extLst>
                  <a:ext uri="{FF2B5EF4-FFF2-40B4-BE49-F238E27FC236}">
                    <a16:creationId xmlns:a16="http://schemas.microsoft.com/office/drawing/2014/main" id="{D4ABEF0F-13B2-41B3-AEFC-5D8226E1CB9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1" y="118"/>
                <a:ext cx="3" cy="3"/>
              </a:xfrm>
              <a:custGeom>
                <a:avLst/>
                <a:gdLst>
                  <a:gd name="T0" fmla="*/ 7 w 12"/>
                  <a:gd name="T1" fmla="*/ 0 h 12"/>
                  <a:gd name="T2" fmla="*/ 10 w 12"/>
                  <a:gd name="T3" fmla="*/ 0 h 12"/>
                  <a:gd name="T4" fmla="*/ 11 w 12"/>
                  <a:gd name="T5" fmla="*/ 2 h 12"/>
                  <a:gd name="T6" fmla="*/ 12 w 12"/>
                  <a:gd name="T7" fmla="*/ 3 h 12"/>
                  <a:gd name="T8" fmla="*/ 12 w 12"/>
                  <a:gd name="T9" fmla="*/ 6 h 12"/>
                  <a:gd name="T10" fmla="*/ 12 w 12"/>
                  <a:gd name="T11" fmla="*/ 8 h 12"/>
                  <a:gd name="T12" fmla="*/ 11 w 12"/>
                  <a:gd name="T13" fmla="*/ 11 h 12"/>
                  <a:gd name="T14" fmla="*/ 8 w 12"/>
                  <a:gd name="T15" fmla="*/ 12 h 12"/>
                  <a:gd name="T16" fmla="*/ 6 w 12"/>
                  <a:gd name="T17" fmla="*/ 12 h 12"/>
                  <a:gd name="T18" fmla="*/ 3 w 12"/>
                  <a:gd name="T19" fmla="*/ 11 h 12"/>
                  <a:gd name="T20" fmla="*/ 1 w 12"/>
                  <a:gd name="T21" fmla="*/ 10 h 12"/>
                  <a:gd name="T22" fmla="*/ 0 w 12"/>
                  <a:gd name="T23" fmla="*/ 7 h 12"/>
                  <a:gd name="T24" fmla="*/ 0 w 12"/>
                  <a:gd name="T25" fmla="*/ 5 h 12"/>
                  <a:gd name="T26" fmla="*/ 1 w 12"/>
                  <a:gd name="T27" fmla="*/ 2 h 12"/>
                  <a:gd name="T28" fmla="*/ 2 w 12"/>
                  <a:gd name="T29" fmla="*/ 1 h 12"/>
                  <a:gd name="T30" fmla="*/ 5 w 12"/>
                  <a:gd name="T31" fmla="*/ 0 h 12"/>
                  <a:gd name="T32" fmla="*/ 7 w 12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2">
                    <a:moveTo>
                      <a:pt x="7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2" y="3"/>
                    </a:lnTo>
                    <a:lnTo>
                      <a:pt x="12" y="6"/>
                    </a:lnTo>
                    <a:lnTo>
                      <a:pt x="12" y="8"/>
                    </a:lnTo>
                    <a:lnTo>
                      <a:pt x="11" y="11"/>
                    </a:lnTo>
                    <a:lnTo>
                      <a:pt x="8" y="12"/>
                    </a:lnTo>
                    <a:lnTo>
                      <a:pt x="6" y="12"/>
                    </a:lnTo>
                    <a:lnTo>
                      <a:pt x="3" y="11"/>
                    </a:lnTo>
                    <a:lnTo>
                      <a:pt x="1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14" name="Freeform 140">
                <a:extLst>
                  <a:ext uri="{FF2B5EF4-FFF2-40B4-BE49-F238E27FC236}">
                    <a16:creationId xmlns:a16="http://schemas.microsoft.com/office/drawing/2014/main" id="{33D27645-1A90-4A7D-AEB1-FF867F7899F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4" y="118"/>
                <a:ext cx="4" cy="3"/>
              </a:xfrm>
              <a:custGeom>
                <a:avLst/>
                <a:gdLst>
                  <a:gd name="T0" fmla="*/ 8 w 13"/>
                  <a:gd name="T1" fmla="*/ 0 h 12"/>
                  <a:gd name="T2" fmla="*/ 9 w 13"/>
                  <a:gd name="T3" fmla="*/ 0 h 12"/>
                  <a:gd name="T4" fmla="*/ 12 w 13"/>
                  <a:gd name="T5" fmla="*/ 2 h 12"/>
                  <a:gd name="T6" fmla="*/ 13 w 13"/>
                  <a:gd name="T7" fmla="*/ 3 h 12"/>
                  <a:gd name="T8" fmla="*/ 13 w 13"/>
                  <a:gd name="T9" fmla="*/ 6 h 12"/>
                  <a:gd name="T10" fmla="*/ 13 w 13"/>
                  <a:gd name="T11" fmla="*/ 8 h 12"/>
                  <a:gd name="T12" fmla="*/ 11 w 13"/>
                  <a:gd name="T13" fmla="*/ 11 h 12"/>
                  <a:gd name="T14" fmla="*/ 9 w 13"/>
                  <a:gd name="T15" fmla="*/ 12 h 12"/>
                  <a:gd name="T16" fmla="*/ 7 w 13"/>
                  <a:gd name="T17" fmla="*/ 12 h 12"/>
                  <a:gd name="T18" fmla="*/ 4 w 13"/>
                  <a:gd name="T19" fmla="*/ 11 h 12"/>
                  <a:gd name="T20" fmla="*/ 2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2 w 13"/>
                  <a:gd name="T27" fmla="*/ 2 h 12"/>
                  <a:gd name="T28" fmla="*/ 3 w 13"/>
                  <a:gd name="T29" fmla="*/ 1 h 12"/>
                  <a:gd name="T30" fmla="*/ 5 w 13"/>
                  <a:gd name="T31" fmla="*/ 0 h 12"/>
                  <a:gd name="T32" fmla="*/ 8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8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7" y="12"/>
                    </a:lnTo>
                    <a:lnTo>
                      <a:pt x="4" y="11"/>
                    </a:lnTo>
                    <a:lnTo>
                      <a:pt x="2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2" y="2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15" name="Freeform 141">
                <a:extLst>
                  <a:ext uri="{FF2B5EF4-FFF2-40B4-BE49-F238E27FC236}">
                    <a16:creationId xmlns:a16="http://schemas.microsoft.com/office/drawing/2014/main" id="{D4D8CB7C-8B5F-4FA0-9C6C-945ACB5C3E8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0" y="143"/>
                <a:ext cx="5" cy="5"/>
              </a:xfrm>
              <a:custGeom>
                <a:avLst/>
                <a:gdLst>
                  <a:gd name="T0" fmla="*/ 13 w 22"/>
                  <a:gd name="T1" fmla="*/ 0 h 22"/>
                  <a:gd name="T2" fmla="*/ 17 w 22"/>
                  <a:gd name="T3" fmla="*/ 2 h 22"/>
                  <a:gd name="T4" fmla="*/ 19 w 22"/>
                  <a:gd name="T5" fmla="*/ 4 h 22"/>
                  <a:gd name="T6" fmla="*/ 22 w 22"/>
                  <a:gd name="T7" fmla="*/ 8 h 22"/>
                  <a:gd name="T8" fmla="*/ 22 w 22"/>
                  <a:gd name="T9" fmla="*/ 13 h 22"/>
                  <a:gd name="T10" fmla="*/ 20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2 w 22"/>
                  <a:gd name="T17" fmla="*/ 22 h 22"/>
                  <a:gd name="T18" fmla="*/ 8 w 22"/>
                  <a:gd name="T19" fmla="*/ 22 h 22"/>
                  <a:gd name="T20" fmla="*/ 5 w 22"/>
                  <a:gd name="T21" fmla="*/ 19 h 22"/>
                  <a:gd name="T22" fmla="*/ 3 w 22"/>
                  <a:gd name="T23" fmla="*/ 18 h 22"/>
                  <a:gd name="T24" fmla="*/ 1 w 22"/>
                  <a:gd name="T25" fmla="*/ 14 h 22"/>
                  <a:gd name="T26" fmla="*/ 0 w 22"/>
                  <a:gd name="T27" fmla="*/ 10 h 22"/>
                  <a:gd name="T28" fmla="*/ 1 w 22"/>
                  <a:gd name="T29" fmla="*/ 7 h 22"/>
                  <a:gd name="T30" fmla="*/ 4 w 22"/>
                  <a:gd name="T31" fmla="*/ 3 h 22"/>
                  <a:gd name="T32" fmla="*/ 8 w 22"/>
                  <a:gd name="T33" fmla="*/ 2 h 22"/>
                  <a:gd name="T34" fmla="*/ 13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13" y="0"/>
                    </a:moveTo>
                    <a:lnTo>
                      <a:pt x="17" y="2"/>
                    </a:lnTo>
                    <a:lnTo>
                      <a:pt x="19" y="4"/>
                    </a:lnTo>
                    <a:lnTo>
                      <a:pt x="22" y="8"/>
                    </a:lnTo>
                    <a:lnTo>
                      <a:pt x="22" y="13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5" y="19"/>
                    </a:lnTo>
                    <a:lnTo>
                      <a:pt x="3" y="18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4" y="3"/>
                    </a:lnTo>
                    <a:lnTo>
                      <a:pt x="8" y="2"/>
                    </a:lnTo>
                    <a:lnTo>
                      <a:pt x="1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16" name="Freeform 142">
                <a:extLst>
                  <a:ext uri="{FF2B5EF4-FFF2-40B4-BE49-F238E27FC236}">
                    <a16:creationId xmlns:a16="http://schemas.microsoft.com/office/drawing/2014/main" id="{FE33CD28-F14C-4510-976F-F92BCE7CE19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4" y="143"/>
                <a:ext cx="6" cy="5"/>
              </a:xfrm>
              <a:custGeom>
                <a:avLst/>
                <a:gdLst>
                  <a:gd name="T0" fmla="*/ 10 w 21"/>
                  <a:gd name="T1" fmla="*/ 0 h 22"/>
                  <a:gd name="T2" fmla="*/ 14 w 21"/>
                  <a:gd name="T3" fmla="*/ 2 h 22"/>
                  <a:gd name="T4" fmla="*/ 18 w 21"/>
                  <a:gd name="T5" fmla="*/ 3 h 22"/>
                  <a:gd name="T6" fmla="*/ 20 w 21"/>
                  <a:gd name="T7" fmla="*/ 7 h 22"/>
                  <a:gd name="T8" fmla="*/ 21 w 21"/>
                  <a:gd name="T9" fmla="*/ 10 h 22"/>
                  <a:gd name="T10" fmla="*/ 20 w 21"/>
                  <a:gd name="T11" fmla="*/ 14 h 22"/>
                  <a:gd name="T12" fmla="*/ 19 w 21"/>
                  <a:gd name="T13" fmla="*/ 18 h 22"/>
                  <a:gd name="T14" fmla="*/ 16 w 21"/>
                  <a:gd name="T15" fmla="*/ 19 h 22"/>
                  <a:gd name="T16" fmla="*/ 14 w 21"/>
                  <a:gd name="T17" fmla="*/ 22 h 22"/>
                  <a:gd name="T18" fmla="*/ 10 w 21"/>
                  <a:gd name="T19" fmla="*/ 22 h 22"/>
                  <a:gd name="T20" fmla="*/ 7 w 21"/>
                  <a:gd name="T21" fmla="*/ 22 h 22"/>
                  <a:gd name="T22" fmla="*/ 3 w 21"/>
                  <a:gd name="T23" fmla="*/ 19 h 22"/>
                  <a:gd name="T24" fmla="*/ 1 w 21"/>
                  <a:gd name="T25" fmla="*/ 17 h 22"/>
                  <a:gd name="T26" fmla="*/ 0 w 21"/>
                  <a:gd name="T27" fmla="*/ 13 h 22"/>
                  <a:gd name="T28" fmla="*/ 0 w 21"/>
                  <a:gd name="T29" fmla="*/ 8 h 22"/>
                  <a:gd name="T30" fmla="*/ 2 w 21"/>
                  <a:gd name="T31" fmla="*/ 4 h 22"/>
                  <a:gd name="T32" fmla="*/ 5 w 21"/>
                  <a:gd name="T33" fmla="*/ 2 h 22"/>
                  <a:gd name="T34" fmla="*/ 10 w 21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1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0" y="7"/>
                    </a:lnTo>
                    <a:lnTo>
                      <a:pt x="21" y="10"/>
                    </a:lnTo>
                    <a:lnTo>
                      <a:pt x="20" y="14"/>
                    </a:lnTo>
                    <a:lnTo>
                      <a:pt x="19" y="18"/>
                    </a:lnTo>
                    <a:lnTo>
                      <a:pt x="16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0" y="8"/>
                    </a:lnTo>
                    <a:lnTo>
                      <a:pt x="2" y="4"/>
                    </a:lnTo>
                    <a:lnTo>
                      <a:pt x="5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17" name="Freeform 143">
                <a:extLst>
                  <a:ext uri="{FF2B5EF4-FFF2-40B4-BE49-F238E27FC236}">
                    <a16:creationId xmlns:a16="http://schemas.microsoft.com/office/drawing/2014/main" id="{A46F0741-6548-48EC-A542-32F51B6736C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79" y="146"/>
                <a:ext cx="4" cy="4"/>
              </a:xfrm>
              <a:custGeom>
                <a:avLst/>
                <a:gdLst>
                  <a:gd name="T0" fmla="*/ 7 w 17"/>
                  <a:gd name="T1" fmla="*/ 0 h 17"/>
                  <a:gd name="T2" fmla="*/ 10 w 17"/>
                  <a:gd name="T3" fmla="*/ 0 h 17"/>
                  <a:gd name="T4" fmla="*/ 13 w 17"/>
                  <a:gd name="T5" fmla="*/ 3 h 17"/>
                  <a:gd name="T6" fmla="*/ 16 w 17"/>
                  <a:gd name="T7" fmla="*/ 5 h 17"/>
                  <a:gd name="T8" fmla="*/ 17 w 17"/>
                  <a:gd name="T9" fmla="*/ 8 h 17"/>
                  <a:gd name="T10" fmla="*/ 16 w 17"/>
                  <a:gd name="T11" fmla="*/ 12 h 17"/>
                  <a:gd name="T12" fmla="*/ 14 w 17"/>
                  <a:gd name="T13" fmla="*/ 14 h 17"/>
                  <a:gd name="T14" fmla="*/ 12 w 17"/>
                  <a:gd name="T15" fmla="*/ 16 h 17"/>
                  <a:gd name="T16" fmla="*/ 9 w 17"/>
                  <a:gd name="T17" fmla="*/ 17 h 17"/>
                  <a:gd name="T18" fmla="*/ 5 w 17"/>
                  <a:gd name="T19" fmla="*/ 17 h 17"/>
                  <a:gd name="T20" fmla="*/ 3 w 17"/>
                  <a:gd name="T21" fmla="*/ 16 h 17"/>
                  <a:gd name="T22" fmla="*/ 0 w 17"/>
                  <a:gd name="T23" fmla="*/ 13 h 17"/>
                  <a:gd name="T24" fmla="*/ 0 w 17"/>
                  <a:gd name="T25" fmla="*/ 9 h 17"/>
                  <a:gd name="T26" fmla="*/ 0 w 17"/>
                  <a:gd name="T27" fmla="*/ 7 h 17"/>
                  <a:gd name="T28" fmla="*/ 1 w 17"/>
                  <a:gd name="T29" fmla="*/ 3 h 17"/>
                  <a:gd name="T30" fmla="*/ 4 w 17"/>
                  <a:gd name="T31" fmla="*/ 2 h 17"/>
                  <a:gd name="T32" fmla="*/ 7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7" y="0"/>
                    </a:moveTo>
                    <a:lnTo>
                      <a:pt x="10" y="0"/>
                    </a:lnTo>
                    <a:lnTo>
                      <a:pt x="13" y="3"/>
                    </a:lnTo>
                    <a:lnTo>
                      <a:pt x="16" y="5"/>
                    </a:lnTo>
                    <a:lnTo>
                      <a:pt x="17" y="8"/>
                    </a:lnTo>
                    <a:lnTo>
                      <a:pt x="16" y="12"/>
                    </a:lnTo>
                    <a:lnTo>
                      <a:pt x="14" y="14"/>
                    </a:lnTo>
                    <a:lnTo>
                      <a:pt x="12" y="16"/>
                    </a:lnTo>
                    <a:lnTo>
                      <a:pt x="9" y="17"/>
                    </a:lnTo>
                    <a:lnTo>
                      <a:pt x="5" y="17"/>
                    </a:lnTo>
                    <a:lnTo>
                      <a:pt x="3" y="16"/>
                    </a:lnTo>
                    <a:lnTo>
                      <a:pt x="0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1" y="3"/>
                    </a:lnTo>
                    <a:lnTo>
                      <a:pt x="4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18" name="Freeform 144">
                <a:extLst>
                  <a:ext uri="{FF2B5EF4-FFF2-40B4-BE49-F238E27FC236}">
                    <a16:creationId xmlns:a16="http://schemas.microsoft.com/office/drawing/2014/main" id="{D799CEEE-EC40-410F-8827-3F895717258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74" y="148"/>
                <a:ext cx="3" cy="3"/>
              </a:xfrm>
              <a:custGeom>
                <a:avLst/>
                <a:gdLst>
                  <a:gd name="T0" fmla="*/ 6 w 12"/>
                  <a:gd name="T1" fmla="*/ 0 h 14"/>
                  <a:gd name="T2" fmla="*/ 9 w 12"/>
                  <a:gd name="T3" fmla="*/ 2 h 14"/>
                  <a:gd name="T4" fmla="*/ 11 w 12"/>
                  <a:gd name="T5" fmla="*/ 3 h 14"/>
                  <a:gd name="T6" fmla="*/ 12 w 12"/>
                  <a:gd name="T7" fmla="*/ 4 h 14"/>
                  <a:gd name="T8" fmla="*/ 12 w 12"/>
                  <a:gd name="T9" fmla="*/ 7 h 14"/>
                  <a:gd name="T10" fmla="*/ 12 w 12"/>
                  <a:gd name="T11" fmla="*/ 9 h 14"/>
                  <a:gd name="T12" fmla="*/ 11 w 12"/>
                  <a:gd name="T13" fmla="*/ 12 h 14"/>
                  <a:gd name="T14" fmla="*/ 10 w 12"/>
                  <a:gd name="T15" fmla="*/ 13 h 14"/>
                  <a:gd name="T16" fmla="*/ 7 w 12"/>
                  <a:gd name="T17" fmla="*/ 14 h 14"/>
                  <a:gd name="T18" fmla="*/ 5 w 12"/>
                  <a:gd name="T19" fmla="*/ 13 h 14"/>
                  <a:gd name="T20" fmla="*/ 2 w 12"/>
                  <a:gd name="T21" fmla="*/ 12 h 14"/>
                  <a:gd name="T22" fmla="*/ 1 w 12"/>
                  <a:gd name="T23" fmla="*/ 11 h 14"/>
                  <a:gd name="T24" fmla="*/ 0 w 12"/>
                  <a:gd name="T25" fmla="*/ 8 h 14"/>
                  <a:gd name="T26" fmla="*/ 1 w 12"/>
                  <a:gd name="T27" fmla="*/ 5 h 14"/>
                  <a:gd name="T28" fmla="*/ 2 w 12"/>
                  <a:gd name="T29" fmla="*/ 3 h 14"/>
                  <a:gd name="T30" fmla="*/ 4 w 12"/>
                  <a:gd name="T31" fmla="*/ 2 h 14"/>
                  <a:gd name="T32" fmla="*/ 6 w 12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4">
                    <a:moveTo>
                      <a:pt x="6" y="0"/>
                    </a:moveTo>
                    <a:lnTo>
                      <a:pt x="9" y="2"/>
                    </a:lnTo>
                    <a:lnTo>
                      <a:pt x="11" y="3"/>
                    </a:lnTo>
                    <a:lnTo>
                      <a:pt x="12" y="4"/>
                    </a:lnTo>
                    <a:lnTo>
                      <a:pt x="12" y="7"/>
                    </a:lnTo>
                    <a:lnTo>
                      <a:pt x="12" y="9"/>
                    </a:lnTo>
                    <a:lnTo>
                      <a:pt x="11" y="12"/>
                    </a:lnTo>
                    <a:lnTo>
                      <a:pt x="10" y="13"/>
                    </a:lnTo>
                    <a:lnTo>
                      <a:pt x="7" y="14"/>
                    </a:lnTo>
                    <a:lnTo>
                      <a:pt x="5" y="13"/>
                    </a:lnTo>
                    <a:lnTo>
                      <a:pt x="2" y="12"/>
                    </a:lnTo>
                    <a:lnTo>
                      <a:pt x="1" y="11"/>
                    </a:lnTo>
                    <a:lnTo>
                      <a:pt x="0" y="8"/>
                    </a:lnTo>
                    <a:lnTo>
                      <a:pt x="1" y="5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19" name="Freeform 145">
                <a:extLst>
                  <a:ext uri="{FF2B5EF4-FFF2-40B4-BE49-F238E27FC236}">
                    <a16:creationId xmlns:a16="http://schemas.microsoft.com/office/drawing/2014/main" id="{9BB6F0D6-D1EF-4E11-8EAF-4A68931FFE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6" y="146"/>
                <a:ext cx="5" cy="4"/>
              </a:xfrm>
              <a:custGeom>
                <a:avLst/>
                <a:gdLst>
                  <a:gd name="T0" fmla="*/ 10 w 16"/>
                  <a:gd name="T1" fmla="*/ 0 h 17"/>
                  <a:gd name="T2" fmla="*/ 12 w 16"/>
                  <a:gd name="T3" fmla="*/ 2 h 17"/>
                  <a:gd name="T4" fmla="*/ 15 w 16"/>
                  <a:gd name="T5" fmla="*/ 3 h 17"/>
                  <a:gd name="T6" fmla="*/ 16 w 16"/>
                  <a:gd name="T7" fmla="*/ 7 h 17"/>
                  <a:gd name="T8" fmla="*/ 16 w 16"/>
                  <a:gd name="T9" fmla="*/ 9 h 17"/>
                  <a:gd name="T10" fmla="*/ 16 w 16"/>
                  <a:gd name="T11" fmla="*/ 13 h 17"/>
                  <a:gd name="T12" fmla="*/ 14 w 16"/>
                  <a:gd name="T13" fmla="*/ 16 h 17"/>
                  <a:gd name="T14" fmla="*/ 11 w 16"/>
                  <a:gd name="T15" fmla="*/ 17 h 17"/>
                  <a:gd name="T16" fmla="*/ 7 w 16"/>
                  <a:gd name="T17" fmla="*/ 17 h 17"/>
                  <a:gd name="T18" fmla="*/ 5 w 16"/>
                  <a:gd name="T19" fmla="*/ 16 h 17"/>
                  <a:gd name="T20" fmla="*/ 2 w 16"/>
                  <a:gd name="T21" fmla="*/ 14 h 17"/>
                  <a:gd name="T22" fmla="*/ 1 w 16"/>
                  <a:gd name="T23" fmla="*/ 12 h 17"/>
                  <a:gd name="T24" fmla="*/ 0 w 16"/>
                  <a:gd name="T25" fmla="*/ 8 h 17"/>
                  <a:gd name="T26" fmla="*/ 1 w 16"/>
                  <a:gd name="T27" fmla="*/ 5 h 17"/>
                  <a:gd name="T28" fmla="*/ 3 w 16"/>
                  <a:gd name="T29" fmla="*/ 3 h 17"/>
                  <a:gd name="T30" fmla="*/ 6 w 16"/>
                  <a:gd name="T31" fmla="*/ 0 h 17"/>
                  <a:gd name="T32" fmla="*/ 10 w 16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7">
                    <a:moveTo>
                      <a:pt x="10" y="0"/>
                    </a:moveTo>
                    <a:lnTo>
                      <a:pt x="12" y="2"/>
                    </a:lnTo>
                    <a:lnTo>
                      <a:pt x="15" y="3"/>
                    </a:lnTo>
                    <a:lnTo>
                      <a:pt x="16" y="7"/>
                    </a:lnTo>
                    <a:lnTo>
                      <a:pt x="16" y="9"/>
                    </a:lnTo>
                    <a:lnTo>
                      <a:pt x="16" y="13"/>
                    </a:lnTo>
                    <a:lnTo>
                      <a:pt x="14" y="16"/>
                    </a:lnTo>
                    <a:lnTo>
                      <a:pt x="11" y="17"/>
                    </a:lnTo>
                    <a:lnTo>
                      <a:pt x="7" y="17"/>
                    </a:lnTo>
                    <a:lnTo>
                      <a:pt x="5" y="16"/>
                    </a:lnTo>
                    <a:lnTo>
                      <a:pt x="2" y="14"/>
                    </a:lnTo>
                    <a:lnTo>
                      <a:pt x="1" y="12"/>
                    </a:lnTo>
                    <a:lnTo>
                      <a:pt x="0" y="8"/>
                    </a:lnTo>
                    <a:lnTo>
                      <a:pt x="1" y="5"/>
                    </a:lnTo>
                    <a:lnTo>
                      <a:pt x="3" y="3"/>
                    </a:lnTo>
                    <a:lnTo>
                      <a:pt x="6" y="0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20" name="Freeform 146">
                <a:extLst>
                  <a:ext uri="{FF2B5EF4-FFF2-40B4-BE49-F238E27FC236}">
                    <a16:creationId xmlns:a16="http://schemas.microsoft.com/office/drawing/2014/main" id="{9767472C-5321-4B36-B511-25E0ABD4A06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69" y="147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1 w 13"/>
                  <a:gd name="T5" fmla="*/ 1 h 13"/>
                  <a:gd name="T6" fmla="*/ 13 w 13"/>
                  <a:gd name="T7" fmla="*/ 3 h 13"/>
                  <a:gd name="T8" fmla="*/ 13 w 13"/>
                  <a:gd name="T9" fmla="*/ 5 h 13"/>
                  <a:gd name="T10" fmla="*/ 13 w 13"/>
                  <a:gd name="T11" fmla="*/ 8 h 13"/>
                  <a:gd name="T12" fmla="*/ 12 w 13"/>
                  <a:gd name="T13" fmla="*/ 10 h 13"/>
                  <a:gd name="T14" fmla="*/ 11 w 13"/>
                  <a:gd name="T15" fmla="*/ 12 h 13"/>
                  <a:gd name="T16" fmla="*/ 8 w 13"/>
                  <a:gd name="T17" fmla="*/ 13 h 13"/>
                  <a:gd name="T18" fmla="*/ 6 w 13"/>
                  <a:gd name="T19" fmla="*/ 13 h 13"/>
                  <a:gd name="T20" fmla="*/ 3 w 13"/>
                  <a:gd name="T21" fmla="*/ 12 h 13"/>
                  <a:gd name="T22" fmla="*/ 2 w 13"/>
                  <a:gd name="T23" fmla="*/ 9 h 13"/>
                  <a:gd name="T24" fmla="*/ 0 w 13"/>
                  <a:gd name="T25" fmla="*/ 6 h 13"/>
                  <a:gd name="T26" fmla="*/ 0 w 13"/>
                  <a:gd name="T27" fmla="*/ 4 h 13"/>
                  <a:gd name="T28" fmla="*/ 2 w 13"/>
                  <a:gd name="T29" fmla="*/ 1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3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0"/>
                    </a:lnTo>
                    <a:lnTo>
                      <a:pt x="11" y="12"/>
                    </a:lnTo>
                    <a:lnTo>
                      <a:pt x="8" y="13"/>
                    </a:lnTo>
                    <a:lnTo>
                      <a:pt x="6" y="13"/>
                    </a:lnTo>
                    <a:lnTo>
                      <a:pt x="3" y="12"/>
                    </a:lnTo>
                    <a:lnTo>
                      <a:pt x="2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2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21" name="Freeform 147">
                <a:extLst>
                  <a:ext uri="{FF2B5EF4-FFF2-40B4-BE49-F238E27FC236}">
                    <a16:creationId xmlns:a16="http://schemas.microsoft.com/office/drawing/2014/main" id="{0D0CCEEF-CCF9-43E2-94F2-4754BE53885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57" y="147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2 w 13"/>
                  <a:gd name="T11" fmla="*/ 9 h 13"/>
                  <a:gd name="T12" fmla="*/ 10 w 13"/>
                  <a:gd name="T13" fmla="*/ 12 h 13"/>
                  <a:gd name="T14" fmla="*/ 8 w 13"/>
                  <a:gd name="T15" fmla="*/ 13 h 13"/>
                  <a:gd name="T16" fmla="*/ 5 w 13"/>
                  <a:gd name="T17" fmla="*/ 13 h 13"/>
                  <a:gd name="T18" fmla="*/ 3 w 13"/>
                  <a:gd name="T19" fmla="*/ 12 h 13"/>
                  <a:gd name="T20" fmla="*/ 1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0 w 13"/>
                  <a:gd name="T27" fmla="*/ 3 h 13"/>
                  <a:gd name="T28" fmla="*/ 3 w 13"/>
                  <a:gd name="T29" fmla="*/ 1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2" y="9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1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0" y="3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22" name="Freeform 148">
                <a:extLst>
                  <a:ext uri="{FF2B5EF4-FFF2-40B4-BE49-F238E27FC236}">
                    <a16:creationId xmlns:a16="http://schemas.microsoft.com/office/drawing/2014/main" id="{5923B978-773C-4406-823A-0CC010AB9E4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52" y="148"/>
                <a:ext cx="4" cy="3"/>
              </a:xfrm>
              <a:custGeom>
                <a:avLst/>
                <a:gdLst>
                  <a:gd name="T0" fmla="*/ 6 w 13"/>
                  <a:gd name="T1" fmla="*/ 0 h 14"/>
                  <a:gd name="T2" fmla="*/ 9 w 13"/>
                  <a:gd name="T3" fmla="*/ 2 h 14"/>
                  <a:gd name="T4" fmla="*/ 10 w 13"/>
                  <a:gd name="T5" fmla="*/ 3 h 14"/>
                  <a:gd name="T6" fmla="*/ 11 w 13"/>
                  <a:gd name="T7" fmla="*/ 5 h 14"/>
                  <a:gd name="T8" fmla="*/ 13 w 13"/>
                  <a:gd name="T9" fmla="*/ 8 h 14"/>
                  <a:gd name="T10" fmla="*/ 11 w 13"/>
                  <a:gd name="T11" fmla="*/ 11 h 14"/>
                  <a:gd name="T12" fmla="*/ 10 w 13"/>
                  <a:gd name="T13" fmla="*/ 12 h 14"/>
                  <a:gd name="T14" fmla="*/ 8 w 13"/>
                  <a:gd name="T15" fmla="*/ 13 h 14"/>
                  <a:gd name="T16" fmla="*/ 5 w 13"/>
                  <a:gd name="T17" fmla="*/ 14 h 14"/>
                  <a:gd name="T18" fmla="*/ 2 w 13"/>
                  <a:gd name="T19" fmla="*/ 13 h 14"/>
                  <a:gd name="T20" fmla="*/ 1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0 w 13"/>
                  <a:gd name="T27" fmla="*/ 4 h 14"/>
                  <a:gd name="T28" fmla="*/ 1 w 13"/>
                  <a:gd name="T29" fmla="*/ 3 h 14"/>
                  <a:gd name="T30" fmla="*/ 4 w 13"/>
                  <a:gd name="T31" fmla="*/ 2 h 14"/>
                  <a:gd name="T32" fmla="*/ 6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6" y="0"/>
                    </a:moveTo>
                    <a:lnTo>
                      <a:pt x="9" y="2"/>
                    </a:lnTo>
                    <a:lnTo>
                      <a:pt x="10" y="3"/>
                    </a:lnTo>
                    <a:lnTo>
                      <a:pt x="11" y="5"/>
                    </a:lnTo>
                    <a:lnTo>
                      <a:pt x="13" y="8"/>
                    </a:lnTo>
                    <a:lnTo>
                      <a:pt x="11" y="11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4"/>
                    </a:lnTo>
                    <a:lnTo>
                      <a:pt x="2" y="13"/>
                    </a:lnTo>
                    <a:lnTo>
                      <a:pt x="1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3"/>
                    </a:lnTo>
                    <a:lnTo>
                      <a:pt x="4" y="2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23" name="Freeform 149">
                <a:extLst>
                  <a:ext uri="{FF2B5EF4-FFF2-40B4-BE49-F238E27FC236}">
                    <a16:creationId xmlns:a16="http://schemas.microsoft.com/office/drawing/2014/main" id="{E08EC479-25E2-4A44-9315-E8579A1901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2" y="147"/>
                <a:ext cx="4" cy="3"/>
              </a:xfrm>
              <a:custGeom>
                <a:avLst/>
                <a:gdLst>
                  <a:gd name="T0" fmla="*/ 6 w 12"/>
                  <a:gd name="T1" fmla="*/ 0 h 13"/>
                  <a:gd name="T2" fmla="*/ 9 w 12"/>
                  <a:gd name="T3" fmla="*/ 0 h 13"/>
                  <a:gd name="T4" fmla="*/ 11 w 12"/>
                  <a:gd name="T5" fmla="*/ 1 h 13"/>
                  <a:gd name="T6" fmla="*/ 12 w 12"/>
                  <a:gd name="T7" fmla="*/ 3 h 13"/>
                  <a:gd name="T8" fmla="*/ 12 w 12"/>
                  <a:gd name="T9" fmla="*/ 5 h 13"/>
                  <a:gd name="T10" fmla="*/ 12 w 12"/>
                  <a:gd name="T11" fmla="*/ 8 h 13"/>
                  <a:gd name="T12" fmla="*/ 11 w 12"/>
                  <a:gd name="T13" fmla="*/ 10 h 13"/>
                  <a:gd name="T14" fmla="*/ 10 w 12"/>
                  <a:gd name="T15" fmla="*/ 12 h 13"/>
                  <a:gd name="T16" fmla="*/ 7 w 12"/>
                  <a:gd name="T17" fmla="*/ 13 h 13"/>
                  <a:gd name="T18" fmla="*/ 5 w 12"/>
                  <a:gd name="T19" fmla="*/ 13 h 13"/>
                  <a:gd name="T20" fmla="*/ 2 w 12"/>
                  <a:gd name="T21" fmla="*/ 12 h 13"/>
                  <a:gd name="T22" fmla="*/ 1 w 12"/>
                  <a:gd name="T23" fmla="*/ 9 h 13"/>
                  <a:gd name="T24" fmla="*/ 0 w 12"/>
                  <a:gd name="T25" fmla="*/ 6 h 13"/>
                  <a:gd name="T26" fmla="*/ 0 w 12"/>
                  <a:gd name="T27" fmla="*/ 4 h 13"/>
                  <a:gd name="T28" fmla="*/ 1 w 12"/>
                  <a:gd name="T29" fmla="*/ 1 h 13"/>
                  <a:gd name="T30" fmla="*/ 3 w 12"/>
                  <a:gd name="T31" fmla="*/ 0 h 13"/>
                  <a:gd name="T32" fmla="*/ 6 w 12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2" h="13">
                    <a:moveTo>
                      <a:pt x="6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2" y="3"/>
                    </a:lnTo>
                    <a:lnTo>
                      <a:pt x="12" y="5"/>
                    </a:lnTo>
                    <a:lnTo>
                      <a:pt x="12" y="8"/>
                    </a:lnTo>
                    <a:lnTo>
                      <a:pt x="11" y="10"/>
                    </a:lnTo>
                    <a:lnTo>
                      <a:pt x="10" y="12"/>
                    </a:lnTo>
                    <a:lnTo>
                      <a:pt x="7" y="13"/>
                    </a:lnTo>
                    <a:lnTo>
                      <a:pt x="5" y="13"/>
                    </a:lnTo>
                    <a:lnTo>
                      <a:pt x="2" y="12"/>
                    </a:lnTo>
                    <a:lnTo>
                      <a:pt x="1" y="9"/>
                    </a:lnTo>
                    <a:lnTo>
                      <a:pt x="0" y="6"/>
                    </a:lnTo>
                    <a:lnTo>
                      <a:pt x="0" y="4"/>
                    </a:lnTo>
                    <a:lnTo>
                      <a:pt x="1" y="1"/>
                    </a:lnTo>
                    <a:lnTo>
                      <a:pt x="3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24" name="Freeform 150">
                <a:extLst>
                  <a:ext uri="{FF2B5EF4-FFF2-40B4-BE49-F238E27FC236}">
                    <a16:creationId xmlns:a16="http://schemas.microsoft.com/office/drawing/2014/main" id="{83E09E10-00A5-45D6-A8AA-C3227AA8645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8" y="148"/>
                <a:ext cx="3" cy="3"/>
              </a:xfrm>
              <a:custGeom>
                <a:avLst/>
                <a:gdLst>
                  <a:gd name="T0" fmla="*/ 5 w 13"/>
                  <a:gd name="T1" fmla="*/ 0 h 14"/>
                  <a:gd name="T2" fmla="*/ 8 w 13"/>
                  <a:gd name="T3" fmla="*/ 2 h 14"/>
                  <a:gd name="T4" fmla="*/ 10 w 13"/>
                  <a:gd name="T5" fmla="*/ 3 h 14"/>
                  <a:gd name="T6" fmla="*/ 12 w 13"/>
                  <a:gd name="T7" fmla="*/ 4 h 14"/>
                  <a:gd name="T8" fmla="*/ 13 w 13"/>
                  <a:gd name="T9" fmla="*/ 7 h 14"/>
                  <a:gd name="T10" fmla="*/ 12 w 13"/>
                  <a:gd name="T11" fmla="*/ 9 h 14"/>
                  <a:gd name="T12" fmla="*/ 10 w 13"/>
                  <a:gd name="T13" fmla="*/ 12 h 14"/>
                  <a:gd name="T14" fmla="*/ 9 w 13"/>
                  <a:gd name="T15" fmla="*/ 13 h 14"/>
                  <a:gd name="T16" fmla="*/ 6 w 13"/>
                  <a:gd name="T17" fmla="*/ 14 h 14"/>
                  <a:gd name="T18" fmla="*/ 4 w 13"/>
                  <a:gd name="T19" fmla="*/ 13 h 14"/>
                  <a:gd name="T20" fmla="*/ 1 w 13"/>
                  <a:gd name="T21" fmla="*/ 12 h 14"/>
                  <a:gd name="T22" fmla="*/ 0 w 13"/>
                  <a:gd name="T23" fmla="*/ 11 h 14"/>
                  <a:gd name="T24" fmla="*/ 0 w 13"/>
                  <a:gd name="T25" fmla="*/ 8 h 14"/>
                  <a:gd name="T26" fmla="*/ 0 w 13"/>
                  <a:gd name="T27" fmla="*/ 5 h 14"/>
                  <a:gd name="T28" fmla="*/ 1 w 13"/>
                  <a:gd name="T29" fmla="*/ 3 h 14"/>
                  <a:gd name="T30" fmla="*/ 3 w 13"/>
                  <a:gd name="T31" fmla="*/ 2 h 14"/>
                  <a:gd name="T32" fmla="*/ 5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5" y="0"/>
                    </a:moveTo>
                    <a:lnTo>
                      <a:pt x="8" y="2"/>
                    </a:lnTo>
                    <a:lnTo>
                      <a:pt x="10" y="3"/>
                    </a:lnTo>
                    <a:lnTo>
                      <a:pt x="12" y="4"/>
                    </a:lnTo>
                    <a:lnTo>
                      <a:pt x="13" y="7"/>
                    </a:lnTo>
                    <a:lnTo>
                      <a:pt x="12" y="9"/>
                    </a:lnTo>
                    <a:lnTo>
                      <a:pt x="10" y="12"/>
                    </a:lnTo>
                    <a:lnTo>
                      <a:pt x="9" y="13"/>
                    </a:lnTo>
                    <a:lnTo>
                      <a:pt x="6" y="14"/>
                    </a:lnTo>
                    <a:lnTo>
                      <a:pt x="4" y="13"/>
                    </a:lnTo>
                    <a:lnTo>
                      <a:pt x="1" y="12"/>
                    </a:lnTo>
                    <a:lnTo>
                      <a:pt x="0" y="11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1" y="3"/>
                    </a:lnTo>
                    <a:lnTo>
                      <a:pt x="3" y="2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25" name="Freeform 151">
                <a:extLst>
                  <a:ext uri="{FF2B5EF4-FFF2-40B4-BE49-F238E27FC236}">
                    <a16:creationId xmlns:a16="http://schemas.microsoft.com/office/drawing/2014/main" id="{A699D945-8602-496A-997A-21F878D9026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31" y="147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9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2 w 13"/>
                  <a:gd name="T11" fmla="*/ 9 h 13"/>
                  <a:gd name="T12" fmla="*/ 10 w 13"/>
                  <a:gd name="T13" fmla="*/ 12 h 13"/>
                  <a:gd name="T14" fmla="*/ 8 w 13"/>
                  <a:gd name="T15" fmla="*/ 13 h 13"/>
                  <a:gd name="T16" fmla="*/ 5 w 13"/>
                  <a:gd name="T17" fmla="*/ 13 h 13"/>
                  <a:gd name="T18" fmla="*/ 4 w 13"/>
                  <a:gd name="T19" fmla="*/ 12 h 13"/>
                  <a:gd name="T20" fmla="*/ 2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0 w 13"/>
                  <a:gd name="T27" fmla="*/ 3 h 13"/>
                  <a:gd name="T28" fmla="*/ 3 w 13"/>
                  <a:gd name="T29" fmla="*/ 1 h 13"/>
                  <a:gd name="T30" fmla="*/ 4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2" y="9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3"/>
                    </a:lnTo>
                    <a:lnTo>
                      <a:pt x="4" y="12"/>
                    </a:lnTo>
                    <a:lnTo>
                      <a:pt x="2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0" y="3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26" name="Freeform 152">
                <a:extLst>
                  <a:ext uri="{FF2B5EF4-FFF2-40B4-BE49-F238E27FC236}">
                    <a16:creationId xmlns:a16="http://schemas.microsoft.com/office/drawing/2014/main" id="{88404038-1178-4AF4-9242-57EACAF33D6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6" y="148"/>
                <a:ext cx="3" cy="3"/>
              </a:xfrm>
              <a:custGeom>
                <a:avLst/>
                <a:gdLst>
                  <a:gd name="T0" fmla="*/ 6 w 13"/>
                  <a:gd name="T1" fmla="*/ 0 h 14"/>
                  <a:gd name="T2" fmla="*/ 9 w 13"/>
                  <a:gd name="T3" fmla="*/ 2 h 14"/>
                  <a:gd name="T4" fmla="*/ 12 w 13"/>
                  <a:gd name="T5" fmla="*/ 3 h 14"/>
                  <a:gd name="T6" fmla="*/ 13 w 13"/>
                  <a:gd name="T7" fmla="*/ 5 h 14"/>
                  <a:gd name="T8" fmla="*/ 13 w 13"/>
                  <a:gd name="T9" fmla="*/ 8 h 14"/>
                  <a:gd name="T10" fmla="*/ 12 w 13"/>
                  <a:gd name="T11" fmla="*/ 11 h 14"/>
                  <a:gd name="T12" fmla="*/ 10 w 13"/>
                  <a:gd name="T13" fmla="*/ 12 h 14"/>
                  <a:gd name="T14" fmla="*/ 8 w 13"/>
                  <a:gd name="T15" fmla="*/ 13 h 14"/>
                  <a:gd name="T16" fmla="*/ 5 w 13"/>
                  <a:gd name="T17" fmla="*/ 14 h 14"/>
                  <a:gd name="T18" fmla="*/ 3 w 13"/>
                  <a:gd name="T19" fmla="*/ 13 h 14"/>
                  <a:gd name="T20" fmla="*/ 1 w 13"/>
                  <a:gd name="T21" fmla="*/ 12 h 14"/>
                  <a:gd name="T22" fmla="*/ 0 w 13"/>
                  <a:gd name="T23" fmla="*/ 9 h 14"/>
                  <a:gd name="T24" fmla="*/ 0 w 13"/>
                  <a:gd name="T25" fmla="*/ 7 h 14"/>
                  <a:gd name="T26" fmla="*/ 0 w 13"/>
                  <a:gd name="T27" fmla="*/ 4 h 14"/>
                  <a:gd name="T28" fmla="*/ 1 w 13"/>
                  <a:gd name="T29" fmla="*/ 3 h 14"/>
                  <a:gd name="T30" fmla="*/ 4 w 13"/>
                  <a:gd name="T31" fmla="*/ 2 h 14"/>
                  <a:gd name="T32" fmla="*/ 6 w 13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4">
                    <a:moveTo>
                      <a:pt x="6" y="0"/>
                    </a:moveTo>
                    <a:lnTo>
                      <a:pt x="9" y="2"/>
                    </a:lnTo>
                    <a:lnTo>
                      <a:pt x="12" y="3"/>
                    </a:lnTo>
                    <a:lnTo>
                      <a:pt x="13" y="5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4"/>
                    </a:lnTo>
                    <a:lnTo>
                      <a:pt x="3" y="13"/>
                    </a:lnTo>
                    <a:lnTo>
                      <a:pt x="1" y="12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3"/>
                    </a:lnTo>
                    <a:lnTo>
                      <a:pt x="4" y="2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27" name="Freeform 153">
                <a:extLst>
                  <a:ext uri="{FF2B5EF4-FFF2-40B4-BE49-F238E27FC236}">
                    <a16:creationId xmlns:a16="http://schemas.microsoft.com/office/drawing/2014/main" id="{4654850A-8F76-4617-8BD5-6E1BB648CF7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2" y="146"/>
                <a:ext cx="4" cy="4"/>
              </a:xfrm>
              <a:custGeom>
                <a:avLst/>
                <a:gdLst>
                  <a:gd name="T0" fmla="*/ 8 w 17"/>
                  <a:gd name="T1" fmla="*/ 0 h 17"/>
                  <a:gd name="T2" fmla="*/ 11 w 17"/>
                  <a:gd name="T3" fmla="*/ 0 h 17"/>
                  <a:gd name="T4" fmla="*/ 13 w 17"/>
                  <a:gd name="T5" fmla="*/ 3 h 17"/>
                  <a:gd name="T6" fmla="*/ 16 w 17"/>
                  <a:gd name="T7" fmla="*/ 5 h 17"/>
                  <a:gd name="T8" fmla="*/ 17 w 17"/>
                  <a:gd name="T9" fmla="*/ 8 h 17"/>
                  <a:gd name="T10" fmla="*/ 16 w 17"/>
                  <a:gd name="T11" fmla="*/ 12 h 17"/>
                  <a:gd name="T12" fmla="*/ 14 w 17"/>
                  <a:gd name="T13" fmla="*/ 14 h 17"/>
                  <a:gd name="T14" fmla="*/ 12 w 17"/>
                  <a:gd name="T15" fmla="*/ 16 h 17"/>
                  <a:gd name="T16" fmla="*/ 9 w 17"/>
                  <a:gd name="T17" fmla="*/ 17 h 17"/>
                  <a:gd name="T18" fmla="*/ 5 w 17"/>
                  <a:gd name="T19" fmla="*/ 17 h 17"/>
                  <a:gd name="T20" fmla="*/ 3 w 17"/>
                  <a:gd name="T21" fmla="*/ 16 h 17"/>
                  <a:gd name="T22" fmla="*/ 0 w 17"/>
                  <a:gd name="T23" fmla="*/ 13 h 17"/>
                  <a:gd name="T24" fmla="*/ 0 w 17"/>
                  <a:gd name="T25" fmla="*/ 9 h 17"/>
                  <a:gd name="T26" fmla="*/ 0 w 17"/>
                  <a:gd name="T27" fmla="*/ 7 h 17"/>
                  <a:gd name="T28" fmla="*/ 2 w 17"/>
                  <a:gd name="T29" fmla="*/ 3 h 17"/>
                  <a:gd name="T30" fmla="*/ 4 w 17"/>
                  <a:gd name="T31" fmla="*/ 2 h 17"/>
                  <a:gd name="T32" fmla="*/ 8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8" y="0"/>
                    </a:moveTo>
                    <a:lnTo>
                      <a:pt x="11" y="0"/>
                    </a:lnTo>
                    <a:lnTo>
                      <a:pt x="13" y="3"/>
                    </a:lnTo>
                    <a:lnTo>
                      <a:pt x="16" y="5"/>
                    </a:lnTo>
                    <a:lnTo>
                      <a:pt x="17" y="8"/>
                    </a:lnTo>
                    <a:lnTo>
                      <a:pt x="16" y="12"/>
                    </a:lnTo>
                    <a:lnTo>
                      <a:pt x="14" y="14"/>
                    </a:lnTo>
                    <a:lnTo>
                      <a:pt x="12" y="16"/>
                    </a:lnTo>
                    <a:lnTo>
                      <a:pt x="9" y="17"/>
                    </a:lnTo>
                    <a:lnTo>
                      <a:pt x="5" y="17"/>
                    </a:lnTo>
                    <a:lnTo>
                      <a:pt x="3" y="16"/>
                    </a:lnTo>
                    <a:lnTo>
                      <a:pt x="0" y="13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2" y="3"/>
                    </a:lnTo>
                    <a:lnTo>
                      <a:pt x="4" y="2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28" name="Freeform 154">
                <a:extLst>
                  <a:ext uri="{FF2B5EF4-FFF2-40B4-BE49-F238E27FC236}">
                    <a16:creationId xmlns:a16="http://schemas.microsoft.com/office/drawing/2014/main" id="{71B32D62-A6A9-447D-8E54-A6F44B5B90E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3" y="143"/>
                <a:ext cx="6" cy="5"/>
              </a:xfrm>
              <a:custGeom>
                <a:avLst/>
                <a:gdLst>
                  <a:gd name="T0" fmla="*/ 13 w 22"/>
                  <a:gd name="T1" fmla="*/ 0 h 22"/>
                  <a:gd name="T2" fmla="*/ 17 w 22"/>
                  <a:gd name="T3" fmla="*/ 2 h 22"/>
                  <a:gd name="T4" fmla="*/ 19 w 22"/>
                  <a:gd name="T5" fmla="*/ 4 h 22"/>
                  <a:gd name="T6" fmla="*/ 22 w 22"/>
                  <a:gd name="T7" fmla="*/ 8 h 22"/>
                  <a:gd name="T8" fmla="*/ 22 w 22"/>
                  <a:gd name="T9" fmla="*/ 13 h 22"/>
                  <a:gd name="T10" fmla="*/ 21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2 w 22"/>
                  <a:gd name="T17" fmla="*/ 22 h 22"/>
                  <a:gd name="T18" fmla="*/ 8 w 22"/>
                  <a:gd name="T19" fmla="*/ 22 h 22"/>
                  <a:gd name="T20" fmla="*/ 5 w 22"/>
                  <a:gd name="T21" fmla="*/ 19 h 22"/>
                  <a:gd name="T22" fmla="*/ 3 w 22"/>
                  <a:gd name="T23" fmla="*/ 18 h 22"/>
                  <a:gd name="T24" fmla="*/ 1 w 22"/>
                  <a:gd name="T25" fmla="*/ 14 h 22"/>
                  <a:gd name="T26" fmla="*/ 0 w 22"/>
                  <a:gd name="T27" fmla="*/ 10 h 22"/>
                  <a:gd name="T28" fmla="*/ 1 w 22"/>
                  <a:gd name="T29" fmla="*/ 7 h 22"/>
                  <a:gd name="T30" fmla="*/ 4 w 22"/>
                  <a:gd name="T31" fmla="*/ 3 h 22"/>
                  <a:gd name="T32" fmla="*/ 8 w 22"/>
                  <a:gd name="T33" fmla="*/ 2 h 22"/>
                  <a:gd name="T34" fmla="*/ 13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13" y="0"/>
                    </a:moveTo>
                    <a:lnTo>
                      <a:pt x="17" y="2"/>
                    </a:lnTo>
                    <a:lnTo>
                      <a:pt x="19" y="4"/>
                    </a:lnTo>
                    <a:lnTo>
                      <a:pt x="22" y="8"/>
                    </a:lnTo>
                    <a:lnTo>
                      <a:pt x="22" y="13"/>
                    </a:lnTo>
                    <a:lnTo>
                      <a:pt x="21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5" y="19"/>
                    </a:lnTo>
                    <a:lnTo>
                      <a:pt x="3" y="18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4" y="3"/>
                    </a:lnTo>
                    <a:lnTo>
                      <a:pt x="8" y="2"/>
                    </a:lnTo>
                    <a:lnTo>
                      <a:pt x="1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29" name="Freeform 155">
                <a:extLst>
                  <a:ext uri="{FF2B5EF4-FFF2-40B4-BE49-F238E27FC236}">
                    <a16:creationId xmlns:a16="http://schemas.microsoft.com/office/drawing/2014/main" id="{C3B32978-620D-4DA0-8319-2E3258CB8A0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7" y="143"/>
                <a:ext cx="6" cy="5"/>
              </a:xfrm>
              <a:custGeom>
                <a:avLst/>
                <a:gdLst>
                  <a:gd name="T0" fmla="*/ 10 w 22"/>
                  <a:gd name="T1" fmla="*/ 0 h 22"/>
                  <a:gd name="T2" fmla="*/ 14 w 22"/>
                  <a:gd name="T3" fmla="*/ 2 h 22"/>
                  <a:gd name="T4" fmla="*/ 18 w 22"/>
                  <a:gd name="T5" fmla="*/ 3 h 22"/>
                  <a:gd name="T6" fmla="*/ 20 w 22"/>
                  <a:gd name="T7" fmla="*/ 7 h 22"/>
                  <a:gd name="T8" fmla="*/ 22 w 22"/>
                  <a:gd name="T9" fmla="*/ 10 h 22"/>
                  <a:gd name="T10" fmla="*/ 20 w 22"/>
                  <a:gd name="T11" fmla="*/ 14 h 22"/>
                  <a:gd name="T12" fmla="*/ 19 w 22"/>
                  <a:gd name="T13" fmla="*/ 18 h 22"/>
                  <a:gd name="T14" fmla="*/ 15 w 22"/>
                  <a:gd name="T15" fmla="*/ 21 h 22"/>
                  <a:gd name="T16" fmla="*/ 11 w 22"/>
                  <a:gd name="T17" fmla="*/ 22 h 22"/>
                  <a:gd name="T18" fmla="*/ 7 w 22"/>
                  <a:gd name="T19" fmla="*/ 22 h 22"/>
                  <a:gd name="T20" fmla="*/ 4 w 22"/>
                  <a:gd name="T21" fmla="*/ 19 h 22"/>
                  <a:gd name="T22" fmla="*/ 1 w 22"/>
                  <a:gd name="T23" fmla="*/ 17 h 22"/>
                  <a:gd name="T24" fmla="*/ 0 w 22"/>
                  <a:gd name="T25" fmla="*/ 13 h 22"/>
                  <a:gd name="T26" fmla="*/ 0 w 22"/>
                  <a:gd name="T27" fmla="*/ 8 h 22"/>
                  <a:gd name="T28" fmla="*/ 2 w 22"/>
                  <a:gd name="T29" fmla="*/ 4 h 22"/>
                  <a:gd name="T30" fmla="*/ 6 w 22"/>
                  <a:gd name="T31" fmla="*/ 2 h 22"/>
                  <a:gd name="T32" fmla="*/ 10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0" y="0"/>
                    </a:moveTo>
                    <a:lnTo>
                      <a:pt x="14" y="2"/>
                    </a:lnTo>
                    <a:lnTo>
                      <a:pt x="18" y="3"/>
                    </a:lnTo>
                    <a:lnTo>
                      <a:pt x="20" y="7"/>
                    </a:lnTo>
                    <a:lnTo>
                      <a:pt x="22" y="10"/>
                    </a:lnTo>
                    <a:lnTo>
                      <a:pt x="20" y="14"/>
                    </a:lnTo>
                    <a:lnTo>
                      <a:pt x="19" y="18"/>
                    </a:lnTo>
                    <a:lnTo>
                      <a:pt x="15" y="21"/>
                    </a:lnTo>
                    <a:lnTo>
                      <a:pt x="11" y="22"/>
                    </a:lnTo>
                    <a:lnTo>
                      <a:pt x="7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3"/>
                    </a:lnTo>
                    <a:lnTo>
                      <a:pt x="0" y="8"/>
                    </a:lnTo>
                    <a:lnTo>
                      <a:pt x="2" y="4"/>
                    </a:lnTo>
                    <a:lnTo>
                      <a:pt x="6" y="2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30" name="Freeform 156">
                <a:extLst>
                  <a:ext uri="{FF2B5EF4-FFF2-40B4-BE49-F238E27FC236}">
                    <a16:creationId xmlns:a16="http://schemas.microsoft.com/office/drawing/2014/main" id="{47784AF0-021C-4E1A-93F3-F0FAD60532B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0" y="146"/>
                <a:ext cx="4" cy="4"/>
              </a:xfrm>
              <a:custGeom>
                <a:avLst/>
                <a:gdLst>
                  <a:gd name="T0" fmla="*/ 10 w 18"/>
                  <a:gd name="T1" fmla="*/ 0 h 17"/>
                  <a:gd name="T2" fmla="*/ 13 w 18"/>
                  <a:gd name="T3" fmla="*/ 2 h 17"/>
                  <a:gd name="T4" fmla="*/ 15 w 18"/>
                  <a:gd name="T5" fmla="*/ 3 h 17"/>
                  <a:gd name="T6" fmla="*/ 16 w 18"/>
                  <a:gd name="T7" fmla="*/ 7 h 17"/>
                  <a:gd name="T8" fmla="*/ 18 w 18"/>
                  <a:gd name="T9" fmla="*/ 9 h 17"/>
                  <a:gd name="T10" fmla="*/ 16 w 18"/>
                  <a:gd name="T11" fmla="*/ 13 h 17"/>
                  <a:gd name="T12" fmla="*/ 14 w 18"/>
                  <a:gd name="T13" fmla="*/ 16 h 17"/>
                  <a:gd name="T14" fmla="*/ 11 w 18"/>
                  <a:gd name="T15" fmla="*/ 17 h 17"/>
                  <a:gd name="T16" fmla="*/ 7 w 18"/>
                  <a:gd name="T17" fmla="*/ 17 h 17"/>
                  <a:gd name="T18" fmla="*/ 5 w 18"/>
                  <a:gd name="T19" fmla="*/ 16 h 17"/>
                  <a:gd name="T20" fmla="*/ 2 w 18"/>
                  <a:gd name="T21" fmla="*/ 14 h 17"/>
                  <a:gd name="T22" fmla="*/ 1 w 18"/>
                  <a:gd name="T23" fmla="*/ 12 h 17"/>
                  <a:gd name="T24" fmla="*/ 0 w 18"/>
                  <a:gd name="T25" fmla="*/ 8 h 17"/>
                  <a:gd name="T26" fmla="*/ 1 w 18"/>
                  <a:gd name="T27" fmla="*/ 5 h 17"/>
                  <a:gd name="T28" fmla="*/ 4 w 18"/>
                  <a:gd name="T29" fmla="*/ 3 h 17"/>
                  <a:gd name="T30" fmla="*/ 6 w 18"/>
                  <a:gd name="T31" fmla="*/ 0 h 17"/>
                  <a:gd name="T32" fmla="*/ 10 w 18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8" h="17">
                    <a:moveTo>
                      <a:pt x="10" y="0"/>
                    </a:moveTo>
                    <a:lnTo>
                      <a:pt x="13" y="2"/>
                    </a:lnTo>
                    <a:lnTo>
                      <a:pt x="15" y="3"/>
                    </a:lnTo>
                    <a:lnTo>
                      <a:pt x="16" y="7"/>
                    </a:lnTo>
                    <a:lnTo>
                      <a:pt x="18" y="9"/>
                    </a:lnTo>
                    <a:lnTo>
                      <a:pt x="16" y="13"/>
                    </a:lnTo>
                    <a:lnTo>
                      <a:pt x="14" y="16"/>
                    </a:lnTo>
                    <a:lnTo>
                      <a:pt x="11" y="17"/>
                    </a:lnTo>
                    <a:lnTo>
                      <a:pt x="7" y="17"/>
                    </a:lnTo>
                    <a:lnTo>
                      <a:pt x="5" y="16"/>
                    </a:lnTo>
                    <a:lnTo>
                      <a:pt x="2" y="14"/>
                    </a:lnTo>
                    <a:lnTo>
                      <a:pt x="1" y="12"/>
                    </a:lnTo>
                    <a:lnTo>
                      <a:pt x="0" y="8"/>
                    </a:lnTo>
                    <a:lnTo>
                      <a:pt x="1" y="5"/>
                    </a:lnTo>
                    <a:lnTo>
                      <a:pt x="4" y="3"/>
                    </a:lnTo>
                    <a:lnTo>
                      <a:pt x="6" y="0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31" name="Freeform 157">
                <a:extLst>
                  <a:ext uri="{FF2B5EF4-FFF2-40B4-BE49-F238E27FC236}">
                    <a16:creationId xmlns:a16="http://schemas.microsoft.com/office/drawing/2014/main" id="{F25444CE-04A5-4DAF-9A3D-4ACFB11FA36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8" y="118"/>
                <a:ext cx="3" cy="3"/>
              </a:xfrm>
              <a:custGeom>
                <a:avLst/>
                <a:gdLst>
                  <a:gd name="T0" fmla="*/ 8 w 13"/>
                  <a:gd name="T1" fmla="*/ 0 h 12"/>
                  <a:gd name="T2" fmla="*/ 11 w 13"/>
                  <a:gd name="T3" fmla="*/ 0 h 12"/>
                  <a:gd name="T4" fmla="*/ 12 w 13"/>
                  <a:gd name="T5" fmla="*/ 2 h 12"/>
                  <a:gd name="T6" fmla="*/ 13 w 13"/>
                  <a:gd name="T7" fmla="*/ 3 h 12"/>
                  <a:gd name="T8" fmla="*/ 13 w 13"/>
                  <a:gd name="T9" fmla="*/ 6 h 12"/>
                  <a:gd name="T10" fmla="*/ 13 w 13"/>
                  <a:gd name="T11" fmla="*/ 8 h 12"/>
                  <a:gd name="T12" fmla="*/ 11 w 13"/>
                  <a:gd name="T13" fmla="*/ 11 h 12"/>
                  <a:gd name="T14" fmla="*/ 9 w 13"/>
                  <a:gd name="T15" fmla="*/ 12 h 12"/>
                  <a:gd name="T16" fmla="*/ 7 w 13"/>
                  <a:gd name="T17" fmla="*/ 12 h 12"/>
                  <a:gd name="T18" fmla="*/ 4 w 13"/>
                  <a:gd name="T19" fmla="*/ 11 h 12"/>
                  <a:gd name="T20" fmla="*/ 2 w 13"/>
                  <a:gd name="T21" fmla="*/ 10 h 12"/>
                  <a:gd name="T22" fmla="*/ 0 w 13"/>
                  <a:gd name="T23" fmla="*/ 7 h 12"/>
                  <a:gd name="T24" fmla="*/ 0 w 13"/>
                  <a:gd name="T25" fmla="*/ 5 h 12"/>
                  <a:gd name="T26" fmla="*/ 2 w 13"/>
                  <a:gd name="T27" fmla="*/ 2 h 12"/>
                  <a:gd name="T28" fmla="*/ 3 w 13"/>
                  <a:gd name="T29" fmla="*/ 1 h 12"/>
                  <a:gd name="T30" fmla="*/ 6 w 13"/>
                  <a:gd name="T31" fmla="*/ 0 h 12"/>
                  <a:gd name="T32" fmla="*/ 8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8" y="0"/>
                    </a:moveTo>
                    <a:lnTo>
                      <a:pt x="11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7" y="12"/>
                    </a:lnTo>
                    <a:lnTo>
                      <a:pt x="4" y="11"/>
                    </a:lnTo>
                    <a:lnTo>
                      <a:pt x="2" y="10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2" y="2"/>
                    </a:lnTo>
                    <a:lnTo>
                      <a:pt x="3" y="1"/>
                    </a:lnTo>
                    <a:lnTo>
                      <a:pt x="6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32" name="Freeform 158">
                <a:extLst>
                  <a:ext uri="{FF2B5EF4-FFF2-40B4-BE49-F238E27FC236}">
                    <a16:creationId xmlns:a16="http://schemas.microsoft.com/office/drawing/2014/main" id="{F55441D6-1A03-49D5-8747-E15E3C004C5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3" y="113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2 h 13"/>
                  <a:gd name="T6" fmla="*/ 11 w 13"/>
                  <a:gd name="T7" fmla="*/ 3 h 13"/>
                  <a:gd name="T8" fmla="*/ 13 w 13"/>
                  <a:gd name="T9" fmla="*/ 6 h 13"/>
                  <a:gd name="T10" fmla="*/ 11 w 13"/>
                  <a:gd name="T11" fmla="*/ 8 h 13"/>
                  <a:gd name="T12" fmla="*/ 11 w 13"/>
                  <a:gd name="T13" fmla="*/ 11 h 13"/>
                  <a:gd name="T14" fmla="*/ 9 w 13"/>
                  <a:gd name="T15" fmla="*/ 12 h 13"/>
                  <a:gd name="T16" fmla="*/ 6 w 13"/>
                  <a:gd name="T17" fmla="*/ 13 h 13"/>
                  <a:gd name="T18" fmla="*/ 4 w 13"/>
                  <a:gd name="T19" fmla="*/ 12 h 13"/>
                  <a:gd name="T20" fmla="*/ 1 w 13"/>
                  <a:gd name="T21" fmla="*/ 11 h 13"/>
                  <a:gd name="T22" fmla="*/ 0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1 w 13"/>
                  <a:gd name="T29" fmla="*/ 2 h 13"/>
                  <a:gd name="T30" fmla="*/ 2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2"/>
                    </a:lnTo>
                    <a:lnTo>
                      <a:pt x="11" y="3"/>
                    </a:lnTo>
                    <a:lnTo>
                      <a:pt x="13" y="6"/>
                    </a:lnTo>
                    <a:lnTo>
                      <a:pt x="11" y="8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4" y="12"/>
                    </a:lnTo>
                    <a:lnTo>
                      <a:pt x="1" y="11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2"/>
                    </a:lnTo>
                    <a:lnTo>
                      <a:pt x="2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33" name="Freeform 159">
                <a:extLst>
                  <a:ext uri="{FF2B5EF4-FFF2-40B4-BE49-F238E27FC236}">
                    <a16:creationId xmlns:a16="http://schemas.microsoft.com/office/drawing/2014/main" id="{C8DC07EA-6A7B-4046-B7EE-17C369283B0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2" y="118"/>
                <a:ext cx="3" cy="3"/>
              </a:xfrm>
              <a:custGeom>
                <a:avLst/>
                <a:gdLst>
                  <a:gd name="T0" fmla="*/ 5 w 13"/>
                  <a:gd name="T1" fmla="*/ 0 h 12"/>
                  <a:gd name="T2" fmla="*/ 8 w 13"/>
                  <a:gd name="T3" fmla="*/ 0 h 12"/>
                  <a:gd name="T4" fmla="*/ 11 w 13"/>
                  <a:gd name="T5" fmla="*/ 1 h 12"/>
                  <a:gd name="T6" fmla="*/ 12 w 13"/>
                  <a:gd name="T7" fmla="*/ 2 h 12"/>
                  <a:gd name="T8" fmla="*/ 13 w 13"/>
                  <a:gd name="T9" fmla="*/ 5 h 12"/>
                  <a:gd name="T10" fmla="*/ 13 w 13"/>
                  <a:gd name="T11" fmla="*/ 7 h 12"/>
                  <a:gd name="T12" fmla="*/ 12 w 13"/>
                  <a:gd name="T13" fmla="*/ 10 h 12"/>
                  <a:gd name="T14" fmla="*/ 9 w 13"/>
                  <a:gd name="T15" fmla="*/ 11 h 12"/>
                  <a:gd name="T16" fmla="*/ 7 w 13"/>
                  <a:gd name="T17" fmla="*/ 12 h 12"/>
                  <a:gd name="T18" fmla="*/ 4 w 13"/>
                  <a:gd name="T19" fmla="*/ 12 h 12"/>
                  <a:gd name="T20" fmla="*/ 3 w 13"/>
                  <a:gd name="T21" fmla="*/ 11 h 12"/>
                  <a:gd name="T22" fmla="*/ 0 w 13"/>
                  <a:gd name="T23" fmla="*/ 8 h 12"/>
                  <a:gd name="T24" fmla="*/ 0 w 13"/>
                  <a:gd name="T25" fmla="*/ 6 h 12"/>
                  <a:gd name="T26" fmla="*/ 0 w 13"/>
                  <a:gd name="T27" fmla="*/ 3 h 12"/>
                  <a:gd name="T28" fmla="*/ 2 w 13"/>
                  <a:gd name="T29" fmla="*/ 2 h 12"/>
                  <a:gd name="T30" fmla="*/ 4 w 13"/>
                  <a:gd name="T31" fmla="*/ 0 h 12"/>
                  <a:gd name="T32" fmla="*/ 5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5" y="0"/>
                    </a:moveTo>
                    <a:lnTo>
                      <a:pt x="8" y="0"/>
                    </a:lnTo>
                    <a:lnTo>
                      <a:pt x="11" y="1"/>
                    </a:lnTo>
                    <a:lnTo>
                      <a:pt x="12" y="2"/>
                    </a:lnTo>
                    <a:lnTo>
                      <a:pt x="13" y="5"/>
                    </a:lnTo>
                    <a:lnTo>
                      <a:pt x="13" y="7"/>
                    </a:lnTo>
                    <a:lnTo>
                      <a:pt x="12" y="10"/>
                    </a:lnTo>
                    <a:lnTo>
                      <a:pt x="9" y="11"/>
                    </a:lnTo>
                    <a:lnTo>
                      <a:pt x="7" y="12"/>
                    </a:lnTo>
                    <a:lnTo>
                      <a:pt x="4" y="12"/>
                    </a:lnTo>
                    <a:lnTo>
                      <a:pt x="3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34" name="Freeform 160">
                <a:extLst>
                  <a:ext uri="{FF2B5EF4-FFF2-40B4-BE49-F238E27FC236}">
                    <a16:creationId xmlns:a16="http://schemas.microsoft.com/office/drawing/2014/main" id="{BAF41206-8C81-40CD-AF46-084D393D947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5" y="128"/>
                <a:ext cx="5" cy="5"/>
              </a:xfrm>
              <a:custGeom>
                <a:avLst/>
                <a:gdLst>
                  <a:gd name="T0" fmla="*/ 10 w 21"/>
                  <a:gd name="T1" fmla="*/ 0 h 22"/>
                  <a:gd name="T2" fmla="*/ 14 w 21"/>
                  <a:gd name="T3" fmla="*/ 1 h 22"/>
                  <a:gd name="T4" fmla="*/ 17 w 21"/>
                  <a:gd name="T5" fmla="*/ 3 h 22"/>
                  <a:gd name="T6" fmla="*/ 20 w 21"/>
                  <a:gd name="T7" fmla="*/ 6 h 22"/>
                  <a:gd name="T8" fmla="*/ 21 w 21"/>
                  <a:gd name="T9" fmla="*/ 10 h 22"/>
                  <a:gd name="T10" fmla="*/ 21 w 21"/>
                  <a:gd name="T11" fmla="*/ 14 h 22"/>
                  <a:gd name="T12" fmla="*/ 19 w 21"/>
                  <a:gd name="T13" fmla="*/ 18 h 22"/>
                  <a:gd name="T14" fmla="*/ 16 w 21"/>
                  <a:gd name="T15" fmla="*/ 20 h 22"/>
                  <a:gd name="T16" fmla="*/ 11 w 21"/>
                  <a:gd name="T17" fmla="*/ 22 h 22"/>
                  <a:gd name="T18" fmla="*/ 7 w 21"/>
                  <a:gd name="T19" fmla="*/ 22 h 22"/>
                  <a:gd name="T20" fmla="*/ 3 w 21"/>
                  <a:gd name="T21" fmla="*/ 19 h 22"/>
                  <a:gd name="T22" fmla="*/ 1 w 21"/>
                  <a:gd name="T23" fmla="*/ 17 h 22"/>
                  <a:gd name="T24" fmla="*/ 0 w 21"/>
                  <a:gd name="T25" fmla="*/ 12 h 22"/>
                  <a:gd name="T26" fmla="*/ 1 w 21"/>
                  <a:gd name="T27" fmla="*/ 8 h 22"/>
                  <a:gd name="T28" fmla="*/ 2 w 21"/>
                  <a:gd name="T29" fmla="*/ 4 h 22"/>
                  <a:gd name="T30" fmla="*/ 6 w 21"/>
                  <a:gd name="T31" fmla="*/ 1 h 22"/>
                  <a:gd name="T32" fmla="*/ 10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10" y="0"/>
                    </a:moveTo>
                    <a:lnTo>
                      <a:pt x="14" y="1"/>
                    </a:lnTo>
                    <a:lnTo>
                      <a:pt x="17" y="3"/>
                    </a:lnTo>
                    <a:lnTo>
                      <a:pt x="20" y="6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9" y="18"/>
                    </a:lnTo>
                    <a:lnTo>
                      <a:pt x="16" y="20"/>
                    </a:lnTo>
                    <a:lnTo>
                      <a:pt x="11" y="22"/>
                    </a:lnTo>
                    <a:lnTo>
                      <a:pt x="7" y="22"/>
                    </a:lnTo>
                    <a:lnTo>
                      <a:pt x="3" y="19"/>
                    </a:lnTo>
                    <a:lnTo>
                      <a:pt x="1" y="17"/>
                    </a:lnTo>
                    <a:lnTo>
                      <a:pt x="0" y="12"/>
                    </a:lnTo>
                    <a:lnTo>
                      <a:pt x="1" y="8"/>
                    </a:lnTo>
                    <a:lnTo>
                      <a:pt x="2" y="4"/>
                    </a:lnTo>
                    <a:lnTo>
                      <a:pt x="6" y="1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35" name="Freeform 161">
                <a:extLst>
                  <a:ext uri="{FF2B5EF4-FFF2-40B4-BE49-F238E27FC236}">
                    <a16:creationId xmlns:a16="http://schemas.microsoft.com/office/drawing/2014/main" id="{625D584C-463F-4D37-92A3-EE6841722D5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4" y="113"/>
                <a:ext cx="3" cy="3"/>
              </a:xfrm>
              <a:custGeom>
                <a:avLst/>
                <a:gdLst>
                  <a:gd name="T0" fmla="*/ 7 w 13"/>
                  <a:gd name="T1" fmla="*/ 0 h 13"/>
                  <a:gd name="T2" fmla="*/ 10 w 13"/>
                  <a:gd name="T3" fmla="*/ 0 h 13"/>
                  <a:gd name="T4" fmla="*/ 11 w 13"/>
                  <a:gd name="T5" fmla="*/ 2 h 13"/>
                  <a:gd name="T6" fmla="*/ 13 w 13"/>
                  <a:gd name="T7" fmla="*/ 4 h 13"/>
                  <a:gd name="T8" fmla="*/ 13 w 13"/>
                  <a:gd name="T9" fmla="*/ 7 h 13"/>
                  <a:gd name="T10" fmla="*/ 13 w 13"/>
                  <a:gd name="T11" fmla="*/ 9 h 13"/>
                  <a:gd name="T12" fmla="*/ 11 w 13"/>
                  <a:gd name="T13" fmla="*/ 11 h 13"/>
                  <a:gd name="T14" fmla="*/ 9 w 13"/>
                  <a:gd name="T15" fmla="*/ 12 h 13"/>
                  <a:gd name="T16" fmla="*/ 6 w 13"/>
                  <a:gd name="T17" fmla="*/ 13 h 13"/>
                  <a:gd name="T18" fmla="*/ 4 w 13"/>
                  <a:gd name="T19" fmla="*/ 12 h 13"/>
                  <a:gd name="T20" fmla="*/ 1 w 13"/>
                  <a:gd name="T21" fmla="*/ 11 h 13"/>
                  <a:gd name="T22" fmla="*/ 1 w 13"/>
                  <a:gd name="T23" fmla="*/ 8 h 13"/>
                  <a:gd name="T24" fmla="*/ 0 w 13"/>
                  <a:gd name="T25" fmla="*/ 6 h 13"/>
                  <a:gd name="T26" fmla="*/ 1 w 13"/>
                  <a:gd name="T27" fmla="*/ 3 h 13"/>
                  <a:gd name="T28" fmla="*/ 2 w 13"/>
                  <a:gd name="T29" fmla="*/ 2 h 13"/>
                  <a:gd name="T30" fmla="*/ 5 w 13"/>
                  <a:gd name="T31" fmla="*/ 0 h 13"/>
                  <a:gd name="T32" fmla="*/ 7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7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3" y="4"/>
                    </a:lnTo>
                    <a:lnTo>
                      <a:pt x="13" y="7"/>
                    </a:lnTo>
                    <a:lnTo>
                      <a:pt x="13" y="9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4" y="12"/>
                    </a:lnTo>
                    <a:lnTo>
                      <a:pt x="1" y="11"/>
                    </a:lnTo>
                    <a:lnTo>
                      <a:pt x="1" y="8"/>
                    </a:lnTo>
                    <a:lnTo>
                      <a:pt x="0" y="6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36" name="Freeform 162">
                <a:extLst>
                  <a:ext uri="{FF2B5EF4-FFF2-40B4-BE49-F238E27FC236}">
                    <a16:creationId xmlns:a16="http://schemas.microsoft.com/office/drawing/2014/main" id="{3225B4CC-2044-4210-BB2C-AD3C39A9E1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3" y="122"/>
                <a:ext cx="4" cy="5"/>
              </a:xfrm>
              <a:custGeom>
                <a:avLst/>
                <a:gdLst>
                  <a:gd name="T0" fmla="*/ 9 w 17"/>
                  <a:gd name="T1" fmla="*/ 0 h 16"/>
                  <a:gd name="T2" fmla="*/ 12 w 17"/>
                  <a:gd name="T3" fmla="*/ 1 h 16"/>
                  <a:gd name="T4" fmla="*/ 14 w 17"/>
                  <a:gd name="T5" fmla="*/ 2 h 16"/>
                  <a:gd name="T6" fmla="*/ 16 w 17"/>
                  <a:gd name="T7" fmla="*/ 6 h 16"/>
                  <a:gd name="T8" fmla="*/ 17 w 17"/>
                  <a:gd name="T9" fmla="*/ 9 h 16"/>
                  <a:gd name="T10" fmla="*/ 16 w 17"/>
                  <a:gd name="T11" fmla="*/ 11 h 16"/>
                  <a:gd name="T12" fmla="*/ 13 w 17"/>
                  <a:gd name="T13" fmla="*/ 14 h 16"/>
                  <a:gd name="T14" fmla="*/ 10 w 17"/>
                  <a:gd name="T15" fmla="*/ 16 h 16"/>
                  <a:gd name="T16" fmla="*/ 8 w 17"/>
                  <a:gd name="T17" fmla="*/ 16 h 16"/>
                  <a:gd name="T18" fmla="*/ 4 w 17"/>
                  <a:gd name="T19" fmla="*/ 15 h 16"/>
                  <a:gd name="T20" fmla="*/ 1 w 17"/>
                  <a:gd name="T21" fmla="*/ 14 h 16"/>
                  <a:gd name="T22" fmla="*/ 0 w 17"/>
                  <a:gd name="T23" fmla="*/ 10 h 16"/>
                  <a:gd name="T24" fmla="*/ 0 w 17"/>
                  <a:gd name="T25" fmla="*/ 7 h 16"/>
                  <a:gd name="T26" fmla="*/ 0 w 17"/>
                  <a:gd name="T27" fmla="*/ 4 h 16"/>
                  <a:gd name="T28" fmla="*/ 3 w 17"/>
                  <a:gd name="T29" fmla="*/ 1 h 16"/>
                  <a:gd name="T30" fmla="*/ 5 w 17"/>
                  <a:gd name="T31" fmla="*/ 0 h 16"/>
                  <a:gd name="T32" fmla="*/ 9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9" y="0"/>
                    </a:moveTo>
                    <a:lnTo>
                      <a:pt x="12" y="1"/>
                    </a:lnTo>
                    <a:lnTo>
                      <a:pt x="14" y="2"/>
                    </a:lnTo>
                    <a:lnTo>
                      <a:pt x="16" y="6"/>
                    </a:lnTo>
                    <a:lnTo>
                      <a:pt x="17" y="9"/>
                    </a:lnTo>
                    <a:lnTo>
                      <a:pt x="16" y="11"/>
                    </a:lnTo>
                    <a:lnTo>
                      <a:pt x="13" y="14"/>
                    </a:lnTo>
                    <a:lnTo>
                      <a:pt x="10" y="16"/>
                    </a:lnTo>
                    <a:lnTo>
                      <a:pt x="8" y="16"/>
                    </a:lnTo>
                    <a:lnTo>
                      <a:pt x="4" y="15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37" name="Freeform 163">
                <a:extLst>
                  <a:ext uri="{FF2B5EF4-FFF2-40B4-BE49-F238E27FC236}">
                    <a16:creationId xmlns:a16="http://schemas.microsoft.com/office/drawing/2014/main" id="{1B52C56F-B594-40B8-A505-125533A93E3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0" y="128"/>
                <a:ext cx="5" cy="5"/>
              </a:xfrm>
              <a:custGeom>
                <a:avLst/>
                <a:gdLst>
                  <a:gd name="T0" fmla="*/ 12 w 22"/>
                  <a:gd name="T1" fmla="*/ 0 h 22"/>
                  <a:gd name="T2" fmla="*/ 15 w 22"/>
                  <a:gd name="T3" fmla="*/ 1 h 22"/>
                  <a:gd name="T4" fmla="*/ 19 w 22"/>
                  <a:gd name="T5" fmla="*/ 4 h 22"/>
                  <a:gd name="T6" fmla="*/ 21 w 22"/>
                  <a:gd name="T7" fmla="*/ 8 h 22"/>
                  <a:gd name="T8" fmla="*/ 22 w 22"/>
                  <a:gd name="T9" fmla="*/ 12 h 22"/>
                  <a:gd name="T10" fmla="*/ 21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0 w 22"/>
                  <a:gd name="T17" fmla="*/ 22 h 22"/>
                  <a:gd name="T18" fmla="*/ 5 w 22"/>
                  <a:gd name="T19" fmla="*/ 20 h 22"/>
                  <a:gd name="T20" fmla="*/ 3 w 22"/>
                  <a:gd name="T21" fmla="*/ 18 h 22"/>
                  <a:gd name="T22" fmla="*/ 0 w 22"/>
                  <a:gd name="T23" fmla="*/ 14 h 22"/>
                  <a:gd name="T24" fmla="*/ 0 w 22"/>
                  <a:gd name="T25" fmla="*/ 10 h 22"/>
                  <a:gd name="T26" fmla="*/ 1 w 22"/>
                  <a:gd name="T27" fmla="*/ 6 h 22"/>
                  <a:gd name="T28" fmla="*/ 4 w 22"/>
                  <a:gd name="T29" fmla="*/ 3 h 22"/>
                  <a:gd name="T30" fmla="*/ 8 w 22"/>
                  <a:gd name="T31" fmla="*/ 1 h 22"/>
                  <a:gd name="T32" fmla="*/ 12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2" y="0"/>
                    </a:moveTo>
                    <a:lnTo>
                      <a:pt x="15" y="1"/>
                    </a:lnTo>
                    <a:lnTo>
                      <a:pt x="19" y="4"/>
                    </a:lnTo>
                    <a:lnTo>
                      <a:pt x="21" y="8"/>
                    </a:lnTo>
                    <a:lnTo>
                      <a:pt x="22" y="12"/>
                    </a:lnTo>
                    <a:lnTo>
                      <a:pt x="21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5" y="20"/>
                    </a:lnTo>
                    <a:lnTo>
                      <a:pt x="3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38" name="Freeform 164">
                <a:extLst>
                  <a:ext uri="{FF2B5EF4-FFF2-40B4-BE49-F238E27FC236}">
                    <a16:creationId xmlns:a16="http://schemas.microsoft.com/office/drawing/2014/main" id="{7F40C3E1-7AD2-4D95-A4C2-221D47F2234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5" y="118"/>
                <a:ext cx="4" cy="3"/>
              </a:xfrm>
              <a:custGeom>
                <a:avLst/>
                <a:gdLst>
                  <a:gd name="T0" fmla="*/ 7 w 13"/>
                  <a:gd name="T1" fmla="*/ 0 h 12"/>
                  <a:gd name="T2" fmla="*/ 9 w 13"/>
                  <a:gd name="T3" fmla="*/ 0 h 12"/>
                  <a:gd name="T4" fmla="*/ 11 w 13"/>
                  <a:gd name="T5" fmla="*/ 1 h 12"/>
                  <a:gd name="T6" fmla="*/ 13 w 13"/>
                  <a:gd name="T7" fmla="*/ 2 h 12"/>
                  <a:gd name="T8" fmla="*/ 13 w 13"/>
                  <a:gd name="T9" fmla="*/ 5 h 12"/>
                  <a:gd name="T10" fmla="*/ 13 w 13"/>
                  <a:gd name="T11" fmla="*/ 7 h 12"/>
                  <a:gd name="T12" fmla="*/ 12 w 13"/>
                  <a:gd name="T13" fmla="*/ 10 h 12"/>
                  <a:gd name="T14" fmla="*/ 9 w 13"/>
                  <a:gd name="T15" fmla="*/ 11 h 12"/>
                  <a:gd name="T16" fmla="*/ 8 w 13"/>
                  <a:gd name="T17" fmla="*/ 12 h 12"/>
                  <a:gd name="T18" fmla="*/ 6 w 13"/>
                  <a:gd name="T19" fmla="*/ 12 h 12"/>
                  <a:gd name="T20" fmla="*/ 3 w 13"/>
                  <a:gd name="T21" fmla="*/ 11 h 12"/>
                  <a:gd name="T22" fmla="*/ 2 w 13"/>
                  <a:gd name="T23" fmla="*/ 8 h 12"/>
                  <a:gd name="T24" fmla="*/ 0 w 13"/>
                  <a:gd name="T25" fmla="*/ 6 h 12"/>
                  <a:gd name="T26" fmla="*/ 0 w 13"/>
                  <a:gd name="T27" fmla="*/ 3 h 12"/>
                  <a:gd name="T28" fmla="*/ 2 w 13"/>
                  <a:gd name="T29" fmla="*/ 2 h 12"/>
                  <a:gd name="T30" fmla="*/ 4 w 13"/>
                  <a:gd name="T31" fmla="*/ 0 h 12"/>
                  <a:gd name="T32" fmla="*/ 7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7" y="0"/>
                    </a:moveTo>
                    <a:lnTo>
                      <a:pt x="9" y="0"/>
                    </a:lnTo>
                    <a:lnTo>
                      <a:pt x="11" y="1"/>
                    </a:lnTo>
                    <a:lnTo>
                      <a:pt x="13" y="2"/>
                    </a:lnTo>
                    <a:lnTo>
                      <a:pt x="13" y="5"/>
                    </a:lnTo>
                    <a:lnTo>
                      <a:pt x="13" y="7"/>
                    </a:lnTo>
                    <a:lnTo>
                      <a:pt x="12" y="10"/>
                    </a:lnTo>
                    <a:lnTo>
                      <a:pt x="9" y="11"/>
                    </a:lnTo>
                    <a:lnTo>
                      <a:pt x="8" y="12"/>
                    </a:lnTo>
                    <a:lnTo>
                      <a:pt x="6" y="12"/>
                    </a:lnTo>
                    <a:lnTo>
                      <a:pt x="3" y="11"/>
                    </a:lnTo>
                    <a:lnTo>
                      <a:pt x="2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2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39" name="Freeform 165">
                <a:extLst>
                  <a:ext uri="{FF2B5EF4-FFF2-40B4-BE49-F238E27FC236}">
                    <a16:creationId xmlns:a16="http://schemas.microsoft.com/office/drawing/2014/main" id="{0181DDCE-B5A0-463D-B1FE-73658EAEE7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6" y="113"/>
                <a:ext cx="3" cy="3"/>
              </a:xfrm>
              <a:custGeom>
                <a:avLst/>
                <a:gdLst>
                  <a:gd name="T0" fmla="*/ 5 w 13"/>
                  <a:gd name="T1" fmla="*/ 0 h 13"/>
                  <a:gd name="T2" fmla="*/ 8 w 13"/>
                  <a:gd name="T3" fmla="*/ 0 h 13"/>
                  <a:gd name="T4" fmla="*/ 10 w 13"/>
                  <a:gd name="T5" fmla="*/ 2 h 13"/>
                  <a:gd name="T6" fmla="*/ 12 w 13"/>
                  <a:gd name="T7" fmla="*/ 3 h 13"/>
                  <a:gd name="T8" fmla="*/ 13 w 13"/>
                  <a:gd name="T9" fmla="*/ 6 h 13"/>
                  <a:gd name="T10" fmla="*/ 13 w 13"/>
                  <a:gd name="T11" fmla="*/ 8 h 13"/>
                  <a:gd name="T12" fmla="*/ 12 w 13"/>
                  <a:gd name="T13" fmla="*/ 11 h 13"/>
                  <a:gd name="T14" fmla="*/ 9 w 13"/>
                  <a:gd name="T15" fmla="*/ 12 h 13"/>
                  <a:gd name="T16" fmla="*/ 6 w 13"/>
                  <a:gd name="T17" fmla="*/ 13 h 13"/>
                  <a:gd name="T18" fmla="*/ 4 w 13"/>
                  <a:gd name="T19" fmla="*/ 12 h 13"/>
                  <a:gd name="T20" fmla="*/ 1 w 13"/>
                  <a:gd name="T21" fmla="*/ 11 h 13"/>
                  <a:gd name="T22" fmla="*/ 0 w 13"/>
                  <a:gd name="T23" fmla="*/ 9 h 13"/>
                  <a:gd name="T24" fmla="*/ 0 w 13"/>
                  <a:gd name="T25" fmla="*/ 7 h 13"/>
                  <a:gd name="T26" fmla="*/ 0 w 13"/>
                  <a:gd name="T27" fmla="*/ 4 h 13"/>
                  <a:gd name="T28" fmla="*/ 1 w 13"/>
                  <a:gd name="T29" fmla="*/ 2 h 13"/>
                  <a:gd name="T30" fmla="*/ 3 w 13"/>
                  <a:gd name="T31" fmla="*/ 0 h 13"/>
                  <a:gd name="T32" fmla="*/ 5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5" y="0"/>
                    </a:moveTo>
                    <a:lnTo>
                      <a:pt x="8" y="0"/>
                    </a:lnTo>
                    <a:lnTo>
                      <a:pt x="10" y="2"/>
                    </a:lnTo>
                    <a:lnTo>
                      <a:pt x="12" y="3"/>
                    </a:lnTo>
                    <a:lnTo>
                      <a:pt x="13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4" y="12"/>
                    </a:lnTo>
                    <a:lnTo>
                      <a:pt x="1" y="11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4"/>
                    </a:lnTo>
                    <a:lnTo>
                      <a:pt x="1" y="2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40" name="Freeform 166">
                <a:extLst>
                  <a:ext uri="{FF2B5EF4-FFF2-40B4-BE49-F238E27FC236}">
                    <a16:creationId xmlns:a16="http://schemas.microsoft.com/office/drawing/2014/main" id="{7D0BB235-58FC-47E0-868B-345459F97FF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8" y="128"/>
                <a:ext cx="5" cy="5"/>
              </a:xfrm>
              <a:custGeom>
                <a:avLst/>
                <a:gdLst>
                  <a:gd name="T0" fmla="*/ 10 w 21"/>
                  <a:gd name="T1" fmla="*/ 0 h 22"/>
                  <a:gd name="T2" fmla="*/ 14 w 21"/>
                  <a:gd name="T3" fmla="*/ 1 h 22"/>
                  <a:gd name="T4" fmla="*/ 18 w 21"/>
                  <a:gd name="T5" fmla="*/ 3 h 22"/>
                  <a:gd name="T6" fmla="*/ 20 w 21"/>
                  <a:gd name="T7" fmla="*/ 6 h 22"/>
                  <a:gd name="T8" fmla="*/ 21 w 21"/>
                  <a:gd name="T9" fmla="*/ 10 h 22"/>
                  <a:gd name="T10" fmla="*/ 21 w 21"/>
                  <a:gd name="T11" fmla="*/ 14 h 22"/>
                  <a:gd name="T12" fmla="*/ 19 w 21"/>
                  <a:gd name="T13" fmla="*/ 18 h 22"/>
                  <a:gd name="T14" fmla="*/ 16 w 21"/>
                  <a:gd name="T15" fmla="*/ 20 h 22"/>
                  <a:gd name="T16" fmla="*/ 12 w 21"/>
                  <a:gd name="T17" fmla="*/ 22 h 22"/>
                  <a:gd name="T18" fmla="*/ 7 w 21"/>
                  <a:gd name="T19" fmla="*/ 22 h 22"/>
                  <a:gd name="T20" fmla="*/ 4 w 21"/>
                  <a:gd name="T21" fmla="*/ 19 h 22"/>
                  <a:gd name="T22" fmla="*/ 1 w 21"/>
                  <a:gd name="T23" fmla="*/ 17 h 22"/>
                  <a:gd name="T24" fmla="*/ 0 w 21"/>
                  <a:gd name="T25" fmla="*/ 12 h 22"/>
                  <a:gd name="T26" fmla="*/ 1 w 21"/>
                  <a:gd name="T27" fmla="*/ 8 h 22"/>
                  <a:gd name="T28" fmla="*/ 2 w 21"/>
                  <a:gd name="T29" fmla="*/ 4 h 22"/>
                  <a:gd name="T30" fmla="*/ 6 w 21"/>
                  <a:gd name="T31" fmla="*/ 1 h 22"/>
                  <a:gd name="T32" fmla="*/ 10 w 21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1" h="22">
                    <a:moveTo>
                      <a:pt x="10" y="0"/>
                    </a:moveTo>
                    <a:lnTo>
                      <a:pt x="14" y="1"/>
                    </a:lnTo>
                    <a:lnTo>
                      <a:pt x="18" y="3"/>
                    </a:lnTo>
                    <a:lnTo>
                      <a:pt x="20" y="6"/>
                    </a:lnTo>
                    <a:lnTo>
                      <a:pt x="21" y="10"/>
                    </a:lnTo>
                    <a:lnTo>
                      <a:pt x="21" y="14"/>
                    </a:lnTo>
                    <a:lnTo>
                      <a:pt x="19" y="18"/>
                    </a:lnTo>
                    <a:lnTo>
                      <a:pt x="16" y="20"/>
                    </a:lnTo>
                    <a:lnTo>
                      <a:pt x="12" y="22"/>
                    </a:lnTo>
                    <a:lnTo>
                      <a:pt x="7" y="22"/>
                    </a:lnTo>
                    <a:lnTo>
                      <a:pt x="4" y="19"/>
                    </a:lnTo>
                    <a:lnTo>
                      <a:pt x="1" y="17"/>
                    </a:lnTo>
                    <a:lnTo>
                      <a:pt x="0" y="12"/>
                    </a:lnTo>
                    <a:lnTo>
                      <a:pt x="1" y="8"/>
                    </a:lnTo>
                    <a:lnTo>
                      <a:pt x="2" y="4"/>
                    </a:lnTo>
                    <a:lnTo>
                      <a:pt x="6" y="1"/>
                    </a:lnTo>
                    <a:lnTo>
                      <a:pt x="1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41" name="Freeform 167">
                <a:extLst>
                  <a:ext uri="{FF2B5EF4-FFF2-40B4-BE49-F238E27FC236}">
                    <a16:creationId xmlns:a16="http://schemas.microsoft.com/office/drawing/2014/main" id="{FC2A0BBC-3467-4972-9ACE-0A1228D1FF7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3" y="128"/>
                <a:ext cx="5" cy="5"/>
              </a:xfrm>
              <a:custGeom>
                <a:avLst/>
                <a:gdLst>
                  <a:gd name="T0" fmla="*/ 12 w 22"/>
                  <a:gd name="T1" fmla="*/ 0 h 22"/>
                  <a:gd name="T2" fmla="*/ 16 w 22"/>
                  <a:gd name="T3" fmla="*/ 1 h 22"/>
                  <a:gd name="T4" fmla="*/ 19 w 22"/>
                  <a:gd name="T5" fmla="*/ 4 h 22"/>
                  <a:gd name="T6" fmla="*/ 21 w 22"/>
                  <a:gd name="T7" fmla="*/ 8 h 22"/>
                  <a:gd name="T8" fmla="*/ 22 w 22"/>
                  <a:gd name="T9" fmla="*/ 12 h 22"/>
                  <a:gd name="T10" fmla="*/ 21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0 w 22"/>
                  <a:gd name="T17" fmla="*/ 22 h 22"/>
                  <a:gd name="T18" fmla="*/ 7 w 22"/>
                  <a:gd name="T19" fmla="*/ 20 h 22"/>
                  <a:gd name="T20" fmla="*/ 3 w 22"/>
                  <a:gd name="T21" fmla="*/ 18 h 22"/>
                  <a:gd name="T22" fmla="*/ 0 w 22"/>
                  <a:gd name="T23" fmla="*/ 14 h 22"/>
                  <a:gd name="T24" fmla="*/ 0 w 22"/>
                  <a:gd name="T25" fmla="*/ 10 h 22"/>
                  <a:gd name="T26" fmla="*/ 1 w 22"/>
                  <a:gd name="T27" fmla="*/ 6 h 22"/>
                  <a:gd name="T28" fmla="*/ 4 w 22"/>
                  <a:gd name="T29" fmla="*/ 3 h 22"/>
                  <a:gd name="T30" fmla="*/ 8 w 22"/>
                  <a:gd name="T31" fmla="*/ 1 h 22"/>
                  <a:gd name="T32" fmla="*/ 12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2" y="0"/>
                    </a:moveTo>
                    <a:lnTo>
                      <a:pt x="16" y="1"/>
                    </a:lnTo>
                    <a:lnTo>
                      <a:pt x="19" y="4"/>
                    </a:lnTo>
                    <a:lnTo>
                      <a:pt x="21" y="8"/>
                    </a:lnTo>
                    <a:lnTo>
                      <a:pt x="22" y="12"/>
                    </a:lnTo>
                    <a:lnTo>
                      <a:pt x="21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7" y="20"/>
                    </a:lnTo>
                    <a:lnTo>
                      <a:pt x="3" y="18"/>
                    </a:lnTo>
                    <a:lnTo>
                      <a:pt x="0" y="14"/>
                    </a:lnTo>
                    <a:lnTo>
                      <a:pt x="0" y="10"/>
                    </a:lnTo>
                    <a:lnTo>
                      <a:pt x="1" y="6"/>
                    </a:lnTo>
                    <a:lnTo>
                      <a:pt x="4" y="3"/>
                    </a:lnTo>
                    <a:lnTo>
                      <a:pt x="8" y="1"/>
                    </a:lnTo>
                    <a:lnTo>
                      <a:pt x="1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42" name="Freeform 168">
                <a:extLst>
                  <a:ext uri="{FF2B5EF4-FFF2-40B4-BE49-F238E27FC236}">
                    <a16:creationId xmlns:a16="http://schemas.microsoft.com/office/drawing/2014/main" id="{2CDDBCB9-4D79-420B-BAC7-7392A011857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7" y="113"/>
                <a:ext cx="3" cy="3"/>
              </a:xfrm>
              <a:custGeom>
                <a:avLst/>
                <a:gdLst>
                  <a:gd name="T0" fmla="*/ 8 w 14"/>
                  <a:gd name="T1" fmla="*/ 0 h 13"/>
                  <a:gd name="T2" fmla="*/ 10 w 14"/>
                  <a:gd name="T3" fmla="*/ 0 h 13"/>
                  <a:gd name="T4" fmla="*/ 11 w 14"/>
                  <a:gd name="T5" fmla="*/ 2 h 13"/>
                  <a:gd name="T6" fmla="*/ 13 w 14"/>
                  <a:gd name="T7" fmla="*/ 4 h 13"/>
                  <a:gd name="T8" fmla="*/ 14 w 14"/>
                  <a:gd name="T9" fmla="*/ 7 h 13"/>
                  <a:gd name="T10" fmla="*/ 13 w 14"/>
                  <a:gd name="T11" fmla="*/ 9 h 13"/>
                  <a:gd name="T12" fmla="*/ 11 w 14"/>
                  <a:gd name="T13" fmla="*/ 11 h 13"/>
                  <a:gd name="T14" fmla="*/ 9 w 14"/>
                  <a:gd name="T15" fmla="*/ 12 h 13"/>
                  <a:gd name="T16" fmla="*/ 6 w 14"/>
                  <a:gd name="T17" fmla="*/ 13 h 13"/>
                  <a:gd name="T18" fmla="*/ 4 w 14"/>
                  <a:gd name="T19" fmla="*/ 12 h 13"/>
                  <a:gd name="T20" fmla="*/ 2 w 14"/>
                  <a:gd name="T21" fmla="*/ 11 h 13"/>
                  <a:gd name="T22" fmla="*/ 1 w 14"/>
                  <a:gd name="T23" fmla="*/ 8 h 13"/>
                  <a:gd name="T24" fmla="*/ 0 w 14"/>
                  <a:gd name="T25" fmla="*/ 6 h 13"/>
                  <a:gd name="T26" fmla="*/ 1 w 14"/>
                  <a:gd name="T27" fmla="*/ 3 h 13"/>
                  <a:gd name="T28" fmla="*/ 2 w 14"/>
                  <a:gd name="T29" fmla="*/ 2 h 13"/>
                  <a:gd name="T30" fmla="*/ 5 w 14"/>
                  <a:gd name="T31" fmla="*/ 0 h 13"/>
                  <a:gd name="T32" fmla="*/ 8 w 14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3">
                    <a:moveTo>
                      <a:pt x="8" y="0"/>
                    </a:moveTo>
                    <a:lnTo>
                      <a:pt x="10" y="0"/>
                    </a:lnTo>
                    <a:lnTo>
                      <a:pt x="11" y="2"/>
                    </a:lnTo>
                    <a:lnTo>
                      <a:pt x="13" y="4"/>
                    </a:lnTo>
                    <a:lnTo>
                      <a:pt x="14" y="7"/>
                    </a:lnTo>
                    <a:lnTo>
                      <a:pt x="13" y="9"/>
                    </a:lnTo>
                    <a:lnTo>
                      <a:pt x="11" y="11"/>
                    </a:lnTo>
                    <a:lnTo>
                      <a:pt x="9" y="12"/>
                    </a:lnTo>
                    <a:lnTo>
                      <a:pt x="6" y="13"/>
                    </a:lnTo>
                    <a:lnTo>
                      <a:pt x="4" y="12"/>
                    </a:lnTo>
                    <a:lnTo>
                      <a:pt x="2" y="11"/>
                    </a:lnTo>
                    <a:lnTo>
                      <a:pt x="1" y="8"/>
                    </a:lnTo>
                    <a:lnTo>
                      <a:pt x="0" y="6"/>
                    </a:lnTo>
                    <a:lnTo>
                      <a:pt x="1" y="3"/>
                    </a:lnTo>
                    <a:lnTo>
                      <a:pt x="2" y="2"/>
                    </a:lnTo>
                    <a:lnTo>
                      <a:pt x="5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43" name="Freeform 169">
                <a:extLst>
                  <a:ext uri="{FF2B5EF4-FFF2-40B4-BE49-F238E27FC236}">
                    <a16:creationId xmlns:a16="http://schemas.microsoft.com/office/drawing/2014/main" id="{81F495B2-D3D2-462E-BFD9-FF5E9632DC5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6" y="122"/>
                <a:ext cx="4" cy="5"/>
              </a:xfrm>
              <a:custGeom>
                <a:avLst/>
                <a:gdLst>
                  <a:gd name="T0" fmla="*/ 7 w 16"/>
                  <a:gd name="T1" fmla="*/ 0 h 16"/>
                  <a:gd name="T2" fmla="*/ 11 w 16"/>
                  <a:gd name="T3" fmla="*/ 0 h 16"/>
                  <a:gd name="T4" fmla="*/ 14 w 16"/>
                  <a:gd name="T5" fmla="*/ 1 h 16"/>
                  <a:gd name="T6" fmla="*/ 16 w 16"/>
                  <a:gd name="T7" fmla="*/ 4 h 16"/>
                  <a:gd name="T8" fmla="*/ 16 w 16"/>
                  <a:gd name="T9" fmla="*/ 7 h 16"/>
                  <a:gd name="T10" fmla="*/ 16 w 16"/>
                  <a:gd name="T11" fmla="*/ 10 h 16"/>
                  <a:gd name="T12" fmla="*/ 15 w 16"/>
                  <a:gd name="T13" fmla="*/ 14 h 16"/>
                  <a:gd name="T14" fmla="*/ 13 w 16"/>
                  <a:gd name="T15" fmla="*/ 15 h 16"/>
                  <a:gd name="T16" fmla="*/ 9 w 16"/>
                  <a:gd name="T17" fmla="*/ 16 h 16"/>
                  <a:gd name="T18" fmla="*/ 6 w 16"/>
                  <a:gd name="T19" fmla="*/ 16 h 16"/>
                  <a:gd name="T20" fmla="*/ 4 w 16"/>
                  <a:gd name="T21" fmla="*/ 14 h 16"/>
                  <a:gd name="T22" fmla="*/ 1 w 16"/>
                  <a:gd name="T23" fmla="*/ 11 h 16"/>
                  <a:gd name="T24" fmla="*/ 0 w 16"/>
                  <a:gd name="T25" fmla="*/ 9 h 16"/>
                  <a:gd name="T26" fmla="*/ 1 w 16"/>
                  <a:gd name="T27" fmla="*/ 6 h 16"/>
                  <a:gd name="T28" fmla="*/ 2 w 16"/>
                  <a:gd name="T29" fmla="*/ 2 h 16"/>
                  <a:gd name="T30" fmla="*/ 5 w 16"/>
                  <a:gd name="T31" fmla="*/ 1 h 16"/>
                  <a:gd name="T32" fmla="*/ 7 w 16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6">
                    <a:moveTo>
                      <a:pt x="7" y="0"/>
                    </a:moveTo>
                    <a:lnTo>
                      <a:pt x="11" y="0"/>
                    </a:lnTo>
                    <a:lnTo>
                      <a:pt x="14" y="1"/>
                    </a:lnTo>
                    <a:lnTo>
                      <a:pt x="16" y="4"/>
                    </a:lnTo>
                    <a:lnTo>
                      <a:pt x="16" y="7"/>
                    </a:lnTo>
                    <a:lnTo>
                      <a:pt x="16" y="10"/>
                    </a:lnTo>
                    <a:lnTo>
                      <a:pt x="15" y="14"/>
                    </a:lnTo>
                    <a:lnTo>
                      <a:pt x="13" y="15"/>
                    </a:lnTo>
                    <a:lnTo>
                      <a:pt x="9" y="16"/>
                    </a:lnTo>
                    <a:lnTo>
                      <a:pt x="6" y="16"/>
                    </a:lnTo>
                    <a:lnTo>
                      <a:pt x="4" y="14"/>
                    </a:lnTo>
                    <a:lnTo>
                      <a:pt x="1" y="11"/>
                    </a:lnTo>
                    <a:lnTo>
                      <a:pt x="0" y="9"/>
                    </a:lnTo>
                    <a:lnTo>
                      <a:pt x="1" y="6"/>
                    </a:lnTo>
                    <a:lnTo>
                      <a:pt x="2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44" name="Freeform 170">
                <a:extLst>
                  <a:ext uri="{FF2B5EF4-FFF2-40B4-BE49-F238E27FC236}">
                    <a16:creationId xmlns:a16="http://schemas.microsoft.com/office/drawing/2014/main" id="{F8FA87A6-0CB0-48E0-B906-DB26F829BA7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6" y="122"/>
                <a:ext cx="4" cy="5"/>
              </a:xfrm>
              <a:custGeom>
                <a:avLst/>
                <a:gdLst>
                  <a:gd name="T0" fmla="*/ 9 w 17"/>
                  <a:gd name="T1" fmla="*/ 0 h 16"/>
                  <a:gd name="T2" fmla="*/ 12 w 17"/>
                  <a:gd name="T3" fmla="*/ 1 h 16"/>
                  <a:gd name="T4" fmla="*/ 14 w 17"/>
                  <a:gd name="T5" fmla="*/ 2 h 16"/>
                  <a:gd name="T6" fmla="*/ 17 w 17"/>
                  <a:gd name="T7" fmla="*/ 6 h 16"/>
                  <a:gd name="T8" fmla="*/ 17 w 17"/>
                  <a:gd name="T9" fmla="*/ 9 h 16"/>
                  <a:gd name="T10" fmla="*/ 16 w 17"/>
                  <a:gd name="T11" fmla="*/ 11 h 16"/>
                  <a:gd name="T12" fmla="*/ 14 w 17"/>
                  <a:gd name="T13" fmla="*/ 14 h 16"/>
                  <a:gd name="T14" fmla="*/ 11 w 17"/>
                  <a:gd name="T15" fmla="*/ 16 h 16"/>
                  <a:gd name="T16" fmla="*/ 8 w 17"/>
                  <a:gd name="T17" fmla="*/ 16 h 16"/>
                  <a:gd name="T18" fmla="*/ 4 w 17"/>
                  <a:gd name="T19" fmla="*/ 15 h 16"/>
                  <a:gd name="T20" fmla="*/ 2 w 17"/>
                  <a:gd name="T21" fmla="*/ 14 h 16"/>
                  <a:gd name="T22" fmla="*/ 0 w 17"/>
                  <a:gd name="T23" fmla="*/ 10 h 16"/>
                  <a:gd name="T24" fmla="*/ 0 w 17"/>
                  <a:gd name="T25" fmla="*/ 7 h 16"/>
                  <a:gd name="T26" fmla="*/ 2 w 17"/>
                  <a:gd name="T27" fmla="*/ 4 h 16"/>
                  <a:gd name="T28" fmla="*/ 3 w 17"/>
                  <a:gd name="T29" fmla="*/ 1 h 16"/>
                  <a:gd name="T30" fmla="*/ 5 w 17"/>
                  <a:gd name="T31" fmla="*/ 0 h 16"/>
                  <a:gd name="T32" fmla="*/ 9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9" y="0"/>
                    </a:moveTo>
                    <a:lnTo>
                      <a:pt x="12" y="1"/>
                    </a:lnTo>
                    <a:lnTo>
                      <a:pt x="14" y="2"/>
                    </a:lnTo>
                    <a:lnTo>
                      <a:pt x="17" y="6"/>
                    </a:lnTo>
                    <a:lnTo>
                      <a:pt x="17" y="9"/>
                    </a:lnTo>
                    <a:lnTo>
                      <a:pt x="16" y="11"/>
                    </a:lnTo>
                    <a:lnTo>
                      <a:pt x="14" y="14"/>
                    </a:lnTo>
                    <a:lnTo>
                      <a:pt x="11" y="16"/>
                    </a:lnTo>
                    <a:lnTo>
                      <a:pt x="8" y="16"/>
                    </a:lnTo>
                    <a:lnTo>
                      <a:pt x="4" y="15"/>
                    </a:lnTo>
                    <a:lnTo>
                      <a:pt x="2" y="14"/>
                    </a:lnTo>
                    <a:lnTo>
                      <a:pt x="0" y="10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3" y="1"/>
                    </a:lnTo>
                    <a:lnTo>
                      <a:pt x="5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45" name="Freeform 171">
                <a:extLst>
                  <a:ext uri="{FF2B5EF4-FFF2-40B4-BE49-F238E27FC236}">
                    <a16:creationId xmlns:a16="http://schemas.microsoft.com/office/drawing/2014/main" id="{E5CD4210-57AE-43F3-B388-11E34E58178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2" y="122"/>
                <a:ext cx="5" cy="5"/>
              </a:xfrm>
              <a:custGeom>
                <a:avLst/>
                <a:gdLst>
                  <a:gd name="T0" fmla="*/ 7 w 16"/>
                  <a:gd name="T1" fmla="*/ 0 h 16"/>
                  <a:gd name="T2" fmla="*/ 11 w 16"/>
                  <a:gd name="T3" fmla="*/ 0 h 16"/>
                  <a:gd name="T4" fmla="*/ 14 w 16"/>
                  <a:gd name="T5" fmla="*/ 1 h 16"/>
                  <a:gd name="T6" fmla="*/ 16 w 16"/>
                  <a:gd name="T7" fmla="*/ 4 h 16"/>
                  <a:gd name="T8" fmla="*/ 16 w 16"/>
                  <a:gd name="T9" fmla="*/ 7 h 16"/>
                  <a:gd name="T10" fmla="*/ 16 w 16"/>
                  <a:gd name="T11" fmla="*/ 10 h 16"/>
                  <a:gd name="T12" fmla="*/ 15 w 16"/>
                  <a:gd name="T13" fmla="*/ 14 h 16"/>
                  <a:gd name="T14" fmla="*/ 12 w 16"/>
                  <a:gd name="T15" fmla="*/ 15 h 16"/>
                  <a:gd name="T16" fmla="*/ 9 w 16"/>
                  <a:gd name="T17" fmla="*/ 16 h 16"/>
                  <a:gd name="T18" fmla="*/ 6 w 16"/>
                  <a:gd name="T19" fmla="*/ 16 h 16"/>
                  <a:gd name="T20" fmla="*/ 3 w 16"/>
                  <a:gd name="T21" fmla="*/ 14 h 16"/>
                  <a:gd name="T22" fmla="*/ 1 w 16"/>
                  <a:gd name="T23" fmla="*/ 11 h 16"/>
                  <a:gd name="T24" fmla="*/ 0 w 16"/>
                  <a:gd name="T25" fmla="*/ 9 h 16"/>
                  <a:gd name="T26" fmla="*/ 1 w 16"/>
                  <a:gd name="T27" fmla="*/ 6 h 16"/>
                  <a:gd name="T28" fmla="*/ 2 w 16"/>
                  <a:gd name="T29" fmla="*/ 2 h 16"/>
                  <a:gd name="T30" fmla="*/ 5 w 16"/>
                  <a:gd name="T31" fmla="*/ 1 h 16"/>
                  <a:gd name="T32" fmla="*/ 7 w 16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6" h="16">
                    <a:moveTo>
                      <a:pt x="7" y="0"/>
                    </a:moveTo>
                    <a:lnTo>
                      <a:pt x="11" y="0"/>
                    </a:lnTo>
                    <a:lnTo>
                      <a:pt x="14" y="1"/>
                    </a:lnTo>
                    <a:lnTo>
                      <a:pt x="16" y="4"/>
                    </a:lnTo>
                    <a:lnTo>
                      <a:pt x="16" y="7"/>
                    </a:lnTo>
                    <a:lnTo>
                      <a:pt x="16" y="10"/>
                    </a:lnTo>
                    <a:lnTo>
                      <a:pt x="15" y="14"/>
                    </a:lnTo>
                    <a:lnTo>
                      <a:pt x="12" y="15"/>
                    </a:lnTo>
                    <a:lnTo>
                      <a:pt x="9" y="16"/>
                    </a:lnTo>
                    <a:lnTo>
                      <a:pt x="6" y="16"/>
                    </a:lnTo>
                    <a:lnTo>
                      <a:pt x="3" y="14"/>
                    </a:lnTo>
                    <a:lnTo>
                      <a:pt x="1" y="11"/>
                    </a:lnTo>
                    <a:lnTo>
                      <a:pt x="0" y="9"/>
                    </a:lnTo>
                    <a:lnTo>
                      <a:pt x="1" y="6"/>
                    </a:lnTo>
                    <a:lnTo>
                      <a:pt x="2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46" name="Freeform 172">
                <a:extLst>
                  <a:ext uri="{FF2B5EF4-FFF2-40B4-BE49-F238E27FC236}">
                    <a16:creationId xmlns:a16="http://schemas.microsoft.com/office/drawing/2014/main" id="{20A33AEA-2080-4D77-A31B-A02426E0D8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7" y="143"/>
                <a:ext cx="5" cy="5"/>
              </a:xfrm>
              <a:custGeom>
                <a:avLst/>
                <a:gdLst>
                  <a:gd name="T0" fmla="*/ 11 w 22"/>
                  <a:gd name="T1" fmla="*/ 0 h 22"/>
                  <a:gd name="T2" fmla="*/ 15 w 22"/>
                  <a:gd name="T3" fmla="*/ 2 h 22"/>
                  <a:gd name="T4" fmla="*/ 19 w 22"/>
                  <a:gd name="T5" fmla="*/ 4 h 22"/>
                  <a:gd name="T6" fmla="*/ 22 w 22"/>
                  <a:gd name="T7" fmla="*/ 8 h 22"/>
                  <a:gd name="T8" fmla="*/ 22 w 22"/>
                  <a:gd name="T9" fmla="*/ 13 h 22"/>
                  <a:gd name="T10" fmla="*/ 20 w 22"/>
                  <a:gd name="T11" fmla="*/ 17 h 22"/>
                  <a:gd name="T12" fmla="*/ 18 w 22"/>
                  <a:gd name="T13" fmla="*/ 19 h 22"/>
                  <a:gd name="T14" fmla="*/ 14 w 22"/>
                  <a:gd name="T15" fmla="*/ 22 h 22"/>
                  <a:gd name="T16" fmla="*/ 10 w 22"/>
                  <a:gd name="T17" fmla="*/ 22 h 22"/>
                  <a:gd name="T18" fmla="*/ 8 w 22"/>
                  <a:gd name="T19" fmla="*/ 22 h 22"/>
                  <a:gd name="T20" fmla="*/ 5 w 22"/>
                  <a:gd name="T21" fmla="*/ 19 h 22"/>
                  <a:gd name="T22" fmla="*/ 2 w 22"/>
                  <a:gd name="T23" fmla="*/ 18 h 22"/>
                  <a:gd name="T24" fmla="*/ 1 w 22"/>
                  <a:gd name="T25" fmla="*/ 14 h 22"/>
                  <a:gd name="T26" fmla="*/ 0 w 22"/>
                  <a:gd name="T27" fmla="*/ 10 h 22"/>
                  <a:gd name="T28" fmla="*/ 1 w 22"/>
                  <a:gd name="T29" fmla="*/ 7 h 22"/>
                  <a:gd name="T30" fmla="*/ 4 w 22"/>
                  <a:gd name="T31" fmla="*/ 3 h 22"/>
                  <a:gd name="T32" fmla="*/ 8 w 22"/>
                  <a:gd name="T33" fmla="*/ 2 h 22"/>
                  <a:gd name="T34" fmla="*/ 11 w 22"/>
                  <a:gd name="T35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22" h="22">
                    <a:moveTo>
                      <a:pt x="11" y="0"/>
                    </a:moveTo>
                    <a:lnTo>
                      <a:pt x="15" y="2"/>
                    </a:lnTo>
                    <a:lnTo>
                      <a:pt x="19" y="4"/>
                    </a:lnTo>
                    <a:lnTo>
                      <a:pt x="22" y="8"/>
                    </a:lnTo>
                    <a:lnTo>
                      <a:pt x="22" y="13"/>
                    </a:lnTo>
                    <a:lnTo>
                      <a:pt x="20" y="17"/>
                    </a:lnTo>
                    <a:lnTo>
                      <a:pt x="18" y="19"/>
                    </a:lnTo>
                    <a:lnTo>
                      <a:pt x="14" y="22"/>
                    </a:lnTo>
                    <a:lnTo>
                      <a:pt x="10" y="22"/>
                    </a:lnTo>
                    <a:lnTo>
                      <a:pt x="8" y="22"/>
                    </a:lnTo>
                    <a:lnTo>
                      <a:pt x="5" y="19"/>
                    </a:lnTo>
                    <a:lnTo>
                      <a:pt x="2" y="18"/>
                    </a:lnTo>
                    <a:lnTo>
                      <a:pt x="1" y="14"/>
                    </a:lnTo>
                    <a:lnTo>
                      <a:pt x="0" y="10"/>
                    </a:lnTo>
                    <a:lnTo>
                      <a:pt x="1" y="7"/>
                    </a:lnTo>
                    <a:lnTo>
                      <a:pt x="4" y="3"/>
                    </a:lnTo>
                    <a:lnTo>
                      <a:pt x="8" y="2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47" name="Freeform 173">
                <a:extLst>
                  <a:ext uri="{FF2B5EF4-FFF2-40B4-BE49-F238E27FC236}">
                    <a16:creationId xmlns:a16="http://schemas.microsoft.com/office/drawing/2014/main" id="{0ABCE092-496F-43CF-B1A2-7AB5DCAF599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84" y="147"/>
                <a:ext cx="3" cy="3"/>
              </a:xfrm>
              <a:custGeom>
                <a:avLst/>
                <a:gdLst>
                  <a:gd name="T0" fmla="*/ 6 w 13"/>
                  <a:gd name="T1" fmla="*/ 0 h 13"/>
                  <a:gd name="T2" fmla="*/ 9 w 13"/>
                  <a:gd name="T3" fmla="*/ 0 h 13"/>
                  <a:gd name="T4" fmla="*/ 12 w 13"/>
                  <a:gd name="T5" fmla="*/ 1 h 13"/>
                  <a:gd name="T6" fmla="*/ 13 w 13"/>
                  <a:gd name="T7" fmla="*/ 4 h 13"/>
                  <a:gd name="T8" fmla="*/ 13 w 13"/>
                  <a:gd name="T9" fmla="*/ 6 h 13"/>
                  <a:gd name="T10" fmla="*/ 12 w 13"/>
                  <a:gd name="T11" fmla="*/ 9 h 13"/>
                  <a:gd name="T12" fmla="*/ 10 w 13"/>
                  <a:gd name="T13" fmla="*/ 12 h 13"/>
                  <a:gd name="T14" fmla="*/ 8 w 13"/>
                  <a:gd name="T15" fmla="*/ 13 h 13"/>
                  <a:gd name="T16" fmla="*/ 5 w 13"/>
                  <a:gd name="T17" fmla="*/ 13 h 13"/>
                  <a:gd name="T18" fmla="*/ 3 w 13"/>
                  <a:gd name="T19" fmla="*/ 12 h 13"/>
                  <a:gd name="T20" fmla="*/ 1 w 13"/>
                  <a:gd name="T21" fmla="*/ 10 h 13"/>
                  <a:gd name="T22" fmla="*/ 0 w 13"/>
                  <a:gd name="T23" fmla="*/ 8 h 13"/>
                  <a:gd name="T24" fmla="*/ 0 w 13"/>
                  <a:gd name="T25" fmla="*/ 5 h 13"/>
                  <a:gd name="T26" fmla="*/ 0 w 13"/>
                  <a:gd name="T27" fmla="*/ 3 h 13"/>
                  <a:gd name="T28" fmla="*/ 1 w 13"/>
                  <a:gd name="T29" fmla="*/ 1 h 13"/>
                  <a:gd name="T30" fmla="*/ 4 w 13"/>
                  <a:gd name="T31" fmla="*/ 0 h 13"/>
                  <a:gd name="T32" fmla="*/ 6 w 13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3">
                    <a:moveTo>
                      <a:pt x="6" y="0"/>
                    </a:moveTo>
                    <a:lnTo>
                      <a:pt x="9" y="0"/>
                    </a:lnTo>
                    <a:lnTo>
                      <a:pt x="12" y="1"/>
                    </a:lnTo>
                    <a:lnTo>
                      <a:pt x="13" y="4"/>
                    </a:lnTo>
                    <a:lnTo>
                      <a:pt x="13" y="6"/>
                    </a:lnTo>
                    <a:lnTo>
                      <a:pt x="12" y="9"/>
                    </a:lnTo>
                    <a:lnTo>
                      <a:pt x="10" y="12"/>
                    </a:lnTo>
                    <a:lnTo>
                      <a:pt x="8" y="13"/>
                    </a:lnTo>
                    <a:lnTo>
                      <a:pt x="5" y="13"/>
                    </a:lnTo>
                    <a:lnTo>
                      <a:pt x="3" y="12"/>
                    </a:lnTo>
                    <a:lnTo>
                      <a:pt x="1" y="10"/>
                    </a:lnTo>
                    <a:lnTo>
                      <a:pt x="0" y="8"/>
                    </a:lnTo>
                    <a:lnTo>
                      <a:pt x="0" y="5"/>
                    </a:lnTo>
                    <a:lnTo>
                      <a:pt x="0" y="3"/>
                    </a:lnTo>
                    <a:lnTo>
                      <a:pt x="1" y="1"/>
                    </a:lnTo>
                    <a:lnTo>
                      <a:pt x="4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48" name="Freeform 174">
                <a:extLst>
                  <a:ext uri="{FF2B5EF4-FFF2-40B4-BE49-F238E27FC236}">
                    <a16:creationId xmlns:a16="http://schemas.microsoft.com/office/drawing/2014/main" id="{1BE0506B-2084-443D-B909-4C6813F14B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9" y="148"/>
                <a:ext cx="3" cy="3"/>
              </a:xfrm>
              <a:custGeom>
                <a:avLst/>
                <a:gdLst>
                  <a:gd name="T0" fmla="*/ 7 w 14"/>
                  <a:gd name="T1" fmla="*/ 0 h 14"/>
                  <a:gd name="T2" fmla="*/ 10 w 14"/>
                  <a:gd name="T3" fmla="*/ 2 h 14"/>
                  <a:gd name="T4" fmla="*/ 11 w 14"/>
                  <a:gd name="T5" fmla="*/ 3 h 14"/>
                  <a:gd name="T6" fmla="*/ 12 w 14"/>
                  <a:gd name="T7" fmla="*/ 5 h 14"/>
                  <a:gd name="T8" fmla="*/ 14 w 14"/>
                  <a:gd name="T9" fmla="*/ 8 h 14"/>
                  <a:gd name="T10" fmla="*/ 12 w 14"/>
                  <a:gd name="T11" fmla="*/ 11 h 14"/>
                  <a:gd name="T12" fmla="*/ 11 w 14"/>
                  <a:gd name="T13" fmla="*/ 12 h 14"/>
                  <a:gd name="T14" fmla="*/ 8 w 14"/>
                  <a:gd name="T15" fmla="*/ 13 h 14"/>
                  <a:gd name="T16" fmla="*/ 6 w 14"/>
                  <a:gd name="T17" fmla="*/ 14 h 14"/>
                  <a:gd name="T18" fmla="*/ 3 w 14"/>
                  <a:gd name="T19" fmla="*/ 13 h 14"/>
                  <a:gd name="T20" fmla="*/ 2 w 14"/>
                  <a:gd name="T21" fmla="*/ 12 h 14"/>
                  <a:gd name="T22" fmla="*/ 1 w 14"/>
                  <a:gd name="T23" fmla="*/ 9 h 14"/>
                  <a:gd name="T24" fmla="*/ 0 w 14"/>
                  <a:gd name="T25" fmla="*/ 7 h 14"/>
                  <a:gd name="T26" fmla="*/ 1 w 14"/>
                  <a:gd name="T27" fmla="*/ 4 h 14"/>
                  <a:gd name="T28" fmla="*/ 2 w 14"/>
                  <a:gd name="T29" fmla="*/ 3 h 14"/>
                  <a:gd name="T30" fmla="*/ 5 w 14"/>
                  <a:gd name="T31" fmla="*/ 2 h 14"/>
                  <a:gd name="T32" fmla="*/ 7 w 14"/>
                  <a:gd name="T33" fmla="*/ 0 h 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4" h="14">
                    <a:moveTo>
                      <a:pt x="7" y="0"/>
                    </a:moveTo>
                    <a:lnTo>
                      <a:pt x="10" y="2"/>
                    </a:lnTo>
                    <a:lnTo>
                      <a:pt x="11" y="3"/>
                    </a:lnTo>
                    <a:lnTo>
                      <a:pt x="12" y="5"/>
                    </a:lnTo>
                    <a:lnTo>
                      <a:pt x="14" y="8"/>
                    </a:lnTo>
                    <a:lnTo>
                      <a:pt x="12" y="11"/>
                    </a:lnTo>
                    <a:lnTo>
                      <a:pt x="11" y="12"/>
                    </a:lnTo>
                    <a:lnTo>
                      <a:pt x="8" y="13"/>
                    </a:lnTo>
                    <a:lnTo>
                      <a:pt x="6" y="14"/>
                    </a:lnTo>
                    <a:lnTo>
                      <a:pt x="3" y="13"/>
                    </a:lnTo>
                    <a:lnTo>
                      <a:pt x="2" y="12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1" y="4"/>
                    </a:lnTo>
                    <a:lnTo>
                      <a:pt x="2" y="3"/>
                    </a:lnTo>
                    <a:lnTo>
                      <a:pt x="5" y="2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49" name="Freeform 175">
                <a:extLst>
                  <a:ext uri="{FF2B5EF4-FFF2-40B4-BE49-F238E27FC236}">
                    <a16:creationId xmlns:a16="http://schemas.microsoft.com/office/drawing/2014/main" id="{A9C90E51-62ED-44C0-A342-E33EF3F442C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3" y="146"/>
                <a:ext cx="4" cy="4"/>
              </a:xfrm>
              <a:custGeom>
                <a:avLst/>
                <a:gdLst>
                  <a:gd name="T0" fmla="*/ 9 w 17"/>
                  <a:gd name="T1" fmla="*/ 0 h 17"/>
                  <a:gd name="T2" fmla="*/ 13 w 17"/>
                  <a:gd name="T3" fmla="*/ 2 h 17"/>
                  <a:gd name="T4" fmla="*/ 16 w 17"/>
                  <a:gd name="T5" fmla="*/ 3 h 17"/>
                  <a:gd name="T6" fmla="*/ 17 w 17"/>
                  <a:gd name="T7" fmla="*/ 7 h 17"/>
                  <a:gd name="T8" fmla="*/ 17 w 17"/>
                  <a:gd name="T9" fmla="*/ 9 h 17"/>
                  <a:gd name="T10" fmla="*/ 17 w 17"/>
                  <a:gd name="T11" fmla="*/ 13 h 17"/>
                  <a:gd name="T12" fmla="*/ 15 w 17"/>
                  <a:gd name="T13" fmla="*/ 16 h 17"/>
                  <a:gd name="T14" fmla="*/ 12 w 17"/>
                  <a:gd name="T15" fmla="*/ 17 h 17"/>
                  <a:gd name="T16" fmla="*/ 8 w 17"/>
                  <a:gd name="T17" fmla="*/ 17 h 17"/>
                  <a:gd name="T18" fmla="*/ 6 w 17"/>
                  <a:gd name="T19" fmla="*/ 16 h 17"/>
                  <a:gd name="T20" fmla="*/ 3 w 17"/>
                  <a:gd name="T21" fmla="*/ 14 h 17"/>
                  <a:gd name="T22" fmla="*/ 2 w 17"/>
                  <a:gd name="T23" fmla="*/ 12 h 17"/>
                  <a:gd name="T24" fmla="*/ 0 w 17"/>
                  <a:gd name="T25" fmla="*/ 8 h 17"/>
                  <a:gd name="T26" fmla="*/ 2 w 17"/>
                  <a:gd name="T27" fmla="*/ 5 h 17"/>
                  <a:gd name="T28" fmla="*/ 4 w 17"/>
                  <a:gd name="T29" fmla="*/ 3 h 17"/>
                  <a:gd name="T30" fmla="*/ 7 w 17"/>
                  <a:gd name="T31" fmla="*/ 0 h 17"/>
                  <a:gd name="T32" fmla="*/ 9 w 17"/>
                  <a:gd name="T33" fmla="*/ 0 h 1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7">
                    <a:moveTo>
                      <a:pt x="9" y="0"/>
                    </a:moveTo>
                    <a:lnTo>
                      <a:pt x="13" y="2"/>
                    </a:lnTo>
                    <a:lnTo>
                      <a:pt x="16" y="3"/>
                    </a:lnTo>
                    <a:lnTo>
                      <a:pt x="17" y="7"/>
                    </a:lnTo>
                    <a:lnTo>
                      <a:pt x="17" y="9"/>
                    </a:lnTo>
                    <a:lnTo>
                      <a:pt x="17" y="13"/>
                    </a:lnTo>
                    <a:lnTo>
                      <a:pt x="15" y="16"/>
                    </a:lnTo>
                    <a:lnTo>
                      <a:pt x="12" y="17"/>
                    </a:lnTo>
                    <a:lnTo>
                      <a:pt x="8" y="17"/>
                    </a:lnTo>
                    <a:lnTo>
                      <a:pt x="6" y="16"/>
                    </a:lnTo>
                    <a:lnTo>
                      <a:pt x="3" y="14"/>
                    </a:lnTo>
                    <a:lnTo>
                      <a:pt x="2" y="12"/>
                    </a:lnTo>
                    <a:lnTo>
                      <a:pt x="0" y="8"/>
                    </a:lnTo>
                    <a:lnTo>
                      <a:pt x="2" y="5"/>
                    </a:lnTo>
                    <a:lnTo>
                      <a:pt x="4" y="3"/>
                    </a:lnTo>
                    <a:lnTo>
                      <a:pt x="7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50" name="Freeform 176">
                <a:extLst>
                  <a:ext uri="{FF2B5EF4-FFF2-40B4-BE49-F238E27FC236}">
                    <a16:creationId xmlns:a16="http://schemas.microsoft.com/office/drawing/2014/main" id="{614A575C-A77C-4C8B-A6D6-42AA645B7C8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9" y="113"/>
                <a:ext cx="4" cy="3"/>
              </a:xfrm>
              <a:custGeom>
                <a:avLst/>
                <a:gdLst>
                  <a:gd name="T0" fmla="*/ 7 w 15"/>
                  <a:gd name="T1" fmla="*/ 0 h 13"/>
                  <a:gd name="T2" fmla="*/ 9 w 15"/>
                  <a:gd name="T3" fmla="*/ 0 h 13"/>
                  <a:gd name="T4" fmla="*/ 12 w 15"/>
                  <a:gd name="T5" fmla="*/ 2 h 13"/>
                  <a:gd name="T6" fmla="*/ 13 w 15"/>
                  <a:gd name="T7" fmla="*/ 3 h 13"/>
                  <a:gd name="T8" fmla="*/ 15 w 15"/>
                  <a:gd name="T9" fmla="*/ 6 h 13"/>
                  <a:gd name="T10" fmla="*/ 13 w 15"/>
                  <a:gd name="T11" fmla="*/ 8 h 13"/>
                  <a:gd name="T12" fmla="*/ 12 w 15"/>
                  <a:gd name="T13" fmla="*/ 11 h 13"/>
                  <a:gd name="T14" fmla="*/ 11 w 15"/>
                  <a:gd name="T15" fmla="*/ 12 h 13"/>
                  <a:gd name="T16" fmla="*/ 8 w 15"/>
                  <a:gd name="T17" fmla="*/ 13 h 13"/>
                  <a:gd name="T18" fmla="*/ 6 w 15"/>
                  <a:gd name="T19" fmla="*/ 12 h 13"/>
                  <a:gd name="T20" fmla="*/ 3 w 15"/>
                  <a:gd name="T21" fmla="*/ 11 h 13"/>
                  <a:gd name="T22" fmla="*/ 2 w 15"/>
                  <a:gd name="T23" fmla="*/ 9 h 13"/>
                  <a:gd name="T24" fmla="*/ 0 w 15"/>
                  <a:gd name="T25" fmla="*/ 7 h 13"/>
                  <a:gd name="T26" fmla="*/ 2 w 15"/>
                  <a:gd name="T27" fmla="*/ 4 h 13"/>
                  <a:gd name="T28" fmla="*/ 3 w 15"/>
                  <a:gd name="T29" fmla="*/ 2 h 13"/>
                  <a:gd name="T30" fmla="*/ 4 w 15"/>
                  <a:gd name="T31" fmla="*/ 0 h 13"/>
                  <a:gd name="T32" fmla="*/ 7 w 15"/>
                  <a:gd name="T33" fmla="*/ 0 h 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5" h="13">
                    <a:moveTo>
                      <a:pt x="7" y="0"/>
                    </a:moveTo>
                    <a:lnTo>
                      <a:pt x="9" y="0"/>
                    </a:lnTo>
                    <a:lnTo>
                      <a:pt x="12" y="2"/>
                    </a:lnTo>
                    <a:lnTo>
                      <a:pt x="13" y="3"/>
                    </a:lnTo>
                    <a:lnTo>
                      <a:pt x="15" y="6"/>
                    </a:lnTo>
                    <a:lnTo>
                      <a:pt x="13" y="8"/>
                    </a:lnTo>
                    <a:lnTo>
                      <a:pt x="12" y="11"/>
                    </a:lnTo>
                    <a:lnTo>
                      <a:pt x="11" y="12"/>
                    </a:lnTo>
                    <a:lnTo>
                      <a:pt x="8" y="13"/>
                    </a:lnTo>
                    <a:lnTo>
                      <a:pt x="6" y="12"/>
                    </a:lnTo>
                    <a:lnTo>
                      <a:pt x="3" y="11"/>
                    </a:lnTo>
                    <a:lnTo>
                      <a:pt x="2" y="9"/>
                    </a:lnTo>
                    <a:lnTo>
                      <a:pt x="0" y="7"/>
                    </a:lnTo>
                    <a:lnTo>
                      <a:pt x="2" y="4"/>
                    </a:lnTo>
                    <a:lnTo>
                      <a:pt x="3" y="2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51" name="Freeform 177">
                <a:extLst>
                  <a:ext uri="{FF2B5EF4-FFF2-40B4-BE49-F238E27FC236}">
                    <a16:creationId xmlns:a16="http://schemas.microsoft.com/office/drawing/2014/main" id="{F891CAA1-6947-444D-9EE8-2C4374B5534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51" y="128"/>
                <a:ext cx="6" cy="5"/>
              </a:xfrm>
              <a:custGeom>
                <a:avLst/>
                <a:gdLst>
                  <a:gd name="T0" fmla="*/ 11 w 22"/>
                  <a:gd name="T1" fmla="*/ 0 h 22"/>
                  <a:gd name="T2" fmla="*/ 15 w 22"/>
                  <a:gd name="T3" fmla="*/ 1 h 22"/>
                  <a:gd name="T4" fmla="*/ 18 w 22"/>
                  <a:gd name="T5" fmla="*/ 3 h 22"/>
                  <a:gd name="T6" fmla="*/ 21 w 22"/>
                  <a:gd name="T7" fmla="*/ 6 h 22"/>
                  <a:gd name="T8" fmla="*/ 22 w 22"/>
                  <a:gd name="T9" fmla="*/ 10 h 22"/>
                  <a:gd name="T10" fmla="*/ 22 w 22"/>
                  <a:gd name="T11" fmla="*/ 14 h 22"/>
                  <a:gd name="T12" fmla="*/ 20 w 22"/>
                  <a:gd name="T13" fmla="*/ 18 h 22"/>
                  <a:gd name="T14" fmla="*/ 16 w 22"/>
                  <a:gd name="T15" fmla="*/ 20 h 22"/>
                  <a:gd name="T16" fmla="*/ 12 w 22"/>
                  <a:gd name="T17" fmla="*/ 22 h 22"/>
                  <a:gd name="T18" fmla="*/ 8 w 22"/>
                  <a:gd name="T19" fmla="*/ 22 h 22"/>
                  <a:gd name="T20" fmla="*/ 4 w 22"/>
                  <a:gd name="T21" fmla="*/ 19 h 22"/>
                  <a:gd name="T22" fmla="*/ 2 w 22"/>
                  <a:gd name="T23" fmla="*/ 17 h 22"/>
                  <a:gd name="T24" fmla="*/ 0 w 22"/>
                  <a:gd name="T25" fmla="*/ 12 h 22"/>
                  <a:gd name="T26" fmla="*/ 2 w 22"/>
                  <a:gd name="T27" fmla="*/ 8 h 22"/>
                  <a:gd name="T28" fmla="*/ 3 w 22"/>
                  <a:gd name="T29" fmla="*/ 4 h 22"/>
                  <a:gd name="T30" fmla="*/ 7 w 22"/>
                  <a:gd name="T31" fmla="*/ 1 h 22"/>
                  <a:gd name="T32" fmla="*/ 11 w 22"/>
                  <a:gd name="T33" fmla="*/ 0 h 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22" h="22">
                    <a:moveTo>
                      <a:pt x="11" y="0"/>
                    </a:moveTo>
                    <a:lnTo>
                      <a:pt x="15" y="1"/>
                    </a:lnTo>
                    <a:lnTo>
                      <a:pt x="18" y="3"/>
                    </a:lnTo>
                    <a:lnTo>
                      <a:pt x="21" y="6"/>
                    </a:lnTo>
                    <a:lnTo>
                      <a:pt x="22" y="10"/>
                    </a:lnTo>
                    <a:lnTo>
                      <a:pt x="22" y="14"/>
                    </a:lnTo>
                    <a:lnTo>
                      <a:pt x="20" y="18"/>
                    </a:lnTo>
                    <a:lnTo>
                      <a:pt x="16" y="20"/>
                    </a:lnTo>
                    <a:lnTo>
                      <a:pt x="12" y="22"/>
                    </a:lnTo>
                    <a:lnTo>
                      <a:pt x="8" y="22"/>
                    </a:lnTo>
                    <a:lnTo>
                      <a:pt x="4" y="19"/>
                    </a:lnTo>
                    <a:lnTo>
                      <a:pt x="2" y="17"/>
                    </a:lnTo>
                    <a:lnTo>
                      <a:pt x="0" y="12"/>
                    </a:lnTo>
                    <a:lnTo>
                      <a:pt x="2" y="8"/>
                    </a:lnTo>
                    <a:lnTo>
                      <a:pt x="3" y="4"/>
                    </a:lnTo>
                    <a:lnTo>
                      <a:pt x="7" y="1"/>
                    </a:lnTo>
                    <a:lnTo>
                      <a:pt x="11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52" name="Freeform 178">
                <a:extLst>
                  <a:ext uri="{FF2B5EF4-FFF2-40B4-BE49-F238E27FC236}">
                    <a16:creationId xmlns:a16="http://schemas.microsoft.com/office/drawing/2014/main" id="{BEB4B699-0A65-4D53-8E2D-3A31BE57BCB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9" y="118"/>
                <a:ext cx="3" cy="3"/>
              </a:xfrm>
              <a:custGeom>
                <a:avLst/>
                <a:gdLst>
                  <a:gd name="T0" fmla="*/ 5 w 13"/>
                  <a:gd name="T1" fmla="*/ 0 h 12"/>
                  <a:gd name="T2" fmla="*/ 8 w 13"/>
                  <a:gd name="T3" fmla="*/ 0 h 12"/>
                  <a:gd name="T4" fmla="*/ 10 w 13"/>
                  <a:gd name="T5" fmla="*/ 1 h 12"/>
                  <a:gd name="T6" fmla="*/ 12 w 13"/>
                  <a:gd name="T7" fmla="*/ 2 h 12"/>
                  <a:gd name="T8" fmla="*/ 13 w 13"/>
                  <a:gd name="T9" fmla="*/ 5 h 12"/>
                  <a:gd name="T10" fmla="*/ 13 w 13"/>
                  <a:gd name="T11" fmla="*/ 7 h 12"/>
                  <a:gd name="T12" fmla="*/ 12 w 13"/>
                  <a:gd name="T13" fmla="*/ 10 h 12"/>
                  <a:gd name="T14" fmla="*/ 9 w 13"/>
                  <a:gd name="T15" fmla="*/ 11 h 12"/>
                  <a:gd name="T16" fmla="*/ 7 w 13"/>
                  <a:gd name="T17" fmla="*/ 12 h 12"/>
                  <a:gd name="T18" fmla="*/ 4 w 13"/>
                  <a:gd name="T19" fmla="*/ 12 h 12"/>
                  <a:gd name="T20" fmla="*/ 3 w 13"/>
                  <a:gd name="T21" fmla="*/ 11 h 12"/>
                  <a:gd name="T22" fmla="*/ 0 w 13"/>
                  <a:gd name="T23" fmla="*/ 8 h 12"/>
                  <a:gd name="T24" fmla="*/ 0 w 13"/>
                  <a:gd name="T25" fmla="*/ 6 h 12"/>
                  <a:gd name="T26" fmla="*/ 0 w 13"/>
                  <a:gd name="T27" fmla="*/ 3 h 12"/>
                  <a:gd name="T28" fmla="*/ 1 w 13"/>
                  <a:gd name="T29" fmla="*/ 2 h 12"/>
                  <a:gd name="T30" fmla="*/ 3 w 13"/>
                  <a:gd name="T31" fmla="*/ 0 h 12"/>
                  <a:gd name="T32" fmla="*/ 5 w 13"/>
                  <a:gd name="T33" fmla="*/ 0 h 1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3" h="12">
                    <a:moveTo>
                      <a:pt x="5" y="0"/>
                    </a:moveTo>
                    <a:lnTo>
                      <a:pt x="8" y="0"/>
                    </a:lnTo>
                    <a:lnTo>
                      <a:pt x="10" y="1"/>
                    </a:lnTo>
                    <a:lnTo>
                      <a:pt x="12" y="2"/>
                    </a:lnTo>
                    <a:lnTo>
                      <a:pt x="13" y="5"/>
                    </a:lnTo>
                    <a:lnTo>
                      <a:pt x="13" y="7"/>
                    </a:lnTo>
                    <a:lnTo>
                      <a:pt x="12" y="10"/>
                    </a:lnTo>
                    <a:lnTo>
                      <a:pt x="9" y="11"/>
                    </a:lnTo>
                    <a:lnTo>
                      <a:pt x="7" y="12"/>
                    </a:lnTo>
                    <a:lnTo>
                      <a:pt x="4" y="12"/>
                    </a:lnTo>
                    <a:lnTo>
                      <a:pt x="3" y="11"/>
                    </a:lnTo>
                    <a:lnTo>
                      <a:pt x="0" y="8"/>
                    </a:lnTo>
                    <a:lnTo>
                      <a:pt x="0" y="6"/>
                    </a:lnTo>
                    <a:lnTo>
                      <a:pt x="0" y="3"/>
                    </a:lnTo>
                    <a:lnTo>
                      <a:pt x="1" y="2"/>
                    </a:lnTo>
                    <a:lnTo>
                      <a:pt x="3" y="0"/>
                    </a:lnTo>
                    <a:lnTo>
                      <a:pt x="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53" name="Freeform 179">
                <a:extLst>
                  <a:ext uri="{FF2B5EF4-FFF2-40B4-BE49-F238E27FC236}">
                    <a16:creationId xmlns:a16="http://schemas.microsoft.com/office/drawing/2014/main" id="{EF88BD90-8776-473C-ACBD-D2DBFD4B931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9" y="122"/>
                <a:ext cx="4" cy="5"/>
              </a:xfrm>
              <a:custGeom>
                <a:avLst/>
                <a:gdLst>
                  <a:gd name="T0" fmla="*/ 8 w 17"/>
                  <a:gd name="T1" fmla="*/ 0 h 16"/>
                  <a:gd name="T2" fmla="*/ 12 w 17"/>
                  <a:gd name="T3" fmla="*/ 0 h 16"/>
                  <a:gd name="T4" fmla="*/ 15 w 17"/>
                  <a:gd name="T5" fmla="*/ 1 h 16"/>
                  <a:gd name="T6" fmla="*/ 16 w 17"/>
                  <a:gd name="T7" fmla="*/ 4 h 16"/>
                  <a:gd name="T8" fmla="*/ 17 w 17"/>
                  <a:gd name="T9" fmla="*/ 7 h 16"/>
                  <a:gd name="T10" fmla="*/ 17 w 17"/>
                  <a:gd name="T11" fmla="*/ 10 h 16"/>
                  <a:gd name="T12" fmla="*/ 16 w 17"/>
                  <a:gd name="T13" fmla="*/ 14 h 16"/>
                  <a:gd name="T14" fmla="*/ 13 w 17"/>
                  <a:gd name="T15" fmla="*/ 15 h 16"/>
                  <a:gd name="T16" fmla="*/ 9 w 17"/>
                  <a:gd name="T17" fmla="*/ 16 h 16"/>
                  <a:gd name="T18" fmla="*/ 7 w 17"/>
                  <a:gd name="T19" fmla="*/ 16 h 16"/>
                  <a:gd name="T20" fmla="*/ 3 w 17"/>
                  <a:gd name="T21" fmla="*/ 14 h 16"/>
                  <a:gd name="T22" fmla="*/ 2 w 17"/>
                  <a:gd name="T23" fmla="*/ 11 h 16"/>
                  <a:gd name="T24" fmla="*/ 0 w 17"/>
                  <a:gd name="T25" fmla="*/ 9 h 16"/>
                  <a:gd name="T26" fmla="*/ 0 w 17"/>
                  <a:gd name="T27" fmla="*/ 6 h 16"/>
                  <a:gd name="T28" fmla="*/ 3 w 17"/>
                  <a:gd name="T29" fmla="*/ 2 h 16"/>
                  <a:gd name="T30" fmla="*/ 6 w 17"/>
                  <a:gd name="T31" fmla="*/ 1 h 16"/>
                  <a:gd name="T32" fmla="*/ 8 w 17"/>
                  <a:gd name="T33" fmla="*/ 0 h 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</a:cxnLst>
                <a:rect l="0" t="0" r="r" b="b"/>
                <a:pathLst>
                  <a:path w="17" h="16">
                    <a:moveTo>
                      <a:pt x="8" y="0"/>
                    </a:moveTo>
                    <a:lnTo>
                      <a:pt x="12" y="0"/>
                    </a:lnTo>
                    <a:lnTo>
                      <a:pt x="15" y="1"/>
                    </a:lnTo>
                    <a:lnTo>
                      <a:pt x="16" y="4"/>
                    </a:lnTo>
                    <a:lnTo>
                      <a:pt x="17" y="7"/>
                    </a:lnTo>
                    <a:lnTo>
                      <a:pt x="17" y="10"/>
                    </a:lnTo>
                    <a:lnTo>
                      <a:pt x="16" y="14"/>
                    </a:lnTo>
                    <a:lnTo>
                      <a:pt x="13" y="15"/>
                    </a:lnTo>
                    <a:lnTo>
                      <a:pt x="9" y="16"/>
                    </a:lnTo>
                    <a:lnTo>
                      <a:pt x="7" y="16"/>
                    </a:lnTo>
                    <a:lnTo>
                      <a:pt x="3" y="14"/>
                    </a:lnTo>
                    <a:lnTo>
                      <a:pt x="2" y="11"/>
                    </a:lnTo>
                    <a:lnTo>
                      <a:pt x="0" y="9"/>
                    </a:lnTo>
                    <a:lnTo>
                      <a:pt x="0" y="6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54" name="Freeform 180">
                <a:extLst>
                  <a:ext uri="{FF2B5EF4-FFF2-40B4-BE49-F238E27FC236}">
                    <a16:creationId xmlns:a16="http://schemas.microsoft.com/office/drawing/2014/main" id="{E82B9760-7FCA-460C-811C-F4EE182202A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1" y="121"/>
                <a:ext cx="0" cy="0"/>
              </a:xfrm>
              <a:custGeom>
                <a:avLst/>
                <a:gdLst>
                  <a:gd name="T0" fmla="*/ 0 h 3"/>
                  <a:gd name="T1" fmla="*/ 1 h 3"/>
                  <a:gd name="T2" fmla="*/ 3 h 3"/>
                  <a:gd name="T3" fmla="*/ 3 h 3"/>
                  <a:gd name="T4" fmla="*/ 1 h 3"/>
                  <a:gd name="T5" fmla="*/ 0 h 3"/>
                  <a:gd name="T6" fmla="*/ 0 h 3"/>
                  <a:gd name="T7" fmla="*/ 0 h 3"/>
                </a:gdLst>
                <a:ahLst/>
                <a:cxnLst>
                  <a:cxn ang="0">
                    <a:pos x="0" y="T0"/>
                  </a:cxn>
                  <a:cxn ang="0">
                    <a:pos x="0" y="T1"/>
                  </a:cxn>
                  <a:cxn ang="0">
                    <a:pos x="0" y="T2"/>
                  </a:cxn>
                  <a:cxn ang="0">
                    <a:pos x="0" y="T3"/>
                  </a:cxn>
                  <a:cxn ang="0">
                    <a:pos x="0" y="T4"/>
                  </a:cxn>
                  <a:cxn ang="0">
                    <a:pos x="0" y="T5"/>
                  </a:cxn>
                  <a:cxn ang="0">
                    <a:pos x="0" y="T6"/>
                  </a:cxn>
                  <a:cxn ang="0">
                    <a:pos x="0" y="T7"/>
                  </a:cxn>
                </a:cxnLst>
                <a:rect l="0" t="0" r="r" b="b"/>
                <a:pathLst>
                  <a:path h="3">
                    <a:moveTo>
                      <a:pt x="0" y="0"/>
                    </a:moveTo>
                    <a:lnTo>
                      <a:pt x="0" y="1"/>
                    </a:lnTo>
                    <a:lnTo>
                      <a:pt x="0" y="3"/>
                    </a:lnTo>
                    <a:lnTo>
                      <a:pt x="0" y="3"/>
                    </a:lnTo>
                    <a:lnTo>
                      <a:pt x="0" y="1"/>
                    </a:lnTo>
                    <a:lnTo>
                      <a:pt x="0" y="0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55" name="Freeform 181">
                <a:extLst>
                  <a:ext uri="{FF2B5EF4-FFF2-40B4-BE49-F238E27FC236}">
                    <a16:creationId xmlns:a16="http://schemas.microsoft.com/office/drawing/2014/main" id="{9063E49F-E6A7-443E-907C-02C3049865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80" y="110"/>
                <a:ext cx="24" cy="11"/>
              </a:xfrm>
              <a:custGeom>
                <a:avLst/>
                <a:gdLst>
                  <a:gd name="T0" fmla="*/ 33 w 97"/>
                  <a:gd name="T1" fmla="*/ 0 h 43"/>
                  <a:gd name="T2" fmla="*/ 31 w 97"/>
                  <a:gd name="T3" fmla="*/ 6 h 43"/>
                  <a:gd name="T4" fmla="*/ 40 w 97"/>
                  <a:gd name="T5" fmla="*/ 4 h 43"/>
                  <a:gd name="T6" fmla="*/ 44 w 97"/>
                  <a:gd name="T7" fmla="*/ 2 h 43"/>
                  <a:gd name="T8" fmla="*/ 41 w 97"/>
                  <a:gd name="T9" fmla="*/ 2 h 43"/>
                  <a:gd name="T10" fmla="*/ 41 w 97"/>
                  <a:gd name="T11" fmla="*/ 2 h 43"/>
                  <a:gd name="T12" fmla="*/ 42 w 97"/>
                  <a:gd name="T13" fmla="*/ 2 h 43"/>
                  <a:gd name="T14" fmla="*/ 51 w 97"/>
                  <a:gd name="T15" fmla="*/ 4 h 43"/>
                  <a:gd name="T16" fmla="*/ 54 w 97"/>
                  <a:gd name="T17" fmla="*/ 2 h 43"/>
                  <a:gd name="T18" fmla="*/ 62 w 97"/>
                  <a:gd name="T19" fmla="*/ 0 h 43"/>
                  <a:gd name="T20" fmla="*/ 64 w 97"/>
                  <a:gd name="T21" fmla="*/ 6 h 43"/>
                  <a:gd name="T22" fmla="*/ 70 w 97"/>
                  <a:gd name="T23" fmla="*/ 9 h 43"/>
                  <a:gd name="T24" fmla="*/ 78 w 97"/>
                  <a:gd name="T25" fmla="*/ 7 h 43"/>
                  <a:gd name="T26" fmla="*/ 85 w 97"/>
                  <a:gd name="T27" fmla="*/ 4 h 43"/>
                  <a:gd name="T28" fmla="*/ 97 w 97"/>
                  <a:gd name="T29" fmla="*/ 0 h 43"/>
                  <a:gd name="T30" fmla="*/ 94 w 97"/>
                  <a:gd name="T31" fmla="*/ 9 h 43"/>
                  <a:gd name="T32" fmla="*/ 86 w 97"/>
                  <a:gd name="T33" fmla="*/ 14 h 43"/>
                  <a:gd name="T34" fmla="*/ 77 w 97"/>
                  <a:gd name="T35" fmla="*/ 15 h 43"/>
                  <a:gd name="T36" fmla="*/ 65 w 97"/>
                  <a:gd name="T37" fmla="*/ 11 h 43"/>
                  <a:gd name="T38" fmla="*/ 69 w 97"/>
                  <a:gd name="T39" fmla="*/ 23 h 43"/>
                  <a:gd name="T40" fmla="*/ 59 w 97"/>
                  <a:gd name="T41" fmla="*/ 40 h 43"/>
                  <a:gd name="T42" fmla="*/ 47 w 97"/>
                  <a:gd name="T43" fmla="*/ 43 h 43"/>
                  <a:gd name="T44" fmla="*/ 49 w 97"/>
                  <a:gd name="T45" fmla="*/ 40 h 43"/>
                  <a:gd name="T46" fmla="*/ 55 w 97"/>
                  <a:gd name="T47" fmla="*/ 38 h 43"/>
                  <a:gd name="T48" fmla="*/ 59 w 97"/>
                  <a:gd name="T49" fmla="*/ 33 h 43"/>
                  <a:gd name="T50" fmla="*/ 60 w 97"/>
                  <a:gd name="T51" fmla="*/ 25 h 43"/>
                  <a:gd name="T52" fmla="*/ 56 w 97"/>
                  <a:gd name="T53" fmla="*/ 16 h 43"/>
                  <a:gd name="T54" fmla="*/ 49 w 97"/>
                  <a:gd name="T55" fmla="*/ 10 h 43"/>
                  <a:gd name="T56" fmla="*/ 44 w 97"/>
                  <a:gd name="T57" fmla="*/ 9 h 43"/>
                  <a:gd name="T58" fmla="*/ 41 w 97"/>
                  <a:gd name="T59" fmla="*/ 9 h 43"/>
                  <a:gd name="T60" fmla="*/ 42 w 97"/>
                  <a:gd name="T61" fmla="*/ 10 h 43"/>
                  <a:gd name="T62" fmla="*/ 44 w 97"/>
                  <a:gd name="T63" fmla="*/ 10 h 43"/>
                  <a:gd name="T64" fmla="*/ 38 w 97"/>
                  <a:gd name="T65" fmla="*/ 12 h 43"/>
                  <a:gd name="T66" fmla="*/ 35 w 97"/>
                  <a:gd name="T67" fmla="*/ 18 h 43"/>
                  <a:gd name="T68" fmla="*/ 33 w 97"/>
                  <a:gd name="T69" fmla="*/ 25 h 43"/>
                  <a:gd name="T70" fmla="*/ 36 w 97"/>
                  <a:gd name="T71" fmla="*/ 34 h 43"/>
                  <a:gd name="T72" fmla="*/ 44 w 97"/>
                  <a:gd name="T73" fmla="*/ 40 h 43"/>
                  <a:gd name="T74" fmla="*/ 47 w 97"/>
                  <a:gd name="T75" fmla="*/ 42 h 43"/>
                  <a:gd name="T76" fmla="*/ 47 w 97"/>
                  <a:gd name="T77" fmla="*/ 43 h 43"/>
                  <a:gd name="T78" fmla="*/ 30 w 97"/>
                  <a:gd name="T79" fmla="*/ 34 h 43"/>
                  <a:gd name="T80" fmla="*/ 28 w 97"/>
                  <a:gd name="T81" fmla="*/ 20 h 43"/>
                  <a:gd name="T82" fmla="*/ 31 w 97"/>
                  <a:gd name="T83" fmla="*/ 12 h 43"/>
                  <a:gd name="T84" fmla="*/ 23 w 97"/>
                  <a:gd name="T85" fmla="*/ 16 h 43"/>
                  <a:gd name="T86" fmla="*/ 14 w 97"/>
                  <a:gd name="T87" fmla="*/ 16 h 43"/>
                  <a:gd name="T88" fmla="*/ 5 w 97"/>
                  <a:gd name="T89" fmla="*/ 11 h 43"/>
                  <a:gd name="T90" fmla="*/ 0 w 97"/>
                  <a:gd name="T91" fmla="*/ 4 h 43"/>
                  <a:gd name="T92" fmla="*/ 6 w 97"/>
                  <a:gd name="T93" fmla="*/ 9 h 43"/>
                  <a:gd name="T94" fmla="*/ 14 w 97"/>
                  <a:gd name="T95" fmla="*/ 10 h 43"/>
                  <a:gd name="T96" fmla="*/ 23 w 97"/>
                  <a:gd name="T97" fmla="*/ 9 h 43"/>
                  <a:gd name="T98" fmla="*/ 31 w 97"/>
                  <a:gd name="T99" fmla="*/ 4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</a:cxnLst>
                <a:rect l="0" t="0" r="r" b="b"/>
                <a:pathLst>
                  <a:path w="97" h="43">
                    <a:moveTo>
                      <a:pt x="32" y="0"/>
                    </a:moveTo>
                    <a:lnTo>
                      <a:pt x="33" y="0"/>
                    </a:lnTo>
                    <a:lnTo>
                      <a:pt x="32" y="4"/>
                    </a:lnTo>
                    <a:lnTo>
                      <a:pt x="31" y="6"/>
                    </a:lnTo>
                    <a:lnTo>
                      <a:pt x="35" y="4"/>
                    </a:lnTo>
                    <a:lnTo>
                      <a:pt x="40" y="4"/>
                    </a:lnTo>
                    <a:lnTo>
                      <a:pt x="44" y="2"/>
                    </a:lnTo>
                    <a:lnTo>
                      <a:pt x="44" y="2"/>
                    </a:lnTo>
                    <a:lnTo>
                      <a:pt x="41" y="2"/>
                    </a:lnTo>
                    <a:lnTo>
                      <a:pt x="41" y="2"/>
                    </a:lnTo>
                    <a:lnTo>
                      <a:pt x="41" y="2"/>
                    </a:lnTo>
                    <a:lnTo>
                      <a:pt x="41" y="2"/>
                    </a:lnTo>
                    <a:lnTo>
                      <a:pt x="42" y="2"/>
                    </a:lnTo>
                    <a:lnTo>
                      <a:pt x="42" y="2"/>
                    </a:lnTo>
                    <a:lnTo>
                      <a:pt x="47" y="2"/>
                    </a:lnTo>
                    <a:lnTo>
                      <a:pt x="51" y="4"/>
                    </a:lnTo>
                    <a:lnTo>
                      <a:pt x="55" y="6"/>
                    </a:lnTo>
                    <a:lnTo>
                      <a:pt x="54" y="2"/>
                    </a:lnTo>
                    <a:lnTo>
                      <a:pt x="51" y="0"/>
                    </a:lnTo>
                    <a:lnTo>
                      <a:pt x="62" y="0"/>
                    </a:lnTo>
                    <a:lnTo>
                      <a:pt x="63" y="4"/>
                    </a:lnTo>
                    <a:lnTo>
                      <a:pt x="64" y="6"/>
                    </a:lnTo>
                    <a:lnTo>
                      <a:pt x="67" y="7"/>
                    </a:lnTo>
                    <a:lnTo>
                      <a:pt x="70" y="9"/>
                    </a:lnTo>
                    <a:lnTo>
                      <a:pt x="74" y="9"/>
                    </a:lnTo>
                    <a:lnTo>
                      <a:pt x="78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7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0" y="11"/>
                    </a:lnTo>
                    <a:lnTo>
                      <a:pt x="86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0" y="14"/>
                    </a:lnTo>
                    <a:lnTo>
                      <a:pt x="65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5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7" y="43"/>
                    </a:lnTo>
                    <a:lnTo>
                      <a:pt x="49" y="42"/>
                    </a:lnTo>
                    <a:lnTo>
                      <a:pt x="49" y="40"/>
                    </a:lnTo>
                    <a:lnTo>
                      <a:pt x="51" y="40"/>
                    </a:lnTo>
                    <a:lnTo>
                      <a:pt x="55" y="38"/>
                    </a:lnTo>
                    <a:lnTo>
                      <a:pt x="58" y="35"/>
                    </a:lnTo>
                    <a:lnTo>
                      <a:pt x="59" y="33"/>
                    </a:lnTo>
                    <a:lnTo>
                      <a:pt x="60" y="29"/>
                    </a:lnTo>
                    <a:lnTo>
                      <a:pt x="60" y="25"/>
                    </a:lnTo>
                    <a:lnTo>
                      <a:pt x="59" y="20"/>
                    </a:lnTo>
                    <a:lnTo>
                      <a:pt x="56" y="16"/>
                    </a:lnTo>
                    <a:lnTo>
                      <a:pt x="54" y="12"/>
                    </a:lnTo>
                    <a:lnTo>
                      <a:pt x="49" y="10"/>
                    </a:lnTo>
                    <a:lnTo>
                      <a:pt x="45" y="9"/>
                    </a:lnTo>
                    <a:lnTo>
                      <a:pt x="44" y="9"/>
                    </a:lnTo>
                    <a:lnTo>
                      <a:pt x="42" y="9"/>
                    </a:lnTo>
                    <a:lnTo>
                      <a:pt x="41" y="9"/>
                    </a:lnTo>
                    <a:lnTo>
                      <a:pt x="41" y="9"/>
                    </a:lnTo>
                    <a:lnTo>
                      <a:pt x="42" y="10"/>
                    </a:lnTo>
                    <a:lnTo>
                      <a:pt x="44" y="10"/>
                    </a:lnTo>
                    <a:lnTo>
                      <a:pt x="44" y="10"/>
                    </a:lnTo>
                    <a:lnTo>
                      <a:pt x="41" y="11"/>
                    </a:lnTo>
                    <a:lnTo>
                      <a:pt x="38" y="12"/>
                    </a:lnTo>
                    <a:lnTo>
                      <a:pt x="36" y="15"/>
                    </a:lnTo>
                    <a:lnTo>
                      <a:pt x="35" y="18"/>
                    </a:lnTo>
                    <a:lnTo>
                      <a:pt x="35" y="21"/>
                    </a:lnTo>
                    <a:lnTo>
                      <a:pt x="33" y="25"/>
                    </a:lnTo>
                    <a:lnTo>
                      <a:pt x="35" y="29"/>
                    </a:lnTo>
                    <a:lnTo>
                      <a:pt x="36" y="34"/>
                    </a:lnTo>
                    <a:lnTo>
                      <a:pt x="40" y="38"/>
                    </a:lnTo>
                    <a:lnTo>
                      <a:pt x="44" y="40"/>
                    </a:lnTo>
                    <a:lnTo>
                      <a:pt x="47" y="40"/>
                    </a:lnTo>
                    <a:lnTo>
                      <a:pt x="47" y="42"/>
                    </a:lnTo>
                    <a:lnTo>
                      <a:pt x="47" y="43"/>
                    </a:lnTo>
                    <a:lnTo>
                      <a:pt x="47" y="43"/>
                    </a:lnTo>
                    <a:lnTo>
                      <a:pt x="37" y="40"/>
                    </a:lnTo>
                    <a:lnTo>
                      <a:pt x="30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28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19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1" y="7"/>
                    </a:lnTo>
                    <a:lnTo>
                      <a:pt x="0" y="4"/>
                    </a:lnTo>
                    <a:lnTo>
                      <a:pt x="3" y="6"/>
                    </a:lnTo>
                    <a:lnTo>
                      <a:pt x="6" y="9"/>
                    </a:lnTo>
                    <a:lnTo>
                      <a:pt x="10" y="10"/>
                    </a:lnTo>
                    <a:lnTo>
                      <a:pt x="14" y="10"/>
                    </a:lnTo>
                    <a:lnTo>
                      <a:pt x="19" y="10"/>
                    </a:lnTo>
                    <a:lnTo>
                      <a:pt x="23" y="9"/>
                    </a:lnTo>
                    <a:lnTo>
                      <a:pt x="27" y="6"/>
                    </a:lnTo>
                    <a:lnTo>
                      <a:pt x="31" y="4"/>
                    </a:lnTo>
                    <a:lnTo>
                      <a:pt x="3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56" name="Freeform 182">
                <a:extLst>
                  <a:ext uri="{FF2B5EF4-FFF2-40B4-BE49-F238E27FC236}">
                    <a16:creationId xmlns:a16="http://schemas.microsoft.com/office/drawing/2014/main" id="{B3D23E24-5A47-455A-951E-908D02F3D2E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9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57" name="Freeform 183">
                <a:extLst>
                  <a:ext uri="{FF2B5EF4-FFF2-40B4-BE49-F238E27FC236}">
                    <a16:creationId xmlns:a16="http://schemas.microsoft.com/office/drawing/2014/main" id="{7096B07B-D638-4534-BA2D-79C98FDEF0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2" y="122"/>
                <a:ext cx="3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9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9 w 10"/>
                  <a:gd name="T13" fmla="*/ 9 h 10"/>
                  <a:gd name="T14" fmla="*/ 9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1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9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9" y="9"/>
                    </a:lnTo>
                    <a:lnTo>
                      <a:pt x="9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1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58" name="Freeform 184">
                <a:extLst>
                  <a:ext uri="{FF2B5EF4-FFF2-40B4-BE49-F238E27FC236}">
                    <a16:creationId xmlns:a16="http://schemas.microsoft.com/office/drawing/2014/main" id="{F315D9DA-C3F7-444B-B304-72073E0E228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0"/>
                <a:ext cx="10" cy="10"/>
              </a:xfrm>
              <a:custGeom>
                <a:avLst/>
                <a:gdLst>
                  <a:gd name="T0" fmla="*/ 0 w 41"/>
                  <a:gd name="T1" fmla="*/ 0 h 40"/>
                  <a:gd name="T2" fmla="*/ 6 w 41"/>
                  <a:gd name="T3" fmla="*/ 0 h 40"/>
                  <a:gd name="T4" fmla="*/ 8 w 41"/>
                  <a:gd name="T5" fmla="*/ 4 h 40"/>
                  <a:gd name="T6" fmla="*/ 9 w 41"/>
                  <a:gd name="T7" fmla="*/ 6 h 40"/>
                  <a:gd name="T8" fmla="*/ 12 w 41"/>
                  <a:gd name="T9" fmla="*/ 7 h 40"/>
                  <a:gd name="T10" fmla="*/ 15 w 41"/>
                  <a:gd name="T11" fmla="*/ 9 h 40"/>
                  <a:gd name="T12" fmla="*/ 19 w 41"/>
                  <a:gd name="T13" fmla="*/ 9 h 40"/>
                  <a:gd name="T14" fmla="*/ 23 w 41"/>
                  <a:gd name="T15" fmla="*/ 7 h 40"/>
                  <a:gd name="T16" fmla="*/ 26 w 41"/>
                  <a:gd name="T17" fmla="*/ 6 h 40"/>
                  <a:gd name="T18" fmla="*/ 28 w 41"/>
                  <a:gd name="T19" fmla="*/ 4 h 40"/>
                  <a:gd name="T20" fmla="*/ 29 w 41"/>
                  <a:gd name="T21" fmla="*/ 0 h 40"/>
                  <a:gd name="T22" fmla="*/ 41 w 41"/>
                  <a:gd name="T23" fmla="*/ 0 h 40"/>
                  <a:gd name="T24" fmla="*/ 40 w 41"/>
                  <a:gd name="T25" fmla="*/ 5 h 40"/>
                  <a:gd name="T26" fmla="*/ 37 w 41"/>
                  <a:gd name="T27" fmla="*/ 9 h 40"/>
                  <a:gd name="T28" fmla="*/ 35 w 41"/>
                  <a:gd name="T29" fmla="*/ 11 h 40"/>
                  <a:gd name="T30" fmla="*/ 31 w 41"/>
                  <a:gd name="T31" fmla="*/ 14 h 40"/>
                  <a:gd name="T32" fmla="*/ 26 w 41"/>
                  <a:gd name="T33" fmla="*/ 15 h 40"/>
                  <a:gd name="T34" fmla="*/ 20 w 41"/>
                  <a:gd name="T35" fmla="*/ 15 h 40"/>
                  <a:gd name="T36" fmla="*/ 17 w 41"/>
                  <a:gd name="T37" fmla="*/ 15 h 40"/>
                  <a:gd name="T38" fmla="*/ 13 w 41"/>
                  <a:gd name="T39" fmla="*/ 14 h 40"/>
                  <a:gd name="T40" fmla="*/ 9 w 41"/>
                  <a:gd name="T41" fmla="*/ 11 h 40"/>
                  <a:gd name="T42" fmla="*/ 10 w 41"/>
                  <a:gd name="T43" fmla="*/ 15 h 40"/>
                  <a:gd name="T44" fmla="*/ 12 w 41"/>
                  <a:gd name="T45" fmla="*/ 19 h 40"/>
                  <a:gd name="T46" fmla="*/ 12 w 41"/>
                  <a:gd name="T47" fmla="*/ 23 h 40"/>
                  <a:gd name="T48" fmla="*/ 10 w 41"/>
                  <a:gd name="T49" fmla="*/ 28 h 40"/>
                  <a:gd name="T50" fmla="*/ 8 w 41"/>
                  <a:gd name="T51" fmla="*/ 33 h 40"/>
                  <a:gd name="T52" fmla="*/ 4 w 41"/>
                  <a:gd name="T53" fmla="*/ 37 h 40"/>
                  <a:gd name="T54" fmla="*/ 0 w 41"/>
                  <a:gd name="T55" fmla="*/ 40 h 40"/>
                  <a:gd name="T56" fmla="*/ 0 w 41"/>
                  <a:gd name="T57" fmla="*/ 32 h 40"/>
                  <a:gd name="T58" fmla="*/ 3 w 41"/>
                  <a:gd name="T59" fmla="*/ 29 h 40"/>
                  <a:gd name="T60" fmla="*/ 4 w 41"/>
                  <a:gd name="T61" fmla="*/ 26 h 40"/>
                  <a:gd name="T62" fmla="*/ 5 w 41"/>
                  <a:gd name="T63" fmla="*/ 23 h 40"/>
                  <a:gd name="T64" fmla="*/ 4 w 41"/>
                  <a:gd name="T65" fmla="*/ 19 h 40"/>
                  <a:gd name="T66" fmla="*/ 3 w 41"/>
                  <a:gd name="T67" fmla="*/ 16 h 40"/>
                  <a:gd name="T68" fmla="*/ 0 w 41"/>
                  <a:gd name="T69" fmla="*/ 14 h 40"/>
                  <a:gd name="T70" fmla="*/ 0 w 41"/>
                  <a:gd name="T71" fmla="*/ 0 h 4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</a:cxnLst>
                <a:rect l="0" t="0" r="r" b="b"/>
                <a:pathLst>
                  <a:path w="41" h="40"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9" y="6"/>
                    </a:lnTo>
                    <a:lnTo>
                      <a:pt x="12" y="7"/>
                    </a:lnTo>
                    <a:lnTo>
                      <a:pt x="15" y="9"/>
                    </a:lnTo>
                    <a:lnTo>
                      <a:pt x="19" y="9"/>
                    </a:lnTo>
                    <a:lnTo>
                      <a:pt x="23" y="7"/>
                    </a:lnTo>
                    <a:lnTo>
                      <a:pt x="26" y="6"/>
                    </a:lnTo>
                    <a:lnTo>
                      <a:pt x="28" y="4"/>
                    </a:lnTo>
                    <a:lnTo>
                      <a:pt x="29" y="0"/>
                    </a:lnTo>
                    <a:lnTo>
                      <a:pt x="41" y="0"/>
                    </a:lnTo>
                    <a:lnTo>
                      <a:pt x="40" y="5"/>
                    </a:lnTo>
                    <a:lnTo>
                      <a:pt x="37" y="9"/>
                    </a:lnTo>
                    <a:lnTo>
                      <a:pt x="35" y="11"/>
                    </a:lnTo>
                    <a:lnTo>
                      <a:pt x="31" y="14"/>
                    </a:lnTo>
                    <a:lnTo>
                      <a:pt x="26" y="15"/>
                    </a:lnTo>
                    <a:lnTo>
                      <a:pt x="20" y="15"/>
                    </a:lnTo>
                    <a:lnTo>
                      <a:pt x="17" y="15"/>
                    </a:lnTo>
                    <a:lnTo>
                      <a:pt x="13" y="14"/>
                    </a:lnTo>
                    <a:lnTo>
                      <a:pt x="9" y="11"/>
                    </a:lnTo>
                    <a:lnTo>
                      <a:pt x="10" y="15"/>
                    </a:lnTo>
                    <a:lnTo>
                      <a:pt x="12" y="19"/>
                    </a:lnTo>
                    <a:lnTo>
                      <a:pt x="12" y="23"/>
                    </a:lnTo>
                    <a:lnTo>
                      <a:pt x="10" y="28"/>
                    </a:lnTo>
                    <a:lnTo>
                      <a:pt x="8" y="33"/>
                    </a:lnTo>
                    <a:lnTo>
                      <a:pt x="4" y="37"/>
                    </a:lnTo>
                    <a:lnTo>
                      <a:pt x="0" y="40"/>
                    </a:lnTo>
                    <a:lnTo>
                      <a:pt x="0" y="32"/>
                    </a:lnTo>
                    <a:lnTo>
                      <a:pt x="3" y="29"/>
                    </a:lnTo>
                    <a:lnTo>
                      <a:pt x="4" y="26"/>
                    </a:lnTo>
                    <a:lnTo>
                      <a:pt x="5" y="23"/>
                    </a:lnTo>
                    <a:lnTo>
                      <a:pt x="4" y="19"/>
                    </a:lnTo>
                    <a:lnTo>
                      <a:pt x="3" y="16"/>
                    </a:lnTo>
                    <a:lnTo>
                      <a:pt x="0" y="1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59" name="Freeform 185">
                <a:extLst>
                  <a:ext uri="{FF2B5EF4-FFF2-40B4-BE49-F238E27FC236}">
                    <a16:creationId xmlns:a16="http://schemas.microsoft.com/office/drawing/2014/main" id="{BC5DC716-AE05-45A5-B414-398D31A512B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9" y="127"/>
                <a:ext cx="4" cy="10"/>
              </a:xfrm>
              <a:custGeom>
                <a:avLst/>
                <a:gdLst>
                  <a:gd name="T0" fmla="*/ 8 w 17"/>
                  <a:gd name="T1" fmla="*/ 0 h 41"/>
                  <a:gd name="T2" fmla="*/ 12 w 17"/>
                  <a:gd name="T3" fmla="*/ 3 h 41"/>
                  <a:gd name="T4" fmla="*/ 14 w 17"/>
                  <a:gd name="T5" fmla="*/ 7 h 41"/>
                  <a:gd name="T6" fmla="*/ 16 w 17"/>
                  <a:gd name="T7" fmla="*/ 10 h 41"/>
                  <a:gd name="T8" fmla="*/ 17 w 17"/>
                  <a:gd name="T9" fmla="*/ 16 h 41"/>
                  <a:gd name="T10" fmla="*/ 17 w 17"/>
                  <a:gd name="T11" fmla="*/ 21 h 41"/>
                  <a:gd name="T12" fmla="*/ 17 w 17"/>
                  <a:gd name="T13" fmla="*/ 26 h 41"/>
                  <a:gd name="T14" fmla="*/ 16 w 17"/>
                  <a:gd name="T15" fmla="*/ 31 h 41"/>
                  <a:gd name="T16" fmla="*/ 14 w 17"/>
                  <a:gd name="T17" fmla="*/ 35 h 41"/>
                  <a:gd name="T18" fmla="*/ 12 w 17"/>
                  <a:gd name="T19" fmla="*/ 38 h 41"/>
                  <a:gd name="T20" fmla="*/ 8 w 17"/>
                  <a:gd name="T21" fmla="*/ 41 h 41"/>
                  <a:gd name="T22" fmla="*/ 8 w 17"/>
                  <a:gd name="T23" fmla="*/ 38 h 41"/>
                  <a:gd name="T24" fmla="*/ 7 w 17"/>
                  <a:gd name="T25" fmla="*/ 36 h 41"/>
                  <a:gd name="T26" fmla="*/ 4 w 17"/>
                  <a:gd name="T27" fmla="*/ 32 h 41"/>
                  <a:gd name="T28" fmla="*/ 2 w 17"/>
                  <a:gd name="T29" fmla="*/ 28 h 41"/>
                  <a:gd name="T30" fmla="*/ 0 w 17"/>
                  <a:gd name="T31" fmla="*/ 24 h 41"/>
                  <a:gd name="T32" fmla="*/ 0 w 17"/>
                  <a:gd name="T33" fmla="*/ 21 h 41"/>
                  <a:gd name="T34" fmla="*/ 0 w 17"/>
                  <a:gd name="T35" fmla="*/ 17 h 41"/>
                  <a:gd name="T36" fmla="*/ 2 w 17"/>
                  <a:gd name="T37" fmla="*/ 13 h 41"/>
                  <a:gd name="T38" fmla="*/ 4 w 17"/>
                  <a:gd name="T39" fmla="*/ 9 h 41"/>
                  <a:gd name="T40" fmla="*/ 7 w 17"/>
                  <a:gd name="T41" fmla="*/ 5 h 41"/>
                  <a:gd name="T42" fmla="*/ 8 w 17"/>
                  <a:gd name="T43" fmla="*/ 3 h 41"/>
                  <a:gd name="T44" fmla="*/ 8 w 17"/>
                  <a:gd name="T45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</a:cxnLst>
                <a:rect l="0" t="0" r="r" b="b"/>
                <a:pathLst>
                  <a:path w="17" h="41">
                    <a:moveTo>
                      <a:pt x="8" y="0"/>
                    </a:moveTo>
                    <a:lnTo>
                      <a:pt x="12" y="3"/>
                    </a:lnTo>
                    <a:lnTo>
                      <a:pt x="14" y="7"/>
                    </a:lnTo>
                    <a:lnTo>
                      <a:pt x="16" y="10"/>
                    </a:lnTo>
                    <a:lnTo>
                      <a:pt x="17" y="16"/>
                    </a:lnTo>
                    <a:lnTo>
                      <a:pt x="17" y="21"/>
                    </a:lnTo>
                    <a:lnTo>
                      <a:pt x="17" y="26"/>
                    </a:lnTo>
                    <a:lnTo>
                      <a:pt x="16" y="31"/>
                    </a:lnTo>
                    <a:lnTo>
                      <a:pt x="14" y="35"/>
                    </a:lnTo>
                    <a:lnTo>
                      <a:pt x="12" y="38"/>
                    </a:lnTo>
                    <a:lnTo>
                      <a:pt x="8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2" y="28"/>
                    </a:lnTo>
                    <a:lnTo>
                      <a:pt x="0" y="24"/>
                    </a:lnTo>
                    <a:lnTo>
                      <a:pt x="0" y="21"/>
                    </a:lnTo>
                    <a:lnTo>
                      <a:pt x="0" y="17"/>
                    </a:lnTo>
                    <a:lnTo>
                      <a:pt x="2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60" name="Freeform 186">
                <a:extLst>
                  <a:ext uri="{FF2B5EF4-FFF2-40B4-BE49-F238E27FC236}">
                    <a16:creationId xmlns:a16="http://schemas.microsoft.com/office/drawing/2014/main" id="{6CD80D6E-F101-4C54-87AF-611DA5CF9F5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79" y="122"/>
                <a:ext cx="2" cy="3"/>
              </a:xfrm>
              <a:custGeom>
                <a:avLst/>
                <a:gdLst>
                  <a:gd name="T0" fmla="*/ 3 w 9"/>
                  <a:gd name="T1" fmla="*/ 0 h 10"/>
                  <a:gd name="T2" fmla="*/ 5 w 9"/>
                  <a:gd name="T3" fmla="*/ 0 h 10"/>
                  <a:gd name="T4" fmla="*/ 7 w 9"/>
                  <a:gd name="T5" fmla="*/ 1 h 10"/>
                  <a:gd name="T6" fmla="*/ 9 w 9"/>
                  <a:gd name="T7" fmla="*/ 2 h 10"/>
                  <a:gd name="T8" fmla="*/ 9 w 9"/>
                  <a:gd name="T9" fmla="*/ 5 h 10"/>
                  <a:gd name="T10" fmla="*/ 9 w 9"/>
                  <a:gd name="T11" fmla="*/ 7 h 10"/>
                  <a:gd name="T12" fmla="*/ 9 w 9"/>
                  <a:gd name="T13" fmla="*/ 9 h 10"/>
                  <a:gd name="T14" fmla="*/ 9 w 9"/>
                  <a:gd name="T15" fmla="*/ 9 h 10"/>
                  <a:gd name="T16" fmla="*/ 8 w 9"/>
                  <a:gd name="T17" fmla="*/ 10 h 10"/>
                  <a:gd name="T18" fmla="*/ 5 w 9"/>
                  <a:gd name="T19" fmla="*/ 10 h 10"/>
                  <a:gd name="T20" fmla="*/ 3 w 9"/>
                  <a:gd name="T21" fmla="*/ 9 h 10"/>
                  <a:gd name="T22" fmla="*/ 0 w 9"/>
                  <a:gd name="T23" fmla="*/ 7 h 10"/>
                  <a:gd name="T24" fmla="*/ 0 w 9"/>
                  <a:gd name="T25" fmla="*/ 5 h 10"/>
                  <a:gd name="T26" fmla="*/ 0 w 9"/>
                  <a:gd name="T27" fmla="*/ 2 h 10"/>
                  <a:gd name="T28" fmla="*/ 0 w 9"/>
                  <a:gd name="T29" fmla="*/ 0 h 10"/>
                  <a:gd name="T30" fmla="*/ 3 w 9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9" h="10">
                    <a:moveTo>
                      <a:pt x="3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9" y="2"/>
                    </a:lnTo>
                    <a:lnTo>
                      <a:pt x="9" y="5"/>
                    </a:lnTo>
                    <a:lnTo>
                      <a:pt x="9" y="7"/>
                    </a:lnTo>
                    <a:lnTo>
                      <a:pt x="9" y="9"/>
                    </a:lnTo>
                    <a:lnTo>
                      <a:pt x="9" y="9"/>
                    </a:lnTo>
                    <a:lnTo>
                      <a:pt x="8" y="10"/>
                    </a:lnTo>
                    <a:lnTo>
                      <a:pt x="5" y="10"/>
                    </a:lnTo>
                    <a:lnTo>
                      <a:pt x="3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61" name="Freeform 187">
                <a:extLst>
                  <a:ext uri="{FF2B5EF4-FFF2-40B4-BE49-F238E27FC236}">
                    <a16:creationId xmlns:a16="http://schemas.microsoft.com/office/drawing/2014/main" id="{8BEAFB1B-CF7E-47E1-8FF2-38EEF939885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8" y="122"/>
                <a:ext cx="3" cy="3"/>
              </a:xfrm>
              <a:custGeom>
                <a:avLst/>
                <a:gdLst>
                  <a:gd name="T0" fmla="*/ 7 w 9"/>
                  <a:gd name="T1" fmla="*/ 0 h 10"/>
                  <a:gd name="T2" fmla="*/ 9 w 9"/>
                  <a:gd name="T3" fmla="*/ 0 h 10"/>
                  <a:gd name="T4" fmla="*/ 9 w 9"/>
                  <a:gd name="T5" fmla="*/ 2 h 10"/>
                  <a:gd name="T6" fmla="*/ 9 w 9"/>
                  <a:gd name="T7" fmla="*/ 5 h 10"/>
                  <a:gd name="T8" fmla="*/ 9 w 9"/>
                  <a:gd name="T9" fmla="*/ 7 h 10"/>
                  <a:gd name="T10" fmla="*/ 7 w 9"/>
                  <a:gd name="T11" fmla="*/ 9 h 10"/>
                  <a:gd name="T12" fmla="*/ 4 w 9"/>
                  <a:gd name="T13" fmla="*/ 10 h 10"/>
                  <a:gd name="T14" fmla="*/ 2 w 9"/>
                  <a:gd name="T15" fmla="*/ 10 h 10"/>
                  <a:gd name="T16" fmla="*/ 0 w 9"/>
                  <a:gd name="T17" fmla="*/ 9 h 10"/>
                  <a:gd name="T18" fmla="*/ 0 w 9"/>
                  <a:gd name="T19" fmla="*/ 9 h 10"/>
                  <a:gd name="T20" fmla="*/ 0 w 9"/>
                  <a:gd name="T21" fmla="*/ 7 h 10"/>
                  <a:gd name="T22" fmla="*/ 0 w 9"/>
                  <a:gd name="T23" fmla="*/ 5 h 10"/>
                  <a:gd name="T24" fmla="*/ 0 w 9"/>
                  <a:gd name="T25" fmla="*/ 2 h 10"/>
                  <a:gd name="T26" fmla="*/ 3 w 9"/>
                  <a:gd name="T27" fmla="*/ 1 h 10"/>
                  <a:gd name="T28" fmla="*/ 4 w 9"/>
                  <a:gd name="T29" fmla="*/ 0 h 10"/>
                  <a:gd name="T30" fmla="*/ 7 w 9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9" h="10">
                    <a:moveTo>
                      <a:pt x="7" y="0"/>
                    </a:moveTo>
                    <a:lnTo>
                      <a:pt x="9" y="0"/>
                    </a:lnTo>
                    <a:lnTo>
                      <a:pt x="9" y="2"/>
                    </a:lnTo>
                    <a:lnTo>
                      <a:pt x="9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4" y="10"/>
                    </a:lnTo>
                    <a:lnTo>
                      <a:pt x="2" y="10"/>
                    </a:lnTo>
                    <a:lnTo>
                      <a:pt x="0" y="9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62" name="Freeform 188">
                <a:extLst>
                  <a:ext uri="{FF2B5EF4-FFF2-40B4-BE49-F238E27FC236}">
                    <a16:creationId xmlns:a16="http://schemas.microsoft.com/office/drawing/2014/main" id="{ACD13D53-468A-4942-A674-4551B45CB4E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1" y="113"/>
                <a:ext cx="39" cy="19"/>
              </a:xfrm>
              <a:custGeom>
                <a:avLst/>
                <a:gdLst>
                  <a:gd name="T0" fmla="*/ 63 w 156"/>
                  <a:gd name="T1" fmla="*/ 8 h 77"/>
                  <a:gd name="T2" fmla="*/ 81 w 156"/>
                  <a:gd name="T3" fmla="*/ 37 h 77"/>
                  <a:gd name="T4" fmla="*/ 92 w 156"/>
                  <a:gd name="T5" fmla="*/ 14 h 77"/>
                  <a:gd name="T6" fmla="*/ 87 w 156"/>
                  <a:gd name="T7" fmla="*/ 36 h 77"/>
                  <a:gd name="T8" fmla="*/ 94 w 156"/>
                  <a:gd name="T9" fmla="*/ 54 h 77"/>
                  <a:gd name="T10" fmla="*/ 122 w 156"/>
                  <a:gd name="T11" fmla="*/ 68 h 77"/>
                  <a:gd name="T12" fmla="*/ 146 w 156"/>
                  <a:gd name="T13" fmla="*/ 59 h 77"/>
                  <a:gd name="T14" fmla="*/ 147 w 156"/>
                  <a:gd name="T15" fmla="*/ 45 h 77"/>
                  <a:gd name="T16" fmla="*/ 141 w 156"/>
                  <a:gd name="T17" fmla="*/ 36 h 77"/>
                  <a:gd name="T18" fmla="*/ 132 w 156"/>
                  <a:gd name="T19" fmla="*/ 33 h 77"/>
                  <a:gd name="T20" fmla="*/ 123 w 156"/>
                  <a:gd name="T21" fmla="*/ 40 h 77"/>
                  <a:gd name="T22" fmla="*/ 126 w 156"/>
                  <a:gd name="T23" fmla="*/ 50 h 77"/>
                  <a:gd name="T24" fmla="*/ 129 w 156"/>
                  <a:gd name="T25" fmla="*/ 59 h 77"/>
                  <a:gd name="T26" fmla="*/ 118 w 156"/>
                  <a:gd name="T27" fmla="*/ 60 h 77"/>
                  <a:gd name="T28" fmla="*/ 105 w 156"/>
                  <a:gd name="T29" fmla="*/ 54 h 77"/>
                  <a:gd name="T30" fmla="*/ 101 w 156"/>
                  <a:gd name="T31" fmla="*/ 29 h 77"/>
                  <a:gd name="T32" fmla="*/ 132 w 156"/>
                  <a:gd name="T33" fmla="*/ 15 h 77"/>
                  <a:gd name="T34" fmla="*/ 149 w 156"/>
                  <a:gd name="T35" fmla="*/ 24 h 77"/>
                  <a:gd name="T36" fmla="*/ 154 w 156"/>
                  <a:gd name="T37" fmla="*/ 37 h 77"/>
                  <a:gd name="T38" fmla="*/ 152 w 156"/>
                  <a:gd name="T39" fmla="*/ 49 h 77"/>
                  <a:gd name="T40" fmla="*/ 155 w 156"/>
                  <a:gd name="T41" fmla="*/ 52 h 77"/>
                  <a:gd name="T42" fmla="*/ 145 w 156"/>
                  <a:gd name="T43" fmla="*/ 72 h 77"/>
                  <a:gd name="T44" fmla="*/ 111 w 156"/>
                  <a:gd name="T45" fmla="*/ 73 h 77"/>
                  <a:gd name="T46" fmla="*/ 85 w 156"/>
                  <a:gd name="T47" fmla="*/ 54 h 77"/>
                  <a:gd name="T48" fmla="*/ 73 w 156"/>
                  <a:gd name="T49" fmla="*/ 58 h 77"/>
                  <a:gd name="T50" fmla="*/ 37 w 156"/>
                  <a:gd name="T51" fmla="*/ 77 h 77"/>
                  <a:gd name="T52" fmla="*/ 7 w 156"/>
                  <a:gd name="T53" fmla="*/ 65 h 77"/>
                  <a:gd name="T54" fmla="*/ 0 w 156"/>
                  <a:gd name="T55" fmla="*/ 45 h 77"/>
                  <a:gd name="T56" fmla="*/ 5 w 156"/>
                  <a:gd name="T57" fmla="*/ 29 h 77"/>
                  <a:gd name="T58" fmla="*/ 40 w 156"/>
                  <a:gd name="T59" fmla="*/ 14 h 77"/>
                  <a:gd name="T60" fmla="*/ 62 w 156"/>
                  <a:gd name="T61" fmla="*/ 42 h 77"/>
                  <a:gd name="T62" fmla="*/ 53 w 156"/>
                  <a:gd name="T63" fmla="*/ 58 h 77"/>
                  <a:gd name="T64" fmla="*/ 40 w 156"/>
                  <a:gd name="T65" fmla="*/ 61 h 77"/>
                  <a:gd name="T66" fmla="*/ 30 w 156"/>
                  <a:gd name="T67" fmla="*/ 56 h 77"/>
                  <a:gd name="T68" fmla="*/ 37 w 156"/>
                  <a:gd name="T69" fmla="*/ 47 h 77"/>
                  <a:gd name="T70" fmla="*/ 36 w 156"/>
                  <a:gd name="T71" fmla="*/ 37 h 77"/>
                  <a:gd name="T72" fmla="*/ 26 w 156"/>
                  <a:gd name="T73" fmla="*/ 33 h 77"/>
                  <a:gd name="T74" fmla="*/ 17 w 156"/>
                  <a:gd name="T75" fmla="*/ 38 h 77"/>
                  <a:gd name="T76" fmla="*/ 13 w 156"/>
                  <a:gd name="T77" fmla="*/ 50 h 77"/>
                  <a:gd name="T78" fmla="*/ 19 w 156"/>
                  <a:gd name="T79" fmla="*/ 63 h 77"/>
                  <a:gd name="T80" fmla="*/ 50 w 156"/>
                  <a:gd name="T81" fmla="*/ 65 h 77"/>
                  <a:gd name="T82" fmla="*/ 73 w 156"/>
                  <a:gd name="T83" fmla="*/ 50 h 77"/>
                  <a:gd name="T84" fmla="*/ 65 w 156"/>
                  <a:gd name="T85" fmla="*/ 21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56" h="77">
                    <a:moveTo>
                      <a:pt x="60" y="0"/>
                    </a:moveTo>
                    <a:lnTo>
                      <a:pt x="62" y="4"/>
                    </a:lnTo>
                    <a:lnTo>
                      <a:pt x="63" y="8"/>
                    </a:lnTo>
                    <a:lnTo>
                      <a:pt x="67" y="18"/>
                    </a:lnTo>
                    <a:lnTo>
                      <a:pt x="74" y="28"/>
                    </a:lnTo>
                    <a:lnTo>
                      <a:pt x="81" y="37"/>
                    </a:lnTo>
                    <a:lnTo>
                      <a:pt x="88" y="24"/>
                    </a:lnTo>
                    <a:lnTo>
                      <a:pt x="94" y="9"/>
                    </a:lnTo>
                    <a:lnTo>
                      <a:pt x="92" y="14"/>
                    </a:lnTo>
                    <a:lnTo>
                      <a:pt x="91" y="19"/>
                    </a:lnTo>
                    <a:lnTo>
                      <a:pt x="88" y="28"/>
                    </a:lnTo>
                    <a:lnTo>
                      <a:pt x="87" y="36"/>
                    </a:lnTo>
                    <a:lnTo>
                      <a:pt x="83" y="44"/>
                    </a:lnTo>
                    <a:lnTo>
                      <a:pt x="88" y="49"/>
                    </a:lnTo>
                    <a:lnTo>
                      <a:pt x="94" y="54"/>
                    </a:lnTo>
                    <a:lnTo>
                      <a:pt x="101" y="60"/>
                    </a:lnTo>
                    <a:lnTo>
                      <a:pt x="111" y="65"/>
                    </a:lnTo>
                    <a:lnTo>
                      <a:pt x="122" y="68"/>
                    </a:lnTo>
                    <a:lnTo>
                      <a:pt x="133" y="68"/>
                    </a:lnTo>
                    <a:lnTo>
                      <a:pt x="142" y="63"/>
                    </a:lnTo>
                    <a:lnTo>
                      <a:pt x="146" y="59"/>
                    </a:lnTo>
                    <a:lnTo>
                      <a:pt x="147" y="55"/>
                    </a:lnTo>
                    <a:lnTo>
                      <a:pt x="149" y="50"/>
                    </a:lnTo>
                    <a:lnTo>
                      <a:pt x="147" y="45"/>
                    </a:lnTo>
                    <a:lnTo>
                      <a:pt x="146" y="41"/>
                    </a:lnTo>
                    <a:lnTo>
                      <a:pt x="143" y="38"/>
                    </a:lnTo>
                    <a:lnTo>
                      <a:pt x="141" y="36"/>
                    </a:lnTo>
                    <a:lnTo>
                      <a:pt x="138" y="35"/>
                    </a:lnTo>
                    <a:lnTo>
                      <a:pt x="135" y="33"/>
                    </a:lnTo>
                    <a:lnTo>
                      <a:pt x="132" y="33"/>
                    </a:lnTo>
                    <a:lnTo>
                      <a:pt x="128" y="35"/>
                    </a:lnTo>
                    <a:lnTo>
                      <a:pt x="126" y="37"/>
                    </a:lnTo>
                    <a:lnTo>
                      <a:pt x="123" y="40"/>
                    </a:lnTo>
                    <a:lnTo>
                      <a:pt x="123" y="44"/>
                    </a:lnTo>
                    <a:lnTo>
                      <a:pt x="124" y="47"/>
                    </a:lnTo>
                    <a:lnTo>
                      <a:pt x="126" y="50"/>
                    </a:lnTo>
                    <a:lnTo>
                      <a:pt x="128" y="54"/>
                    </a:lnTo>
                    <a:lnTo>
                      <a:pt x="132" y="56"/>
                    </a:lnTo>
                    <a:lnTo>
                      <a:pt x="129" y="59"/>
                    </a:lnTo>
                    <a:lnTo>
                      <a:pt x="126" y="60"/>
                    </a:lnTo>
                    <a:lnTo>
                      <a:pt x="122" y="61"/>
                    </a:lnTo>
                    <a:lnTo>
                      <a:pt x="118" y="60"/>
                    </a:lnTo>
                    <a:lnTo>
                      <a:pt x="114" y="60"/>
                    </a:lnTo>
                    <a:lnTo>
                      <a:pt x="109" y="58"/>
                    </a:lnTo>
                    <a:lnTo>
                      <a:pt x="105" y="54"/>
                    </a:lnTo>
                    <a:lnTo>
                      <a:pt x="101" y="49"/>
                    </a:lnTo>
                    <a:lnTo>
                      <a:pt x="100" y="42"/>
                    </a:lnTo>
                    <a:lnTo>
                      <a:pt x="101" y="29"/>
                    </a:lnTo>
                    <a:lnTo>
                      <a:pt x="109" y="21"/>
                    </a:lnTo>
                    <a:lnTo>
                      <a:pt x="120" y="14"/>
                    </a:lnTo>
                    <a:lnTo>
                      <a:pt x="132" y="15"/>
                    </a:lnTo>
                    <a:lnTo>
                      <a:pt x="138" y="17"/>
                    </a:lnTo>
                    <a:lnTo>
                      <a:pt x="143" y="21"/>
                    </a:lnTo>
                    <a:lnTo>
                      <a:pt x="149" y="24"/>
                    </a:lnTo>
                    <a:lnTo>
                      <a:pt x="152" y="29"/>
                    </a:lnTo>
                    <a:lnTo>
                      <a:pt x="154" y="33"/>
                    </a:lnTo>
                    <a:lnTo>
                      <a:pt x="154" y="37"/>
                    </a:lnTo>
                    <a:lnTo>
                      <a:pt x="154" y="41"/>
                    </a:lnTo>
                    <a:lnTo>
                      <a:pt x="152" y="45"/>
                    </a:lnTo>
                    <a:lnTo>
                      <a:pt x="152" y="49"/>
                    </a:lnTo>
                    <a:lnTo>
                      <a:pt x="154" y="50"/>
                    </a:lnTo>
                    <a:lnTo>
                      <a:pt x="155" y="51"/>
                    </a:lnTo>
                    <a:lnTo>
                      <a:pt x="155" y="52"/>
                    </a:lnTo>
                    <a:lnTo>
                      <a:pt x="156" y="55"/>
                    </a:lnTo>
                    <a:lnTo>
                      <a:pt x="151" y="65"/>
                    </a:lnTo>
                    <a:lnTo>
                      <a:pt x="145" y="72"/>
                    </a:lnTo>
                    <a:lnTo>
                      <a:pt x="136" y="75"/>
                    </a:lnTo>
                    <a:lnTo>
                      <a:pt x="124" y="77"/>
                    </a:lnTo>
                    <a:lnTo>
                      <a:pt x="111" y="73"/>
                    </a:lnTo>
                    <a:lnTo>
                      <a:pt x="99" y="66"/>
                    </a:lnTo>
                    <a:lnTo>
                      <a:pt x="88" y="58"/>
                    </a:lnTo>
                    <a:lnTo>
                      <a:pt x="85" y="54"/>
                    </a:lnTo>
                    <a:lnTo>
                      <a:pt x="81" y="50"/>
                    </a:lnTo>
                    <a:lnTo>
                      <a:pt x="77" y="54"/>
                    </a:lnTo>
                    <a:lnTo>
                      <a:pt x="73" y="58"/>
                    </a:lnTo>
                    <a:lnTo>
                      <a:pt x="63" y="66"/>
                    </a:lnTo>
                    <a:lnTo>
                      <a:pt x="50" y="73"/>
                    </a:lnTo>
                    <a:lnTo>
                      <a:pt x="37" y="77"/>
                    </a:lnTo>
                    <a:lnTo>
                      <a:pt x="26" y="75"/>
                    </a:lnTo>
                    <a:lnTo>
                      <a:pt x="15" y="72"/>
                    </a:lnTo>
                    <a:lnTo>
                      <a:pt x="7" y="65"/>
                    </a:lnTo>
                    <a:lnTo>
                      <a:pt x="1" y="55"/>
                    </a:lnTo>
                    <a:lnTo>
                      <a:pt x="0" y="49"/>
                    </a:lnTo>
                    <a:lnTo>
                      <a:pt x="0" y="45"/>
                    </a:lnTo>
                    <a:lnTo>
                      <a:pt x="1" y="40"/>
                    </a:lnTo>
                    <a:lnTo>
                      <a:pt x="3" y="35"/>
                    </a:lnTo>
                    <a:lnTo>
                      <a:pt x="5" y="29"/>
                    </a:lnTo>
                    <a:lnTo>
                      <a:pt x="15" y="21"/>
                    </a:lnTo>
                    <a:lnTo>
                      <a:pt x="27" y="15"/>
                    </a:lnTo>
                    <a:lnTo>
                      <a:pt x="40" y="14"/>
                    </a:lnTo>
                    <a:lnTo>
                      <a:pt x="53" y="21"/>
                    </a:lnTo>
                    <a:lnTo>
                      <a:pt x="60" y="29"/>
                    </a:lnTo>
                    <a:lnTo>
                      <a:pt x="62" y="42"/>
                    </a:lnTo>
                    <a:lnTo>
                      <a:pt x="60" y="49"/>
                    </a:lnTo>
                    <a:lnTo>
                      <a:pt x="56" y="54"/>
                    </a:lnTo>
                    <a:lnTo>
                      <a:pt x="53" y="58"/>
                    </a:lnTo>
                    <a:lnTo>
                      <a:pt x="46" y="60"/>
                    </a:lnTo>
                    <a:lnTo>
                      <a:pt x="44" y="60"/>
                    </a:lnTo>
                    <a:lnTo>
                      <a:pt x="40" y="61"/>
                    </a:lnTo>
                    <a:lnTo>
                      <a:pt x="36" y="60"/>
                    </a:lnTo>
                    <a:lnTo>
                      <a:pt x="32" y="59"/>
                    </a:lnTo>
                    <a:lnTo>
                      <a:pt x="30" y="56"/>
                    </a:lnTo>
                    <a:lnTo>
                      <a:pt x="32" y="54"/>
                    </a:lnTo>
                    <a:lnTo>
                      <a:pt x="36" y="51"/>
                    </a:lnTo>
                    <a:lnTo>
                      <a:pt x="37" y="47"/>
                    </a:lnTo>
                    <a:lnTo>
                      <a:pt x="39" y="44"/>
                    </a:lnTo>
                    <a:lnTo>
                      <a:pt x="39" y="40"/>
                    </a:lnTo>
                    <a:lnTo>
                      <a:pt x="36" y="37"/>
                    </a:lnTo>
                    <a:lnTo>
                      <a:pt x="33" y="35"/>
                    </a:lnTo>
                    <a:lnTo>
                      <a:pt x="30" y="33"/>
                    </a:lnTo>
                    <a:lnTo>
                      <a:pt x="26" y="33"/>
                    </a:lnTo>
                    <a:lnTo>
                      <a:pt x="23" y="35"/>
                    </a:lnTo>
                    <a:lnTo>
                      <a:pt x="19" y="36"/>
                    </a:lnTo>
                    <a:lnTo>
                      <a:pt x="17" y="38"/>
                    </a:lnTo>
                    <a:lnTo>
                      <a:pt x="15" y="41"/>
                    </a:lnTo>
                    <a:lnTo>
                      <a:pt x="14" y="45"/>
                    </a:lnTo>
                    <a:lnTo>
                      <a:pt x="13" y="50"/>
                    </a:lnTo>
                    <a:lnTo>
                      <a:pt x="14" y="55"/>
                    </a:lnTo>
                    <a:lnTo>
                      <a:pt x="15" y="59"/>
                    </a:lnTo>
                    <a:lnTo>
                      <a:pt x="19" y="63"/>
                    </a:lnTo>
                    <a:lnTo>
                      <a:pt x="28" y="68"/>
                    </a:lnTo>
                    <a:lnTo>
                      <a:pt x="39" y="68"/>
                    </a:lnTo>
                    <a:lnTo>
                      <a:pt x="50" y="65"/>
                    </a:lnTo>
                    <a:lnTo>
                      <a:pt x="59" y="60"/>
                    </a:lnTo>
                    <a:lnTo>
                      <a:pt x="68" y="54"/>
                    </a:lnTo>
                    <a:lnTo>
                      <a:pt x="73" y="50"/>
                    </a:lnTo>
                    <a:lnTo>
                      <a:pt x="77" y="44"/>
                    </a:lnTo>
                    <a:lnTo>
                      <a:pt x="71" y="33"/>
                    </a:lnTo>
                    <a:lnTo>
                      <a:pt x="65" y="21"/>
                    </a:lnTo>
                    <a:lnTo>
                      <a:pt x="6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63" name="Freeform 189">
                <a:extLst>
                  <a:ext uri="{FF2B5EF4-FFF2-40B4-BE49-F238E27FC236}">
                    <a16:creationId xmlns:a16="http://schemas.microsoft.com/office/drawing/2014/main" id="{504EC58D-7F9C-4853-BEF7-90279E2D122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5" y="110"/>
                <a:ext cx="1" cy="3"/>
              </a:xfrm>
              <a:custGeom>
                <a:avLst/>
                <a:gdLst>
                  <a:gd name="T0" fmla="*/ 0 w 5"/>
                  <a:gd name="T1" fmla="*/ 0 h 11"/>
                  <a:gd name="T2" fmla="*/ 4 w 5"/>
                  <a:gd name="T3" fmla="*/ 0 h 11"/>
                  <a:gd name="T4" fmla="*/ 5 w 5"/>
                  <a:gd name="T5" fmla="*/ 11 h 11"/>
                  <a:gd name="T6" fmla="*/ 3 w 5"/>
                  <a:gd name="T7" fmla="*/ 5 h 11"/>
                  <a:gd name="T8" fmla="*/ 0 w 5"/>
                  <a:gd name="T9" fmla="*/ 0 h 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" h="11">
                    <a:moveTo>
                      <a:pt x="0" y="0"/>
                    </a:moveTo>
                    <a:lnTo>
                      <a:pt x="4" y="0"/>
                    </a:lnTo>
                    <a:lnTo>
                      <a:pt x="5" y="11"/>
                    </a:lnTo>
                    <a:lnTo>
                      <a:pt x="3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64" name="Freeform 190">
                <a:extLst>
                  <a:ext uri="{FF2B5EF4-FFF2-40B4-BE49-F238E27FC236}">
                    <a16:creationId xmlns:a16="http://schemas.microsoft.com/office/drawing/2014/main" id="{51442DFD-51E1-41F5-A8DE-796BF7E20B6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4" y="110"/>
                <a:ext cx="1" cy="5"/>
              </a:xfrm>
              <a:custGeom>
                <a:avLst/>
                <a:gdLst>
                  <a:gd name="T0" fmla="*/ 0 w 4"/>
                  <a:gd name="T1" fmla="*/ 0 h 20"/>
                  <a:gd name="T2" fmla="*/ 4 w 4"/>
                  <a:gd name="T3" fmla="*/ 0 h 20"/>
                  <a:gd name="T4" fmla="*/ 3 w 4"/>
                  <a:gd name="T5" fmla="*/ 10 h 20"/>
                  <a:gd name="T6" fmla="*/ 2 w 4"/>
                  <a:gd name="T7" fmla="*/ 20 h 20"/>
                  <a:gd name="T8" fmla="*/ 2 w 4"/>
                  <a:gd name="T9" fmla="*/ 20 h 20"/>
                  <a:gd name="T10" fmla="*/ 0 w 4"/>
                  <a:gd name="T11" fmla="*/ 0 h 2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4" h="20">
                    <a:moveTo>
                      <a:pt x="0" y="0"/>
                    </a:moveTo>
                    <a:lnTo>
                      <a:pt x="4" y="0"/>
                    </a:lnTo>
                    <a:lnTo>
                      <a:pt x="3" y="10"/>
                    </a:lnTo>
                    <a:lnTo>
                      <a:pt x="2" y="20"/>
                    </a:lnTo>
                    <a:lnTo>
                      <a:pt x="2" y="2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65" name="Freeform 191">
                <a:extLst>
                  <a:ext uri="{FF2B5EF4-FFF2-40B4-BE49-F238E27FC236}">
                    <a16:creationId xmlns:a16="http://schemas.microsoft.com/office/drawing/2014/main" id="{C42F6657-EB0A-4E58-8421-EE4CF902722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3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4 w 7"/>
                  <a:gd name="T7" fmla="*/ 6 h 9"/>
                  <a:gd name="T8" fmla="*/ 0 w 7"/>
                  <a:gd name="T9" fmla="*/ 9 h 9"/>
                  <a:gd name="T10" fmla="*/ 2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4" y="6"/>
                    </a:lnTo>
                    <a:lnTo>
                      <a:pt x="0" y="9"/>
                    </a:lnTo>
                    <a:lnTo>
                      <a:pt x="2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66" name="Freeform 192">
                <a:extLst>
                  <a:ext uri="{FF2B5EF4-FFF2-40B4-BE49-F238E27FC236}">
                    <a16:creationId xmlns:a16="http://schemas.microsoft.com/office/drawing/2014/main" id="{E83AAB3C-8BC9-4EF5-B261-2EFFF619D9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2" y="122"/>
                <a:ext cx="3" cy="3"/>
              </a:xfrm>
              <a:custGeom>
                <a:avLst/>
                <a:gdLst>
                  <a:gd name="T0" fmla="*/ 3 w 11"/>
                  <a:gd name="T1" fmla="*/ 0 h 10"/>
                  <a:gd name="T2" fmla="*/ 5 w 11"/>
                  <a:gd name="T3" fmla="*/ 0 h 10"/>
                  <a:gd name="T4" fmla="*/ 8 w 11"/>
                  <a:gd name="T5" fmla="*/ 1 h 10"/>
                  <a:gd name="T6" fmla="*/ 9 w 11"/>
                  <a:gd name="T7" fmla="*/ 2 h 10"/>
                  <a:gd name="T8" fmla="*/ 11 w 11"/>
                  <a:gd name="T9" fmla="*/ 5 h 10"/>
                  <a:gd name="T10" fmla="*/ 9 w 11"/>
                  <a:gd name="T11" fmla="*/ 7 h 10"/>
                  <a:gd name="T12" fmla="*/ 9 w 11"/>
                  <a:gd name="T13" fmla="*/ 9 h 10"/>
                  <a:gd name="T14" fmla="*/ 9 w 11"/>
                  <a:gd name="T15" fmla="*/ 9 h 10"/>
                  <a:gd name="T16" fmla="*/ 8 w 11"/>
                  <a:gd name="T17" fmla="*/ 10 h 10"/>
                  <a:gd name="T18" fmla="*/ 5 w 11"/>
                  <a:gd name="T19" fmla="*/ 10 h 10"/>
                  <a:gd name="T20" fmla="*/ 3 w 11"/>
                  <a:gd name="T21" fmla="*/ 9 h 10"/>
                  <a:gd name="T22" fmla="*/ 2 w 11"/>
                  <a:gd name="T23" fmla="*/ 7 h 10"/>
                  <a:gd name="T24" fmla="*/ 0 w 11"/>
                  <a:gd name="T25" fmla="*/ 5 h 10"/>
                  <a:gd name="T26" fmla="*/ 0 w 11"/>
                  <a:gd name="T27" fmla="*/ 2 h 10"/>
                  <a:gd name="T28" fmla="*/ 0 w 11"/>
                  <a:gd name="T29" fmla="*/ 0 h 10"/>
                  <a:gd name="T30" fmla="*/ 3 w 11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1" h="10">
                    <a:moveTo>
                      <a:pt x="3" y="0"/>
                    </a:moveTo>
                    <a:lnTo>
                      <a:pt x="5" y="0"/>
                    </a:lnTo>
                    <a:lnTo>
                      <a:pt x="8" y="1"/>
                    </a:lnTo>
                    <a:lnTo>
                      <a:pt x="9" y="2"/>
                    </a:lnTo>
                    <a:lnTo>
                      <a:pt x="11" y="5"/>
                    </a:lnTo>
                    <a:lnTo>
                      <a:pt x="9" y="7"/>
                    </a:lnTo>
                    <a:lnTo>
                      <a:pt x="9" y="9"/>
                    </a:lnTo>
                    <a:lnTo>
                      <a:pt x="9" y="9"/>
                    </a:lnTo>
                    <a:lnTo>
                      <a:pt x="8" y="10"/>
                    </a:lnTo>
                    <a:lnTo>
                      <a:pt x="5" y="10"/>
                    </a:lnTo>
                    <a:lnTo>
                      <a:pt x="3" y="9"/>
                    </a:lnTo>
                    <a:lnTo>
                      <a:pt x="2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67" name="Freeform 193">
                <a:extLst>
                  <a:ext uri="{FF2B5EF4-FFF2-40B4-BE49-F238E27FC236}">
                    <a16:creationId xmlns:a16="http://schemas.microsoft.com/office/drawing/2014/main" id="{3392211B-4F7D-4F64-979E-E34740D0251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" y="110"/>
                <a:ext cx="1" cy="1"/>
              </a:xfrm>
              <a:custGeom>
                <a:avLst/>
                <a:gdLst>
                  <a:gd name="T0" fmla="*/ 0 w 3"/>
                  <a:gd name="T1" fmla="*/ 0 h 4"/>
                  <a:gd name="T2" fmla="*/ 3 w 3"/>
                  <a:gd name="T3" fmla="*/ 0 h 4"/>
                  <a:gd name="T4" fmla="*/ 3 w 3"/>
                  <a:gd name="T5" fmla="*/ 4 h 4"/>
                  <a:gd name="T6" fmla="*/ 0 w 3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3" h="4">
                    <a:moveTo>
                      <a:pt x="0" y="0"/>
                    </a:moveTo>
                    <a:lnTo>
                      <a:pt x="3" y="0"/>
                    </a:lnTo>
                    <a:lnTo>
                      <a:pt x="3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68" name="Freeform 194">
                <a:extLst>
                  <a:ext uri="{FF2B5EF4-FFF2-40B4-BE49-F238E27FC236}">
                    <a16:creationId xmlns:a16="http://schemas.microsoft.com/office/drawing/2014/main" id="{6BFFED3C-4E34-4E09-8784-CBFA3B7761B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73" y="110"/>
                <a:ext cx="20" cy="11"/>
              </a:xfrm>
              <a:custGeom>
                <a:avLst/>
                <a:gdLst>
                  <a:gd name="T0" fmla="*/ 42 w 83"/>
                  <a:gd name="T1" fmla="*/ 37 h 43"/>
                  <a:gd name="T2" fmla="*/ 44 w 83"/>
                  <a:gd name="T3" fmla="*/ 37 h 43"/>
                  <a:gd name="T4" fmla="*/ 43 w 83"/>
                  <a:gd name="T5" fmla="*/ 37 h 43"/>
                  <a:gd name="T6" fmla="*/ 41 w 83"/>
                  <a:gd name="T7" fmla="*/ 37 h 43"/>
                  <a:gd name="T8" fmla="*/ 39 w 83"/>
                  <a:gd name="T9" fmla="*/ 7 h 43"/>
                  <a:gd name="T10" fmla="*/ 34 w 83"/>
                  <a:gd name="T11" fmla="*/ 11 h 43"/>
                  <a:gd name="T12" fmla="*/ 33 w 83"/>
                  <a:gd name="T13" fmla="*/ 18 h 43"/>
                  <a:gd name="T14" fmla="*/ 33 w 83"/>
                  <a:gd name="T15" fmla="*/ 26 h 43"/>
                  <a:gd name="T16" fmla="*/ 37 w 83"/>
                  <a:gd name="T17" fmla="*/ 33 h 43"/>
                  <a:gd name="T18" fmla="*/ 44 w 83"/>
                  <a:gd name="T19" fmla="*/ 37 h 43"/>
                  <a:gd name="T20" fmla="*/ 53 w 83"/>
                  <a:gd name="T21" fmla="*/ 34 h 43"/>
                  <a:gd name="T22" fmla="*/ 60 w 83"/>
                  <a:gd name="T23" fmla="*/ 26 h 43"/>
                  <a:gd name="T24" fmla="*/ 60 w 83"/>
                  <a:gd name="T25" fmla="*/ 18 h 43"/>
                  <a:gd name="T26" fmla="*/ 53 w 83"/>
                  <a:gd name="T27" fmla="*/ 10 h 43"/>
                  <a:gd name="T28" fmla="*/ 44 w 83"/>
                  <a:gd name="T29" fmla="*/ 7 h 43"/>
                  <a:gd name="T30" fmla="*/ 33 w 83"/>
                  <a:gd name="T31" fmla="*/ 0 h 43"/>
                  <a:gd name="T32" fmla="*/ 38 w 83"/>
                  <a:gd name="T33" fmla="*/ 2 h 43"/>
                  <a:gd name="T34" fmla="*/ 34 w 83"/>
                  <a:gd name="T35" fmla="*/ 6 h 43"/>
                  <a:gd name="T36" fmla="*/ 41 w 83"/>
                  <a:gd name="T37" fmla="*/ 4 h 43"/>
                  <a:gd name="T38" fmla="*/ 42 w 83"/>
                  <a:gd name="T39" fmla="*/ 2 h 43"/>
                  <a:gd name="T40" fmla="*/ 44 w 83"/>
                  <a:gd name="T41" fmla="*/ 2 h 43"/>
                  <a:gd name="T42" fmla="*/ 43 w 83"/>
                  <a:gd name="T43" fmla="*/ 4 h 43"/>
                  <a:gd name="T44" fmla="*/ 44 w 83"/>
                  <a:gd name="T45" fmla="*/ 4 h 43"/>
                  <a:gd name="T46" fmla="*/ 52 w 83"/>
                  <a:gd name="T47" fmla="*/ 5 h 43"/>
                  <a:gd name="T48" fmla="*/ 60 w 83"/>
                  <a:gd name="T49" fmla="*/ 7 h 43"/>
                  <a:gd name="T50" fmla="*/ 56 w 83"/>
                  <a:gd name="T51" fmla="*/ 0 h 43"/>
                  <a:gd name="T52" fmla="*/ 64 w 83"/>
                  <a:gd name="T53" fmla="*/ 4 h 43"/>
                  <a:gd name="T54" fmla="*/ 69 w 83"/>
                  <a:gd name="T55" fmla="*/ 9 h 43"/>
                  <a:gd name="T56" fmla="*/ 76 w 83"/>
                  <a:gd name="T57" fmla="*/ 10 h 43"/>
                  <a:gd name="T58" fmla="*/ 83 w 83"/>
                  <a:gd name="T59" fmla="*/ 9 h 43"/>
                  <a:gd name="T60" fmla="*/ 78 w 83"/>
                  <a:gd name="T61" fmla="*/ 14 h 43"/>
                  <a:gd name="T62" fmla="*/ 71 w 83"/>
                  <a:gd name="T63" fmla="*/ 15 h 43"/>
                  <a:gd name="T64" fmla="*/ 67 w 83"/>
                  <a:gd name="T65" fmla="*/ 14 h 43"/>
                  <a:gd name="T66" fmla="*/ 65 w 83"/>
                  <a:gd name="T67" fmla="*/ 11 h 43"/>
                  <a:gd name="T68" fmla="*/ 66 w 83"/>
                  <a:gd name="T69" fmla="*/ 19 h 43"/>
                  <a:gd name="T70" fmla="*/ 64 w 83"/>
                  <a:gd name="T71" fmla="*/ 33 h 43"/>
                  <a:gd name="T72" fmla="*/ 44 w 83"/>
                  <a:gd name="T73" fmla="*/ 43 h 43"/>
                  <a:gd name="T74" fmla="*/ 43 w 83"/>
                  <a:gd name="T75" fmla="*/ 43 h 43"/>
                  <a:gd name="T76" fmla="*/ 44 w 83"/>
                  <a:gd name="T77" fmla="*/ 43 h 43"/>
                  <a:gd name="T78" fmla="*/ 42 w 83"/>
                  <a:gd name="T79" fmla="*/ 43 h 43"/>
                  <a:gd name="T80" fmla="*/ 41 w 83"/>
                  <a:gd name="T81" fmla="*/ 43 h 43"/>
                  <a:gd name="T82" fmla="*/ 33 w 83"/>
                  <a:gd name="T83" fmla="*/ 39 h 43"/>
                  <a:gd name="T84" fmla="*/ 29 w 83"/>
                  <a:gd name="T85" fmla="*/ 33 h 43"/>
                  <a:gd name="T86" fmla="*/ 28 w 83"/>
                  <a:gd name="T87" fmla="*/ 24 h 43"/>
                  <a:gd name="T88" fmla="*/ 29 w 83"/>
                  <a:gd name="T89" fmla="*/ 16 h 43"/>
                  <a:gd name="T90" fmla="*/ 28 w 83"/>
                  <a:gd name="T91" fmla="*/ 15 h 43"/>
                  <a:gd name="T92" fmla="*/ 19 w 83"/>
                  <a:gd name="T93" fmla="*/ 18 h 43"/>
                  <a:gd name="T94" fmla="*/ 10 w 83"/>
                  <a:gd name="T95" fmla="*/ 15 h 43"/>
                  <a:gd name="T96" fmla="*/ 2 w 83"/>
                  <a:gd name="T97" fmla="*/ 7 h 43"/>
                  <a:gd name="T98" fmla="*/ 3 w 83"/>
                  <a:gd name="T99" fmla="*/ 6 h 43"/>
                  <a:gd name="T100" fmla="*/ 11 w 83"/>
                  <a:gd name="T101" fmla="*/ 10 h 43"/>
                  <a:gd name="T102" fmla="*/ 19 w 83"/>
                  <a:gd name="T103" fmla="*/ 10 h 43"/>
                  <a:gd name="T104" fmla="*/ 28 w 83"/>
                  <a:gd name="T105" fmla="*/ 6 h 43"/>
                  <a:gd name="T106" fmla="*/ 33 w 83"/>
                  <a:gd name="T107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83" h="43">
                    <a:moveTo>
                      <a:pt x="41" y="37"/>
                    </a:moveTo>
                    <a:lnTo>
                      <a:pt x="42" y="37"/>
                    </a:lnTo>
                    <a:lnTo>
                      <a:pt x="43" y="37"/>
                    </a:lnTo>
                    <a:lnTo>
                      <a:pt x="44" y="37"/>
                    </a:lnTo>
                    <a:lnTo>
                      <a:pt x="44" y="37"/>
                    </a:lnTo>
                    <a:lnTo>
                      <a:pt x="43" y="37"/>
                    </a:lnTo>
                    <a:lnTo>
                      <a:pt x="42" y="37"/>
                    </a:lnTo>
                    <a:lnTo>
                      <a:pt x="41" y="37"/>
                    </a:lnTo>
                    <a:close/>
                    <a:moveTo>
                      <a:pt x="43" y="7"/>
                    </a:moveTo>
                    <a:lnTo>
                      <a:pt x="39" y="7"/>
                    </a:lnTo>
                    <a:lnTo>
                      <a:pt x="37" y="10"/>
                    </a:lnTo>
                    <a:lnTo>
                      <a:pt x="34" y="11"/>
                    </a:lnTo>
                    <a:lnTo>
                      <a:pt x="33" y="15"/>
                    </a:lnTo>
                    <a:lnTo>
                      <a:pt x="33" y="18"/>
                    </a:lnTo>
                    <a:lnTo>
                      <a:pt x="32" y="21"/>
                    </a:lnTo>
                    <a:lnTo>
                      <a:pt x="33" y="26"/>
                    </a:lnTo>
                    <a:lnTo>
                      <a:pt x="34" y="30"/>
                    </a:lnTo>
                    <a:lnTo>
                      <a:pt x="37" y="33"/>
                    </a:lnTo>
                    <a:lnTo>
                      <a:pt x="39" y="35"/>
                    </a:lnTo>
                    <a:lnTo>
                      <a:pt x="44" y="37"/>
                    </a:lnTo>
                    <a:lnTo>
                      <a:pt x="48" y="35"/>
                    </a:lnTo>
                    <a:lnTo>
                      <a:pt x="53" y="34"/>
                    </a:lnTo>
                    <a:lnTo>
                      <a:pt x="57" y="30"/>
                    </a:lnTo>
                    <a:lnTo>
                      <a:pt x="60" y="26"/>
                    </a:lnTo>
                    <a:lnTo>
                      <a:pt x="61" y="23"/>
                    </a:lnTo>
                    <a:lnTo>
                      <a:pt x="60" y="18"/>
                    </a:lnTo>
                    <a:lnTo>
                      <a:pt x="57" y="14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4" y="7"/>
                    </a:lnTo>
                    <a:lnTo>
                      <a:pt x="43" y="7"/>
                    </a:lnTo>
                    <a:close/>
                    <a:moveTo>
                      <a:pt x="33" y="0"/>
                    </a:moveTo>
                    <a:lnTo>
                      <a:pt x="39" y="0"/>
                    </a:lnTo>
                    <a:lnTo>
                      <a:pt x="38" y="2"/>
                    </a:lnTo>
                    <a:lnTo>
                      <a:pt x="37" y="4"/>
                    </a:lnTo>
                    <a:lnTo>
                      <a:pt x="34" y="6"/>
                    </a:lnTo>
                    <a:lnTo>
                      <a:pt x="38" y="4"/>
                    </a:lnTo>
                    <a:lnTo>
                      <a:pt x="41" y="4"/>
                    </a:lnTo>
                    <a:lnTo>
                      <a:pt x="41" y="2"/>
                    </a:lnTo>
                    <a:lnTo>
                      <a:pt x="42" y="2"/>
                    </a:lnTo>
                    <a:lnTo>
                      <a:pt x="43" y="2"/>
                    </a:lnTo>
                    <a:lnTo>
                      <a:pt x="44" y="2"/>
                    </a:lnTo>
                    <a:lnTo>
                      <a:pt x="42" y="2"/>
                    </a:lnTo>
                    <a:lnTo>
                      <a:pt x="43" y="4"/>
                    </a:lnTo>
                    <a:lnTo>
                      <a:pt x="44" y="4"/>
                    </a:lnTo>
                    <a:lnTo>
                      <a:pt x="44" y="4"/>
                    </a:lnTo>
                    <a:lnTo>
                      <a:pt x="48" y="4"/>
                    </a:lnTo>
                    <a:lnTo>
                      <a:pt x="52" y="5"/>
                    </a:lnTo>
                    <a:lnTo>
                      <a:pt x="57" y="6"/>
                    </a:lnTo>
                    <a:lnTo>
                      <a:pt x="60" y="7"/>
                    </a:lnTo>
                    <a:lnTo>
                      <a:pt x="57" y="4"/>
                    </a:lnTo>
                    <a:lnTo>
                      <a:pt x="56" y="0"/>
                    </a:lnTo>
                    <a:lnTo>
                      <a:pt x="62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6" y="10"/>
                    </a:lnTo>
                    <a:lnTo>
                      <a:pt x="80" y="10"/>
                    </a:lnTo>
                    <a:lnTo>
                      <a:pt x="83" y="9"/>
                    </a:lnTo>
                    <a:lnTo>
                      <a:pt x="81" y="11"/>
                    </a:lnTo>
                    <a:lnTo>
                      <a:pt x="78" y="14"/>
                    </a:lnTo>
                    <a:lnTo>
                      <a:pt x="75" y="15"/>
                    </a:lnTo>
                    <a:lnTo>
                      <a:pt x="71" y="15"/>
                    </a:lnTo>
                    <a:lnTo>
                      <a:pt x="69" y="15"/>
                    </a:lnTo>
                    <a:lnTo>
                      <a:pt x="67" y="14"/>
                    </a:lnTo>
                    <a:lnTo>
                      <a:pt x="66" y="12"/>
                    </a:lnTo>
                    <a:lnTo>
                      <a:pt x="65" y="11"/>
                    </a:lnTo>
                    <a:lnTo>
                      <a:pt x="66" y="15"/>
                    </a:lnTo>
                    <a:lnTo>
                      <a:pt x="66" y="19"/>
                    </a:lnTo>
                    <a:lnTo>
                      <a:pt x="67" y="23"/>
                    </a:lnTo>
                    <a:lnTo>
                      <a:pt x="64" y="33"/>
                    </a:lnTo>
                    <a:lnTo>
                      <a:pt x="56" y="40"/>
                    </a:lnTo>
                    <a:lnTo>
                      <a:pt x="44" y="43"/>
                    </a:lnTo>
                    <a:lnTo>
                      <a:pt x="44" y="43"/>
                    </a:lnTo>
                    <a:lnTo>
                      <a:pt x="43" y="43"/>
                    </a:lnTo>
                    <a:lnTo>
                      <a:pt x="42" y="43"/>
                    </a:lnTo>
                    <a:lnTo>
                      <a:pt x="44" y="43"/>
                    </a:lnTo>
                    <a:lnTo>
                      <a:pt x="43" y="43"/>
                    </a:lnTo>
                    <a:lnTo>
                      <a:pt x="42" y="43"/>
                    </a:lnTo>
                    <a:lnTo>
                      <a:pt x="41" y="43"/>
                    </a:lnTo>
                    <a:lnTo>
                      <a:pt x="41" y="43"/>
                    </a:lnTo>
                    <a:lnTo>
                      <a:pt x="37" y="42"/>
                    </a:lnTo>
                    <a:lnTo>
                      <a:pt x="33" y="39"/>
                    </a:lnTo>
                    <a:lnTo>
                      <a:pt x="30" y="37"/>
                    </a:lnTo>
                    <a:lnTo>
                      <a:pt x="29" y="33"/>
                    </a:lnTo>
                    <a:lnTo>
                      <a:pt x="28" y="28"/>
                    </a:lnTo>
                    <a:lnTo>
                      <a:pt x="28" y="24"/>
                    </a:lnTo>
                    <a:lnTo>
                      <a:pt x="28" y="20"/>
                    </a:lnTo>
                    <a:lnTo>
                      <a:pt x="29" y="16"/>
                    </a:lnTo>
                    <a:lnTo>
                      <a:pt x="30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19" y="18"/>
                    </a:lnTo>
                    <a:lnTo>
                      <a:pt x="14" y="16"/>
                    </a:lnTo>
                    <a:lnTo>
                      <a:pt x="10" y="15"/>
                    </a:lnTo>
                    <a:lnTo>
                      <a:pt x="5" y="11"/>
                    </a:lnTo>
                    <a:lnTo>
                      <a:pt x="2" y="7"/>
                    </a:lnTo>
                    <a:lnTo>
                      <a:pt x="0" y="4"/>
                    </a:lnTo>
                    <a:lnTo>
                      <a:pt x="3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5" y="10"/>
                    </a:lnTo>
                    <a:lnTo>
                      <a:pt x="19" y="10"/>
                    </a:lnTo>
                    <a:lnTo>
                      <a:pt x="24" y="9"/>
                    </a:lnTo>
                    <a:lnTo>
                      <a:pt x="28" y="6"/>
                    </a:lnTo>
                    <a:lnTo>
                      <a:pt x="30" y="4"/>
                    </a:lnTo>
                    <a:lnTo>
                      <a:pt x="3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69" name="Freeform 195">
                <a:extLst>
                  <a:ext uri="{FF2B5EF4-FFF2-40B4-BE49-F238E27FC236}">
                    <a16:creationId xmlns:a16="http://schemas.microsoft.com/office/drawing/2014/main" id="{44348502-8A95-447B-87AB-64FBAA29937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9" y="110"/>
                <a:ext cx="4" cy="1"/>
              </a:xfrm>
              <a:custGeom>
                <a:avLst/>
                <a:gdLst>
                  <a:gd name="T0" fmla="*/ 0 w 16"/>
                  <a:gd name="T1" fmla="*/ 0 h 5"/>
                  <a:gd name="T2" fmla="*/ 16 w 16"/>
                  <a:gd name="T3" fmla="*/ 0 h 5"/>
                  <a:gd name="T4" fmla="*/ 15 w 16"/>
                  <a:gd name="T5" fmla="*/ 2 h 5"/>
                  <a:gd name="T6" fmla="*/ 13 w 16"/>
                  <a:gd name="T7" fmla="*/ 4 h 5"/>
                  <a:gd name="T8" fmla="*/ 12 w 16"/>
                  <a:gd name="T9" fmla="*/ 4 h 5"/>
                  <a:gd name="T10" fmla="*/ 9 w 16"/>
                  <a:gd name="T11" fmla="*/ 5 h 5"/>
                  <a:gd name="T12" fmla="*/ 7 w 16"/>
                  <a:gd name="T13" fmla="*/ 4 h 5"/>
                  <a:gd name="T14" fmla="*/ 3 w 16"/>
                  <a:gd name="T15" fmla="*/ 2 h 5"/>
                  <a:gd name="T16" fmla="*/ 0 w 16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6" h="5">
                    <a:moveTo>
                      <a:pt x="0" y="0"/>
                    </a:moveTo>
                    <a:lnTo>
                      <a:pt x="16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70" name="Freeform 196">
                <a:extLst>
                  <a:ext uri="{FF2B5EF4-FFF2-40B4-BE49-F238E27FC236}">
                    <a16:creationId xmlns:a16="http://schemas.microsoft.com/office/drawing/2014/main" id="{D2E538DC-5CE7-47D1-9AC2-1F04F0817A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19" y="110"/>
                <a:ext cx="5" cy="9"/>
              </a:xfrm>
              <a:custGeom>
                <a:avLst/>
                <a:gdLst>
                  <a:gd name="T0" fmla="*/ 0 w 19"/>
                  <a:gd name="T1" fmla="*/ 0 h 38"/>
                  <a:gd name="T2" fmla="*/ 19 w 19"/>
                  <a:gd name="T3" fmla="*/ 0 h 38"/>
                  <a:gd name="T4" fmla="*/ 19 w 19"/>
                  <a:gd name="T5" fmla="*/ 5 h 38"/>
                  <a:gd name="T6" fmla="*/ 17 w 19"/>
                  <a:gd name="T7" fmla="*/ 9 h 38"/>
                  <a:gd name="T8" fmla="*/ 16 w 19"/>
                  <a:gd name="T9" fmla="*/ 14 h 38"/>
                  <a:gd name="T10" fmla="*/ 15 w 19"/>
                  <a:gd name="T11" fmla="*/ 23 h 38"/>
                  <a:gd name="T12" fmla="*/ 12 w 19"/>
                  <a:gd name="T13" fmla="*/ 30 h 38"/>
                  <a:gd name="T14" fmla="*/ 6 w 19"/>
                  <a:gd name="T15" fmla="*/ 38 h 38"/>
                  <a:gd name="T16" fmla="*/ 3 w 19"/>
                  <a:gd name="T17" fmla="*/ 26 h 38"/>
                  <a:gd name="T18" fmla="*/ 0 w 19"/>
                  <a:gd name="T19" fmla="*/ 15 h 38"/>
                  <a:gd name="T20" fmla="*/ 0 w 19"/>
                  <a:gd name="T21" fmla="*/ 10 h 38"/>
                  <a:gd name="T22" fmla="*/ 0 w 19"/>
                  <a:gd name="T23" fmla="*/ 5 h 38"/>
                  <a:gd name="T24" fmla="*/ 0 w 19"/>
                  <a:gd name="T25" fmla="*/ 0 h 3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</a:cxnLst>
                <a:rect l="0" t="0" r="r" b="b"/>
                <a:pathLst>
                  <a:path w="19" h="38">
                    <a:moveTo>
                      <a:pt x="0" y="0"/>
                    </a:moveTo>
                    <a:lnTo>
                      <a:pt x="19" y="0"/>
                    </a:lnTo>
                    <a:lnTo>
                      <a:pt x="19" y="5"/>
                    </a:lnTo>
                    <a:lnTo>
                      <a:pt x="17" y="9"/>
                    </a:lnTo>
                    <a:lnTo>
                      <a:pt x="16" y="14"/>
                    </a:lnTo>
                    <a:lnTo>
                      <a:pt x="15" y="23"/>
                    </a:lnTo>
                    <a:lnTo>
                      <a:pt x="12" y="30"/>
                    </a:lnTo>
                    <a:lnTo>
                      <a:pt x="6" y="38"/>
                    </a:lnTo>
                    <a:lnTo>
                      <a:pt x="3" y="26"/>
                    </a:lnTo>
                    <a:lnTo>
                      <a:pt x="0" y="15"/>
                    </a:lnTo>
                    <a:lnTo>
                      <a:pt x="0" y="10"/>
                    </a:lnTo>
                    <a:lnTo>
                      <a:pt x="0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71" name="Freeform 197">
                <a:extLst>
                  <a:ext uri="{FF2B5EF4-FFF2-40B4-BE49-F238E27FC236}">
                    <a16:creationId xmlns:a16="http://schemas.microsoft.com/office/drawing/2014/main" id="{A25D1F85-2617-4526-AF19-413271260F2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5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9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9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72" name="Freeform 198">
                <a:extLst>
                  <a:ext uri="{FF2B5EF4-FFF2-40B4-BE49-F238E27FC236}">
                    <a16:creationId xmlns:a16="http://schemas.microsoft.com/office/drawing/2014/main" id="{E61D8F1B-5B26-4F22-99A5-D578B319D8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6" y="122"/>
                <a:ext cx="2" cy="3"/>
              </a:xfrm>
              <a:custGeom>
                <a:avLst/>
                <a:gdLst>
                  <a:gd name="T0" fmla="*/ 3 w 11"/>
                  <a:gd name="T1" fmla="*/ 0 h 10"/>
                  <a:gd name="T2" fmla="*/ 6 w 11"/>
                  <a:gd name="T3" fmla="*/ 0 h 10"/>
                  <a:gd name="T4" fmla="*/ 8 w 11"/>
                  <a:gd name="T5" fmla="*/ 1 h 10"/>
                  <a:gd name="T6" fmla="*/ 9 w 11"/>
                  <a:gd name="T7" fmla="*/ 2 h 10"/>
                  <a:gd name="T8" fmla="*/ 11 w 11"/>
                  <a:gd name="T9" fmla="*/ 5 h 10"/>
                  <a:gd name="T10" fmla="*/ 11 w 11"/>
                  <a:gd name="T11" fmla="*/ 7 h 10"/>
                  <a:gd name="T12" fmla="*/ 9 w 11"/>
                  <a:gd name="T13" fmla="*/ 9 h 10"/>
                  <a:gd name="T14" fmla="*/ 9 w 11"/>
                  <a:gd name="T15" fmla="*/ 9 h 10"/>
                  <a:gd name="T16" fmla="*/ 8 w 11"/>
                  <a:gd name="T17" fmla="*/ 10 h 10"/>
                  <a:gd name="T18" fmla="*/ 6 w 11"/>
                  <a:gd name="T19" fmla="*/ 10 h 10"/>
                  <a:gd name="T20" fmla="*/ 3 w 11"/>
                  <a:gd name="T21" fmla="*/ 9 h 10"/>
                  <a:gd name="T22" fmla="*/ 2 w 11"/>
                  <a:gd name="T23" fmla="*/ 7 h 10"/>
                  <a:gd name="T24" fmla="*/ 0 w 11"/>
                  <a:gd name="T25" fmla="*/ 5 h 10"/>
                  <a:gd name="T26" fmla="*/ 0 w 11"/>
                  <a:gd name="T27" fmla="*/ 2 h 10"/>
                  <a:gd name="T28" fmla="*/ 0 w 11"/>
                  <a:gd name="T29" fmla="*/ 0 h 10"/>
                  <a:gd name="T30" fmla="*/ 3 w 11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1" h="10">
                    <a:moveTo>
                      <a:pt x="3" y="0"/>
                    </a:moveTo>
                    <a:lnTo>
                      <a:pt x="6" y="0"/>
                    </a:lnTo>
                    <a:lnTo>
                      <a:pt x="8" y="1"/>
                    </a:lnTo>
                    <a:lnTo>
                      <a:pt x="9" y="2"/>
                    </a:lnTo>
                    <a:lnTo>
                      <a:pt x="11" y="5"/>
                    </a:lnTo>
                    <a:lnTo>
                      <a:pt x="11" y="7"/>
                    </a:lnTo>
                    <a:lnTo>
                      <a:pt x="9" y="9"/>
                    </a:lnTo>
                    <a:lnTo>
                      <a:pt x="9" y="9"/>
                    </a:lnTo>
                    <a:lnTo>
                      <a:pt x="8" y="10"/>
                    </a:lnTo>
                    <a:lnTo>
                      <a:pt x="6" y="10"/>
                    </a:lnTo>
                    <a:lnTo>
                      <a:pt x="3" y="9"/>
                    </a:lnTo>
                    <a:lnTo>
                      <a:pt x="2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73" name="Freeform 199">
                <a:extLst>
                  <a:ext uri="{FF2B5EF4-FFF2-40B4-BE49-F238E27FC236}">
                    <a16:creationId xmlns:a16="http://schemas.microsoft.com/office/drawing/2014/main" id="{1A7BE03B-E32F-4612-A13B-B9871FF16A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2" y="122"/>
                <a:ext cx="2" cy="3"/>
              </a:xfrm>
              <a:custGeom>
                <a:avLst/>
                <a:gdLst>
                  <a:gd name="T0" fmla="*/ 7 w 11"/>
                  <a:gd name="T1" fmla="*/ 0 h 10"/>
                  <a:gd name="T2" fmla="*/ 9 w 11"/>
                  <a:gd name="T3" fmla="*/ 0 h 10"/>
                  <a:gd name="T4" fmla="*/ 11 w 11"/>
                  <a:gd name="T5" fmla="*/ 2 h 10"/>
                  <a:gd name="T6" fmla="*/ 11 w 11"/>
                  <a:gd name="T7" fmla="*/ 5 h 10"/>
                  <a:gd name="T8" fmla="*/ 9 w 11"/>
                  <a:gd name="T9" fmla="*/ 7 h 10"/>
                  <a:gd name="T10" fmla="*/ 7 w 11"/>
                  <a:gd name="T11" fmla="*/ 9 h 10"/>
                  <a:gd name="T12" fmla="*/ 6 w 11"/>
                  <a:gd name="T13" fmla="*/ 10 h 10"/>
                  <a:gd name="T14" fmla="*/ 3 w 11"/>
                  <a:gd name="T15" fmla="*/ 10 h 10"/>
                  <a:gd name="T16" fmla="*/ 0 w 11"/>
                  <a:gd name="T17" fmla="*/ 9 h 10"/>
                  <a:gd name="T18" fmla="*/ 0 w 11"/>
                  <a:gd name="T19" fmla="*/ 9 h 10"/>
                  <a:gd name="T20" fmla="*/ 0 w 11"/>
                  <a:gd name="T21" fmla="*/ 7 h 10"/>
                  <a:gd name="T22" fmla="*/ 0 w 11"/>
                  <a:gd name="T23" fmla="*/ 5 h 10"/>
                  <a:gd name="T24" fmla="*/ 0 w 11"/>
                  <a:gd name="T25" fmla="*/ 2 h 10"/>
                  <a:gd name="T26" fmla="*/ 3 w 11"/>
                  <a:gd name="T27" fmla="*/ 1 h 10"/>
                  <a:gd name="T28" fmla="*/ 4 w 11"/>
                  <a:gd name="T29" fmla="*/ 0 h 10"/>
                  <a:gd name="T30" fmla="*/ 7 w 11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1" h="10">
                    <a:moveTo>
                      <a:pt x="7" y="0"/>
                    </a:moveTo>
                    <a:lnTo>
                      <a:pt x="9" y="0"/>
                    </a:lnTo>
                    <a:lnTo>
                      <a:pt x="11" y="2"/>
                    </a:lnTo>
                    <a:lnTo>
                      <a:pt x="11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6" y="10"/>
                    </a:lnTo>
                    <a:lnTo>
                      <a:pt x="3" y="10"/>
                    </a:lnTo>
                    <a:lnTo>
                      <a:pt x="0" y="9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3" y="1"/>
                    </a:lnTo>
                    <a:lnTo>
                      <a:pt x="4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74" name="Freeform 200">
                <a:extLst>
                  <a:ext uri="{FF2B5EF4-FFF2-40B4-BE49-F238E27FC236}">
                    <a16:creationId xmlns:a16="http://schemas.microsoft.com/office/drawing/2014/main" id="{454037D5-AB5C-4CA3-A967-4C5532F9BA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5" y="122"/>
                <a:ext cx="2" cy="3"/>
              </a:xfrm>
              <a:custGeom>
                <a:avLst/>
                <a:gdLst>
                  <a:gd name="T0" fmla="*/ 6 w 10"/>
                  <a:gd name="T1" fmla="*/ 0 h 10"/>
                  <a:gd name="T2" fmla="*/ 8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8 w 10"/>
                  <a:gd name="T9" fmla="*/ 7 h 10"/>
                  <a:gd name="T10" fmla="*/ 6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0 w 10"/>
                  <a:gd name="T17" fmla="*/ 9 h 10"/>
                  <a:gd name="T18" fmla="*/ 0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6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6" y="0"/>
                    </a:moveTo>
                    <a:lnTo>
                      <a:pt x="8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8" y="7"/>
                    </a:lnTo>
                    <a:lnTo>
                      <a:pt x="6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0" y="9"/>
                    </a:lnTo>
                    <a:lnTo>
                      <a:pt x="0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75" name="Freeform 201">
                <a:extLst>
                  <a:ext uri="{FF2B5EF4-FFF2-40B4-BE49-F238E27FC236}">
                    <a16:creationId xmlns:a16="http://schemas.microsoft.com/office/drawing/2014/main" id="{306D99B3-1841-4C5F-AFD8-50D63863AB8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5" y="122"/>
                <a:ext cx="2" cy="3"/>
              </a:xfrm>
              <a:custGeom>
                <a:avLst/>
                <a:gdLst>
                  <a:gd name="T0" fmla="*/ 8 w 10"/>
                  <a:gd name="T1" fmla="*/ 0 h 10"/>
                  <a:gd name="T2" fmla="*/ 10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8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1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8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8" y="0"/>
                    </a:moveTo>
                    <a:lnTo>
                      <a:pt x="10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8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76" name="Freeform 202">
                <a:extLst>
                  <a:ext uri="{FF2B5EF4-FFF2-40B4-BE49-F238E27FC236}">
                    <a16:creationId xmlns:a16="http://schemas.microsoft.com/office/drawing/2014/main" id="{C34F430E-1517-4A0B-8947-4BBEC0F9DCC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9" y="110"/>
                <a:ext cx="4" cy="1"/>
              </a:xfrm>
              <a:custGeom>
                <a:avLst/>
                <a:gdLst>
                  <a:gd name="T0" fmla="*/ 0 w 19"/>
                  <a:gd name="T1" fmla="*/ 0 h 5"/>
                  <a:gd name="T2" fmla="*/ 19 w 19"/>
                  <a:gd name="T3" fmla="*/ 0 h 5"/>
                  <a:gd name="T4" fmla="*/ 16 w 19"/>
                  <a:gd name="T5" fmla="*/ 2 h 5"/>
                  <a:gd name="T6" fmla="*/ 14 w 19"/>
                  <a:gd name="T7" fmla="*/ 4 h 5"/>
                  <a:gd name="T8" fmla="*/ 10 w 19"/>
                  <a:gd name="T9" fmla="*/ 5 h 5"/>
                  <a:gd name="T10" fmla="*/ 6 w 19"/>
                  <a:gd name="T11" fmla="*/ 4 h 5"/>
                  <a:gd name="T12" fmla="*/ 3 w 19"/>
                  <a:gd name="T13" fmla="*/ 2 h 5"/>
                  <a:gd name="T14" fmla="*/ 0 w 19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9" h="5">
                    <a:moveTo>
                      <a:pt x="0" y="0"/>
                    </a:moveTo>
                    <a:lnTo>
                      <a:pt x="19" y="0"/>
                    </a:lnTo>
                    <a:lnTo>
                      <a:pt x="16" y="2"/>
                    </a:lnTo>
                    <a:lnTo>
                      <a:pt x="14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577" name="Freeform 203">
                <a:extLst>
                  <a:ext uri="{FF2B5EF4-FFF2-40B4-BE49-F238E27FC236}">
                    <a16:creationId xmlns:a16="http://schemas.microsoft.com/office/drawing/2014/main" id="{7F4720F5-F363-4707-8E5D-6746EC0E9B6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8" y="110"/>
                <a:ext cx="40" cy="22"/>
              </a:xfrm>
              <a:custGeom>
                <a:avLst/>
                <a:gdLst>
                  <a:gd name="T0" fmla="*/ 90 w 160"/>
                  <a:gd name="T1" fmla="*/ 5 h 88"/>
                  <a:gd name="T2" fmla="*/ 86 w 160"/>
                  <a:gd name="T3" fmla="*/ 23 h 88"/>
                  <a:gd name="T4" fmla="*/ 77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2 w 160"/>
                  <a:gd name="T19" fmla="*/ 79 h 88"/>
                  <a:gd name="T20" fmla="*/ 146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2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9 w 160"/>
                  <a:gd name="T33" fmla="*/ 70 h 88"/>
                  <a:gd name="T34" fmla="*/ 118 w 160"/>
                  <a:gd name="T35" fmla="*/ 71 h 88"/>
                  <a:gd name="T36" fmla="*/ 105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1 w 160"/>
                  <a:gd name="T49" fmla="*/ 84 h 88"/>
                  <a:gd name="T50" fmla="*/ 84 w 160"/>
                  <a:gd name="T51" fmla="*/ 65 h 88"/>
                  <a:gd name="T52" fmla="*/ 63 w 160"/>
                  <a:gd name="T53" fmla="*/ 77 h 88"/>
                  <a:gd name="T54" fmla="*/ 26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2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6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3 w 160"/>
                  <a:gd name="T75" fmla="*/ 46 h 88"/>
                  <a:gd name="T76" fmla="*/ 23 w 160"/>
                  <a:gd name="T77" fmla="*/ 46 h 88"/>
                  <a:gd name="T78" fmla="*/ 15 w 160"/>
                  <a:gd name="T79" fmla="*/ 52 h 88"/>
                  <a:gd name="T80" fmla="*/ 14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90" y="0"/>
                    </a:lnTo>
                    <a:lnTo>
                      <a:pt x="90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3" y="30"/>
                    </a:lnTo>
                    <a:lnTo>
                      <a:pt x="77" y="38"/>
                    </a:lnTo>
                    <a:lnTo>
                      <a:pt x="77" y="34"/>
                    </a:lnTo>
                    <a:lnTo>
                      <a:pt x="74" y="30"/>
                    </a:lnTo>
                    <a:lnTo>
                      <a:pt x="72" y="26"/>
                    </a:lnTo>
                    <a:lnTo>
                      <a:pt x="69" y="21"/>
                    </a:lnTo>
                    <a:lnTo>
                      <a:pt x="68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1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5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2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6" y="70"/>
                    </a:lnTo>
                    <a:lnTo>
                      <a:pt x="147" y="66"/>
                    </a:lnTo>
                    <a:lnTo>
                      <a:pt x="148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2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6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60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9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3" y="77"/>
                    </a:lnTo>
                    <a:lnTo>
                      <a:pt x="50" y="84"/>
                    </a:lnTo>
                    <a:lnTo>
                      <a:pt x="37" y="88"/>
                    </a:lnTo>
                    <a:lnTo>
                      <a:pt x="26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3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2" y="32"/>
                    </a:lnTo>
                    <a:lnTo>
                      <a:pt x="60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4" y="71"/>
                    </a:lnTo>
                    <a:lnTo>
                      <a:pt x="40" y="72"/>
                    </a:lnTo>
                    <a:lnTo>
                      <a:pt x="36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6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3" y="46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4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50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5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323" name="Freeform 205">
              <a:extLst>
                <a:ext uri="{FF2B5EF4-FFF2-40B4-BE49-F238E27FC236}">
                  <a16:creationId xmlns:a16="http://schemas.microsoft.com/office/drawing/2014/main" id="{0996B854-1A98-4B7E-ADFA-F0D7938B99C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552" y="110"/>
              <a:ext cx="25" cy="11"/>
            </a:xfrm>
            <a:custGeom>
              <a:avLst/>
              <a:gdLst>
                <a:gd name="T0" fmla="*/ 45 w 98"/>
                <a:gd name="T1" fmla="*/ 10 h 43"/>
                <a:gd name="T2" fmla="*/ 37 w 98"/>
                <a:gd name="T3" fmla="*/ 15 h 43"/>
                <a:gd name="T4" fmla="*/ 34 w 98"/>
                <a:gd name="T5" fmla="*/ 23 h 43"/>
                <a:gd name="T6" fmla="*/ 37 w 98"/>
                <a:gd name="T7" fmla="*/ 32 h 43"/>
                <a:gd name="T8" fmla="*/ 45 w 98"/>
                <a:gd name="T9" fmla="*/ 37 h 43"/>
                <a:gd name="T10" fmla="*/ 49 w 98"/>
                <a:gd name="T11" fmla="*/ 37 h 43"/>
                <a:gd name="T12" fmla="*/ 54 w 98"/>
                <a:gd name="T13" fmla="*/ 37 h 43"/>
                <a:gd name="T14" fmla="*/ 61 w 98"/>
                <a:gd name="T15" fmla="*/ 32 h 43"/>
                <a:gd name="T16" fmla="*/ 64 w 98"/>
                <a:gd name="T17" fmla="*/ 23 h 43"/>
                <a:gd name="T18" fmla="*/ 61 w 98"/>
                <a:gd name="T19" fmla="*/ 15 h 43"/>
                <a:gd name="T20" fmla="*/ 54 w 98"/>
                <a:gd name="T21" fmla="*/ 10 h 43"/>
                <a:gd name="T22" fmla="*/ 49 w 98"/>
                <a:gd name="T23" fmla="*/ 9 h 43"/>
                <a:gd name="T24" fmla="*/ 0 w 98"/>
                <a:gd name="T25" fmla="*/ 0 h 43"/>
                <a:gd name="T26" fmla="*/ 8 w 98"/>
                <a:gd name="T27" fmla="*/ 4 h 43"/>
                <a:gd name="T28" fmla="*/ 13 w 98"/>
                <a:gd name="T29" fmla="*/ 9 h 43"/>
                <a:gd name="T30" fmla="*/ 20 w 98"/>
                <a:gd name="T31" fmla="*/ 10 h 43"/>
                <a:gd name="T32" fmla="*/ 28 w 98"/>
                <a:gd name="T33" fmla="*/ 9 h 43"/>
                <a:gd name="T34" fmla="*/ 33 w 98"/>
                <a:gd name="T35" fmla="*/ 4 h 43"/>
                <a:gd name="T36" fmla="*/ 41 w 98"/>
                <a:gd name="T37" fmla="*/ 0 h 43"/>
                <a:gd name="T38" fmla="*/ 40 w 98"/>
                <a:gd name="T39" fmla="*/ 4 h 43"/>
                <a:gd name="T40" fmla="*/ 43 w 98"/>
                <a:gd name="T41" fmla="*/ 4 h 43"/>
                <a:gd name="T42" fmla="*/ 49 w 98"/>
                <a:gd name="T43" fmla="*/ 4 h 43"/>
                <a:gd name="T44" fmla="*/ 54 w 98"/>
                <a:gd name="T45" fmla="*/ 4 h 43"/>
                <a:gd name="T46" fmla="*/ 61 w 98"/>
                <a:gd name="T47" fmla="*/ 7 h 43"/>
                <a:gd name="T48" fmla="*/ 58 w 98"/>
                <a:gd name="T49" fmla="*/ 0 h 43"/>
                <a:gd name="T50" fmla="*/ 64 w 98"/>
                <a:gd name="T51" fmla="*/ 4 h 43"/>
                <a:gd name="T52" fmla="*/ 69 w 98"/>
                <a:gd name="T53" fmla="*/ 7 h 43"/>
                <a:gd name="T54" fmla="*/ 75 w 98"/>
                <a:gd name="T55" fmla="*/ 9 h 43"/>
                <a:gd name="T56" fmla="*/ 83 w 98"/>
                <a:gd name="T57" fmla="*/ 6 h 43"/>
                <a:gd name="T58" fmla="*/ 87 w 98"/>
                <a:gd name="T59" fmla="*/ 0 h 43"/>
                <a:gd name="T60" fmla="*/ 97 w 98"/>
                <a:gd name="T61" fmla="*/ 5 h 43"/>
                <a:gd name="T62" fmla="*/ 91 w 98"/>
                <a:gd name="T63" fmla="*/ 11 h 43"/>
                <a:gd name="T64" fmla="*/ 83 w 98"/>
                <a:gd name="T65" fmla="*/ 15 h 43"/>
                <a:gd name="T66" fmla="*/ 72 w 98"/>
                <a:gd name="T67" fmla="*/ 14 h 43"/>
                <a:gd name="T68" fmla="*/ 69 w 98"/>
                <a:gd name="T69" fmla="*/ 18 h 43"/>
                <a:gd name="T70" fmla="*/ 68 w 98"/>
                <a:gd name="T71" fmla="*/ 33 h 43"/>
                <a:gd name="T72" fmla="*/ 50 w 98"/>
                <a:gd name="T73" fmla="*/ 43 h 43"/>
                <a:gd name="T74" fmla="*/ 49 w 98"/>
                <a:gd name="T75" fmla="*/ 43 h 43"/>
                <a:gd name="T76" fmla="*/ 31 w 98"/>
                <a:gd name="T77" fmla="*/ 34 h 43"/>
                <a:gd name="T78" fmla="*/ 29 w 98"/>
                <a:gd name="T79" fmla="*/ 20 h 43"/>
                <a:gd name="T80" fmla="*/ 32 w 98"/>
                <a:gd name="T81" fmla="*/ 12 h 43"/>
                <a:gd name="T82" fmla="*/ 24 w 98"/>
                <a:gd name="T83" fmla="*/ 16 h 43"/>
                <a:gd name="T84" fmla="*/ 14 w 98"/>
                <a:gd name="T85" fmla="*/ 16 h 43"/>
                <a:gd name="T86" fmla="*/ 5 w 98"/>
                <a:gd name="T87" fmla="*/ 10 h 43"/>
                <a:gd name="T88" fmla="*/ 0 w 98"/>
                <a:gd name="T89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</a:cxnLst>
              <a:rect l="0" t="0" r="r" b="b"/>
              <a:pathLst>
                <a:path w="98" h="43">
                  <a:moveTo>
                    <a:pt x="49" y="9"/>
                  </a:moveTo>
                  <a:lnTo>
                    <a:pt x="45" y="10"/>
                  </a:lnTo>
                  <a:lnTo>
                    <a:pt x="41" y="11"/>
                  </a:lnTo>
                  <a:lnTo>
                    <a:pt x="37" y="15"/>
                  </a:lnTo>
                  <a:lnTo>
                    <a:pt x="36" y="19"/>
                  </a:lnTo>
                  <a:lnTo>
                    <a:pt x="34" y="23"/>
                  </a:lnTo>
                  <a:lnTo>
                    <a:pt x="36" y="28"/>
                  </a:lnTo>
                  <a:lnTo>
                    <a:pt x="37" y="32"/>
                  </a:lnTo>
                  <a:lnTo>
                    <a:pt x="41" y="34"/>
                  </a:lnTo>
                  <a:lnTo>
                    <a:pt x="45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0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4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50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0" y="0"/>
                  </a:moveTo>
                  <a:lnTo>
                    <a:pt x="6" y="0"/>
                  </a:lnTo>
                  <a:lnTo>
                    <a:pt x="8" y="4"/>
                  </a:lnTo>
                  <a:lnTo>
                    <a:pt x="10" y="6"/>
                  </a:lnTo>
                  <a:lnTo>
                    <a:pt x="13" y="9"/>
                  </a:lnTo>
                  <a:lnTo>
                    <a:pt x="17" y="10"/>
                  </a:lnTo>
                  <a:lnTo>
                    <a:pt x="20" y="10"/>
                  </a:lnTo>
                  <a:lnTo>
                    <a:pt x="24" y="10"/>
                  </a:lnTo>
                  <a:lnTo>
                    <a:pt x="28" y="9"/>
                  </a:lnTo>
                  <a:lnTo>
                    <a:pt x="31" y="6"/>
                  </a:lnTo>
                  <a:lnTo>
                    <a:pt x="33" y="4"/>
                  </a:lnTo>
                  <a:lnTo>
                    <a:pt x="34" y="0"/>
                  </a:lnTo>
                  <a:lnTo>
                    <a:pt x="41" y="0"/>
                  </a:lnTo>
                  <a:lnTo>
                    <a:pt x="40" y="2"/>
                  </a:lnTo>
                  <a:lnTo>
                    <a:pt x="40" y="4"/>
                  </a:lnTo>
                  <a:lnTo>
                    <a:pt x="37" y="6"/>
                  </a:lnTo>
                  <a:lnTo>
                    <a:pt x="43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50" y="4"/>
                  </a:lnTo>
                  <a:lnTo>
                    <a:pt x="54" y="4"/>
                  </a:lnTo>
                  <a:lnTo>
                    <a:pt x="58" y="5"/>
                  </a:lnTo>
                  <a:lnTo>
                    <a:pt x="61" y="7"/>
                  </a:lnTo>
                  <a:lnTo>
                    <a:pt x="59" y="4"/>
                  </a:lnTo>
                  <a:lnTo>
                    <a:pt x="58" y="0"/>
                  </a:lnTo>
                  <a:lnTo>
                    <a:pt x="63" y="0"/>
                  </a:lnTo>
                  <a:lnTo>
                    <a:pt x="64" y="4"/>
                  </a:lnTo>
                  <a:lnTo>
                    <a:pt x="66" y="6"/>
                  </a:lnTo>
                  <a:lnTo>
                    <a:pt x="69" y="7"/>
                  </a:lnTo>
                  <a:lnTo>
                    <a:pt x="72" y="9"/>
                  </a:lnTo>
                  <a:lnTo>
                    <a:pt x="75" y="9"/>
                  </a:lnTo>
                  <a:lnTo>
                    <a:pt x="79" y="7"/>
                  </a:lnTo>
                  <a:lnTo>
                    <a:pt x="83" y="6"/>
                  </a:lnTo>
                  <a:lnTo>
                    <a:pt x="86" y="4"/>
                  </a:lnTo>
                  <a:lnTo>
                    <a:pt x="87" y="0"/>
                  </a:lnTo>
                  <a:lnTo>
                    <a:pt x="98" y="0"/>
                  </a:lnTo>
                  <a:lnTo>
                    <a:pt x="97" y="5"/>
                  </a:lnTo>
                  <a:lnTo>
                    <a:pt x="95" y="9"/>
                  </a:lnTo>
                  <a:lnTo>
                    <a:pt x="91" y="11"/>
                  </a:lnTo>
                  <a:lnTo>
                    <a:pt x="87" y="14"/>
                  </a:lnTo>
                  <a:lnTo>
                    <a:pt x="83" y="15"/>
                  </a:lnTo>
                  <a:lnTo>
                    <a:pt x="78" y="15"/>
                  </a:lnTo>
                  <a:lnTo>
                    <a:pt x="72" y="14"/>
                  </a:lnTo>
                  <a:lnTo>
                    <a:pt x="66" y="11"/>
                  </a:lnTo>
                  <a:lnTo>
                    <a:pt x="69" y="18"/>
                  </a:lnTo>
                  <a:lnTo>
                    <a:pt x="70" y="23"/>
                  </a:lnTo>
                  <a:lnTo>
                    <a:pt x="68" y="33"/>
                  </a:lnTo>
                  <a:lnTo>
                    <a:pt x="60" y="40"/>
                  </a:lnTo>
                  <a:lnTo>
                    <a:pt x="50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8" y="40"/>
                  </a:lnTo>
                  <a:lnTo>
                    <a:pt x="31" y="34"/>
                  </a:lnTo>
                  <a:lnTo>
                    <a:pt x="28" y="24"/>
                  </a:lnTo>
                  <a:lnTo>
                    <a:pt x="29" y="20"/>
                  </a:lnTo>
                  <a:lnTo>
                    <a:pt x="31" y="16"/>
                  </a:lnTo>
                  <a:lnTo>
                    <a:pt x="32" y="12"/>
                  </a:lnTo>
                  <a:lnTo>
                    <a:pt x="28" y="15"/>
                  </a:lnTo>
                  <a:lnTo>
                    <a:pt x="24" y="16"/>
                  </a:lnTo>
                  <a:lnTo>
                    <a:pt x="20" y="18"/>
                  </a:lnTo>
                  <a:lnTo>
                    <a:pt x="14" y="16"/>
                  </a:lnTo>
                  <a:lnTo>
                    <a:pt x="9" y="14"/>
                  </a:lnTo>
                  <a:lnTo>
                    <a:pt x="5" y="10"/>
                  </a:lnTo>
                  <a:lnTo>
                    <a:pt x="2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4" name="Freeform 206">
              <a:extLst>
                <a:ext uri="{FF2B5EF4-FFF2-40B4-BE49-F238E27FC236}">
                  <a16:creationId xmlns:a16="http://schemas.microsoft.com/office/drawing/2014/main" id="{AAFDBE8F-66EA-4611-B3B3-467361413DBE}"/>
                </a:ext>
              </a:extLst>
            </xdr:cNvPr>
            <xdr:cNvSpPr>
              <a:spLocks/>
            </xdr:cNvSpPr>
          </xdr:nvSpPr>
          <xdr:spPr bwMode="auto">
            <a:xfrm>
              <a:off x="508" y="110"/>
              <a:ext cx="6" cy="1"/>
            </a:xfrm>
            <a:custGeom>
              <a:avLst/>
              <a:gdLst>
                <a:gd name="T0" fmla="*/ 0 w 22"/>
                <a:gd name="T1" fmla="*/ 0 h 5"/>
                <a:gd name="T2" fmla="*/ 22 w 22"/>
                <a:gd name="T3" fmla="*/ 0 h 5"/>
                <a:gd name="T4" fmla="*/ 19 w 22"/>
                <a:gd name="T5" fmla="*/ 2 h 5"/>
                <a:gd name="T6" fmla="*/ 17 w 22"/>
                <a:gd name="T7" fmla="*/ 4 h 5"/>
                <a:gd name="T8" fmla="*/ 13 w 22"/>
                <a:gd name="T9" fmla="*/ 5 h 5"/>
                <a:gd name="T10" fmla="*/ 11 w 22"/>
                <a:gd name="T11" fmla="*/ 4 h 5"/>
                <a:gd name="T12" fmla="*/ 7 w 22"/>
                <a:gd name="T13" fmla="*/ 4 h 5"/>
                <a:gd name="T14" fmla="*/ 4 w 22"/>
                <a:gd name="T15" fmla="*/ 2 h 5"/>
                <a:gd name="T16" fmla="*/ 0 w 22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22" h="5">
                  <a:moveTo>
                    <a:pt x="0" y="0"/>
                  </a:moveTo>
                  <a:lnTo>
                    <a:pt x="22" y="0"/>
                  </a:lnTo>
                  <a:lnTo>
                    <a:pt x="19" y="2"/>
                  </a:lnTo>
                  <a:lnTo>
                    <a:pt x="17" y="4"/>
                  </a:lnTo>
                  <a:lnTo>
                    <a:pt x="13" y="5"/>
                  </a:lnTo>
                  <a:lnTo>
                    <a:pt x="11" y="4"/>
                  </a:lnTo>
                  <a:lnTo>
                    <a:pt x="7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5" name="Freeform 207">
              <a:extLst>
                <a:ext uri="{FF2B5EF4-FFF2-40B4-BE49-F238E27FC236}">
                  <a16:creationId xmlns:a16="http://schemas.microsoft.com/office/drawing/2014/main" id="{FE5EE64D-5E09-4DF9-99D2-8C18664DB9AB}"/>
                </a:ext>
              </a:extLst>
            </xdr:cNvPr>
            <xdr:cNvSpPr>
              <a:spLocks/>
            </xdr:cNvSpPr>
          </xdr:nvSpPr>
          <xdr:spPr bwMode="auto">
            <a:xfrm>
              <a:off x="489" y="110"/>
              <a:ext cx="4" cy="1"/>
            </a:xfrm>
            <a:custGeom>
              <a:avLst/>
              <a:gdLst>
                <a:gd name="T0" fmla="*/ 0 w 17"/>
                <a:gd name="T1" fmla="*/ 0 h 5"/>
                <a:gd name="T2" fmla="*/ 17 w 17"/>
                <a:gd name="T3" fmla="*/ 0 h 5"/>
                <a:gd name="T4" fmla="*/ 16 w 17"/>
                <a:gd name="T5" fmla="*/ 2 h 5"/>
                <a:gd name="T6" fmla="*/ 13 w 17"/>
                <a:gd name="T7" fmla="*/ 4 h 5"/>
                <a:gd name="T8" fmla="*/ 9 w 17"/>
                <a:gd name="T9" fmla="*/ 5 h 5"/>
                <a:gd name="T10" fmla="*/ 6 w 17"/>
                <a:gd name="T11" fmla="*/ 4 h 5"/>
                <a:gd name="T12" fmla="*/ 3 w 17"/>
                <a:gd name="T13" fmla="*/ 2 h 5"/>
                <a:gd name="T14" fmla="*/ 0 w 17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17" h="5">
                  <a:moveTo>
                    <a:pt x="0" y="0"/>
                  </a:moveTo>
                  <a:lnTo>
                    <a:pt x="17" y="0"/>
                  </a:lnTo>
                  <a:lnTo>
                    <a:pt x="16" y="2"/>
                  </a:lnTo>
                  <a:lnTo>
                    <a:pt x="13" y="4"/>
                  </a:lnTo>
                  <a:lnTo>
                    <a:pt x="9" y="5"/>
                  </a:lnTo>
                  <a:lnTo>
                    <a:pt x="6" y="4"/>
                  </a:lnTo>
                  <a:lnTo>
                    <a:pt x="3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6" name="Freeform 208">
              <a:extLst>
                <a:ext uri="{FF2B5EF4-FFF2-40B4-BE49-F238E27FC236}">
                  <a16:creationId xmlns:a16="http://schemas.microsoft.com/office/drawing/2014/main" id="{8F42112B-6989-4C1E-BBB1-8BBEE21E8A02}"/>
                </a:ext>
              </a:extLst>
            </xdr:cNvPr>
            <xdr:cNvSpPr>
              <a:spLocks/>
            </xdr:cNvSpPr>
          </xdr:nvSpPr>
          <xdr:spPr bwMode="auto">
            <a:xfrm>
              <a:off x="498" y="127"/>
              <a:ext cx="5" cy="10"/>
            </a:xfrm>
            <a:custGeom>
              <a:avLst/>
              <a:gdLst>
                <a:gd name="T0" fmla="*/ 9 w 18"/>
                <a:gd name="T1" fmla="*/ 0 h 41"/>
                <a:gd name="T2" fmla="*/ 12 w 18"/>
                <a:gd name="T3" fmla="*/ 3 h 41"/>
                <a:gd name="T4" fmla="*/ 15 w 18"/>
                <a:gd name="T5" fmla="*/ 7 h 41"/>
                <a:gd name="T6" fmla="*/ 16 w 18"/>
                <a:gd name="T7" fmla="*/ 10 h 41"/>
                <a:gd name="T8" fmla="*/ 16 w 18"/>
                <a:gd name="T9" fmla="*/ 16 h 41"/>
                <a:gd name="T10" fmla="*/ 18 w 18"/>
                <a:gd name="T11" fmla="*/ 21 h 41"/>
                <a:gd name="T12" fmla="*/ 16 w 18"/>
                <a:gd name="T13" fmla="*/ 26 h 41"/>
                <a:gd name="T14" fmla="*/ 16 w 18"/>
                <a:gd name="T15" fmla="*/ 31 h 41"/>
                <a:gd name="T16" fmla="*/ 15 w 18"/>
                <a:gd name="T17" fmla="*/ 35 h 41"/>
                <a:gd name="T18" fmla="*/ 12 w 18"/>
                <a:gd name="T19" fmla="*/ 38 h 41"/>
                <a:gd name="T20" fmla="*/ 9 w 18"/>
                <a:gd name="T21" fmla="*/ 41 h 41"/>
                <a:gd name="T22" fmla="*/ 9 w 18"/>
                <a:gd name="T23" fmla="*/ 41 h 41"/>
                <a:gd name="T24" fmla="*/ 7 w 18"/>
                <a:gd name="T25" fmla="*/ 38 h 41"/>
                <a:gd name="T26" fmla="*/ 6 w 18"/>
                <a:gd name="T27" fmla="*/ 36 h 41"/>
                <a:gd name="T28" fmla="*/ 5 w 18"/>
                <a:gd name="T29" fmla="*/ 32 h 41"/>
                <a:gd name="T30" fmla="*/ 2 w 18"/>
                <a:gd name="T31" fmla="*/ 28 h 41"/>
                <a:gd name="T32" fmla="*/ 1 w 18"/>
                <a:gd name="T33" fmla="*/ 24 h 41"/>
                <a:gd name="T34" fmla="*/ 0 w 18"/>
                <a:gd name="T35" fmla="*/ 21 h 41"/>
                <a:gd name="T36" fmla="*/ 1 w 18"/>
                <a:gd name="T37" fmla="*/ 17 h 41"/>
                <a:gd name="T38" fmla="*/ 2 w 18"/>
                <a:gd name="T39" fmla="*/ 13 h 41"/>
                <a:gd name="T40" fmla="*/ 5 w 18"/>
                <a:gd name="T41" fmla="*/ 9 h 41"/>
                <a:gd name="T42" fmla="*/ 6 w 18"/>
                <a:gd name="T43" fmla="*/ 5 h 41"/>
                <a:gd name="T44" fmla="*/ 7 w 18"/>
                <a:gd name="T45" fmla="*/ 3 h 41"/>
                <a:gd name="T46" fmla="*/ 9 w 18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8" h="41">
                  <a:moveTo>
                    <a:pt x="9" y="0"/>
                  </a:moveTo>
                  <a:lnTo>
                    <a:pt x="12" y="3"/>
                  </a:lnTo>
                  <a:lnTo>
                    <a:pt x="15" y="7"/>
                  </a:lnTo>
                  <a:lnTo>
                    <a:pt x="16" y="10"/>
                  </a:lnTo>
                  <a:lnTo>
                    <a:pt x="16" y="16"/>
                  </a:lnTo>
                  <a:lnTo>
                    <a:pt x="18" y="21"/>
                  </a:lnTo>
                  <a:lnTo>
                    <a:pt x="16" y="26"/>
                  </a:lnTo>
                  <a:lnTo>
                    <a:pt x="16" y="31"/>
                  </a:lnTo>
                  <a:lnTo>
                    <a:pt x="15" y="35"/>
                  </a:lnTo>
                  <a:lnTo>
                    <a:pt x="12" y="38"/>
                  </a:lnTo>
                  <a:lnTo>
                    <a:pt x="9" y="41"/>
                  </a:lnTo>
                  <a:lnTo>
                    <a:pt x="9" y="41"/>
                  </a:lnTo>
                  <a:lnTo>
                    <a:pt x="7" y="38"/>
                  </a:lnTo>
                  <a:lnTo>
                    <a:pt x="6" y="36"/>
                  </a:lnTo>
                  <a:lnTo>
                    <a:pt x="5" y="32"/>
                  </a:lnTo>
                  <a:lnTo>
                    <a:pt x="2" y="28"/>
                  </a:lnTo>
                  <a:lnTo>
                    <a:pt x="1" y="24"/>
                  </a:lnTo>
                  <a:lnTo>
                    <a:pt x="0" y="21"/>
                  </a:lnTo>
                  <a:lnTo>
                    <a:pt x="1" y="17"/>
                  </a:lnTo>
                  <a:lnTo>
                    <a:pt x="2" y="13"/>
                  </a:lnTo>
                  <a:lnTo>
                    <a:pt x="5" y="9"/>
                  </a:lnTo>
                  <a:lnTo>
                    <a:pt x="6" y="5"/>
                  </a:lnTo>
                  <a:lnTo>
                    <a:pt x="7" y="3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7" name="Freeform 209">
              <a:extLst>
                <a:ext uri="{FF2B5EF4-FFF2-40B4-BE49-F238E27FC236}">
                  <a16:creationId xmlns:a16="http://schemas.microsoft.com/office/drawing/2014/main" id="{F4C6965A-D18B-4C8D-BEC9-6F42B94735ED}"/>
                </a:ext>
              </a:extLst>
            </xdr:cNvPr>
            <xdr:cNvSpPr>
              <a:spLocks/>
            </xdr:cNvSpPr>
          </xdr:nvSpPr>
          <xdr:spPr bwMode="auto">
            <a:xfrm>
              <a:off x="481" y="110"/>
              <a:ext cx="40" cy="22"/>
            </a:xfrm>
            <a:custGeom>
              <a:avLst/>
              <a:gdLst>
                <a:gd name="T0" fmla="*/ 88 w 160"/>
                <a:gd name="T1" fmla="*/ 5 h 88"/>
                <a:gd name="T2" fmla="*/ 84 w 160"/>
                <a:gd name="T3" fmla="*/ 23 h 88"/>
                <a:gd name="T4" fmla="*/ 75 w 160"/>
                <a:gd name="T5" fmla="*/ 34 h 88"/>
                <a:gd name="T6" fmla="*/ 69 w 160"/>
                <a:gd name="T7" fmla="*/ 21 h 88"/>
                <a:gd name="T8" fmla="*/ 73 w 160"/>
                <a:gd name="T9" fmla="*/ 34 h 88"/>
                <a:gd name="T10" fmla="*/ 93 w 160"/>
                <a:gd name="T11" fmla="*/ 20 h 88"/>
                <a:gd name="T12" fmla="*/ 102 w 160"/>
                <a:gd name="T13" fmla="*/ 0 h 88"/>
                <a:gd name="T14" fmla="*/ 91 w 160"/>
                <a:gd name="T15" fmla="*/ 43 h 88"/>
                <a:gd name="T16" fmla="*/ 93 w 160"/>
                <a:gd name="T17" fmla="*/ 65 h 88"/>
                <a:gd name="T18" fmla="*/ 121 w 160"/>
                <a:gd name="T19" fmla="*/ 79 h 88"/>
                <a:gd name="T20" fmla="*/ 144 w 160"/>
                <a:gd name="T21" fmla="*/ 70 h 88"/>
                <a:gd name="T22" fmla="*/ 147 w 160"/>
                <a:gd name="T23" fmla="*/ 56 h 88"/>
                <a:gd name="T24" fmla="*/ 141 w 160"/>
                <a:gd name="T25" fmla="*/ 47 h 88"/>
                <a:gd name="T26" fmla="*/ 130 w 160"/>
                <a:gd name="T27" fmla="*/ 44 h 88"/>
                <a:gd name="T28" fmla="*/ 123 w 160"/>
                <a:gd name="T29" fmla="*/ 51 h 88"/>
                <a:gd name="T30" fmla="*/ 125 w 160"/>
                <a:gd name="T31" fmla="*/ 61 h 88"/>
                <a:gd name="T32" fmla="*/ 128 w 160"/>
                <a:gd name="T33" fmla="*/ 70 h 88"/>
                <a:gd name="T34" fmla="*/ 118 w 160"/>
                <a:gd name="T35" fmla="*/ 71 h 88"/>
                <a:gd name="T36" fmla="*/ 103 w 160"/>
                <a:gd name="T37" fmla="*/ 65 h 88"/>
                <a:gd name="T38" fmla="*/ 101 w 160"/>
                <a:gd name="T39" fmla="*/ 40 h 88"/>
                <a:gd name="T40" fmla="*/ 133 w 160"/>
                <a:gd name="T41" fmla="*/ 26 h 88"/>
                <a:gd name="T42" fmla="*/ 157 w 160"/>
                <a:gd name="T43" fmla="*/ 46 h 88"/>
                <a:gd name="T44" fmla="*/ 160 w 160"/>
                <a:gd name="T45" fmla="*/ 60 h 88"/>
                <a:gd name="T46" fmla="*/ 146 w 160"/>
                <a:gd name="T47" fmla="*/ 83 h 88"/>
                <a:gd name="T48" fmla="*/ 110 w 160"/>
                <a:gd name="T49" fmla="*/ 84 h 88"/>
                <a:gd name="T50" fmla="*/ 83 w 160"/>
                <a:gd name="T51" fmla="*/ 65 h 88"/>
                <a:gd name="T52" fmla="*/ 61 w 160"/>
                <a:gd name="T53" fmla="*/ 77 h 88"/>
                <a:gd name="T54" fmla="*/ 24 w 160"/>
                <a:gd name="T55" fmla="*/ 86 h 88"/>
                <a:gd name="T56" fmla="*/ 1 w 160"/>
                <a:gd name="T57" fmla="*/ 66 h 88"/>
                <a:gd name="T58" fmla="*/ 1 w 160"/>
                <a:gd name="T59" fmla="*/ 51 h 88"/>
                <a:gd name="T60" fmla="*/ 14 w 160"/>
                <a:gd name="T61" fmla="*/ 32 h 88"/>
                <a:gd name="T62" fmla="*/ 51 w 160"/>
                <a:gd name="T63" fmla="*/ 32 h 88"/>
                <a:gd name="T64" fmla="*/ 59 w 160"/>
                <a:gd name="T65" fmla="*/ 60 h 88"/>
                <a:gd name="T66" fmla="*/ 46 w 160"/>
                <a:gd name="T67" fmla="*/ 71 h 88"/>
                <a:gd name="T68" fmla="*/ 34 w 160"/>
                <a:gd name="T69" fmla="*/ 71 h 88"/>
                <a:gd name="T70" fmla="*/ 32 w 160"/>
                <a:gd name="T71" fmla="*/ 65 h 88"/>
                <a:gd name="T72" fmla="*/ 38 w 160"/>
                <a:gd name="T73" fmla="*/ 55 h 88"/>
                <a:gd name="T74" fmla="*/ 32 w 160"/>
                <a:gd name="T75" fmla="*/ 46 h 88"/>
                <a:gd name="T76" fmla="*/ 22 w 160"/>
                <a:gd name="T77" fmla="*/ 46 h 88"/>
                <a:gd name="T78" fmla="*/ 15 w 160"/>
                <a:gd name="T79" fmla="*/ 52 h 88"/>
                <a:gd name="T80" fmla="*/ 13 w 160"/>
                <a:gd name="T81" fmla="*/ 66 h 88"/>
                <a:gd name="T82" fmla="*/ 28 w 160"/>
                <a:gd name="T83" fmla="*/ 79 h 88"/>
                <a:gd name="T84" fmla="*/ 59 w 160"/>
                <a:gd name="T85" fmla="*/ 71 h 88"/>
                <a:gd name="T86" fmla="*/ 77 w 160"/>
                <a:gd name="T87" fmla="*/ 55 h 88"/>
                <a:gd name="T88" fmla="*/ 60 w 160"/>
                <a:gd name="T89" fmla="*/ 16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</a:cxnLst>
              <a:rect l="0" t="0" r="r" b="b"/>
              <a:pathLst>
                <a:path w="160" h="88">
                  <a:moveTo>
                    <a:pt x="57" y="0"/>
                  </a:moveTo>
                  <a:lnTo>
                    <a:pt x="89" y="0"/>
                  </a:lnTo>
                  <a:lnTo>
                    <a:pt x="88" y="5"/>
                  </a:lnTo>
                  <a:lnTo>
                    <a:pt x="88" y="9"/>
                  </a:lnTo>
                  <a:lnTo>
                    <a:pt x="87" y="14"/>
                  </a:lnTo>
                  <a:lnTo>
                    <a:pt x="84" y="23"/>
                  </a:lnTo>
                  <a:lnTo>
                    <a:pt x="82" y="30"/>
                  </a:lnTo>
                  <a:lnTo>
                    <a:pt x="77" y="38"/>
                  </a:lnTo>
                  <a:lnTo>
                    <a:pt x="75" y="34"/>
                  </a:lnTo>
                  <a:lnTo>
                    <a:pt x="74" y="30"/>
                  </a:lnTo>
                  <a:lnTo>
                    <a:pt x="71" y="26"/>
                  </a:lnTo>
                  <a:lnTo>
                    <a:pt x="69" y="21"/>
                  </a:lnTo>
                  <a:lnTo>
                    <a:pt x="66" y="18"/>
                  </a:lnTo>
                  <a:lnTo>
                    <a:pt x="68" y="19"/>
                  </a:lnTo>
                  <a:lnTo>
                    <a:pt x="73" y="34"/>
                  </a:lnTo>
                  <a:lnTo>
                    <a:pt x="80" y="48"/>
                  </a:lnTo>
                  <a:lnTo>
                    <a:pt x="88" y="34"/>
                  </a:lnTo>
                  <a:lnTo>
                    <a:pt x="93" y="20"/>
                  </a:lnTo>
                  <a:lnTo>
                    <a:pt x="94" y="10"/>
                  </a:lnTo>
                  <a:lnTo>
                    <a:pt x="96" y="0"/>
                  </a:lnTo>
                  <a:lnTo>
                    <a:pt x="102" y="0"/>
                  </a:lnTo>
                  <a:lnTo>
                    <a:pt x="100" y="15"/>
                  </a:lnTo>
                  <a:lnTo>
                    <a:pt x="96" y="30"/>
                  </a:lnTo>
                  <a:lnTo>
                    <a:pt x="91" y="43"/>
                  </a:lnTo>
                  <a:lnTo>
                    <a:pt x="83" y="55"/>
                  </a:lnTo>
                  <a:lnTo>
                    <a:pt x="88" y="60"/>
                  </a:lnTo>
                  <a:lnTo>
                    <a:pt x="93" y="65"/>
                  </a:lnTo>
                  <a:lnTo>
                    <a:pt x="101" y="71"/>
                  </a:lnTo>
                  <a:lnTo>
                    <a:pt x="111" y="76"/>
                  </a:lnTo>
                  <a:lnTo>
                    <a:pt x="121" y="79"/>
                  </a:lnTo>
                  <a:lnTo>
                    <a:pt x="132" y="79"/>
                  </a:lnTo>
                  <a:lnTo>
                    <a:pt x="142" y="74"/>
                  </a:lnTo>
                  <a:lnTo>
                    <a:pt x="144" y="70"/>
                  </a:lnTo>
                  <a:lnTo>
                    <a:pt x="147" y="66"/>
                  </a:lnTo>
                  <a:lnTo>
                    <a:pt x="147" y="61"/>
                  </a:lnTo>
                  <a:lnTo>
                    <a:pt x="147" y="56"/>
                  </a:lnTo>
                  <a:lnTo>
                    <a:pt x="146" y="52"/>
                  </a:lnTo>
                  <a:lnTo>
                    <a:pt x="143" y="49"/>
                  </a:lnTo>
                  <a:lnTo>
                    <a:pt x="141" y="47"/>
                  </a:lnTo>
                  <a:lnTo>
                    <a:pt x="138" y="46"/>
                  </a:lnTo>
                  <a:lnTo>
                    <a:pt x="134" y="44"/>
                  </a:lnTo>
                  <a:lnTo>
                    <a:pt x="130" y="44"/>
                  </a:lnTo>
                  <a:lnTo>
                    <a:pt x="128" y="46"/>
                  </a:lnTo>
                  <a:lnTo>
                    <a:pt x="125" y="48"/>
                  </a:lnTo>
                  <a:lnTo>
                    <a:pt x="123" y="51"/>
                  </a:lnTo>
                  <a:lnTo>
                    <a:pt x="121" y="55"/>
                  </a:lnTo>
                  <a:lnTo>
                    <a:pt x="123" y="58"/>
                  </a:lnTo>
                  <a:lnTo>
                    <a:pt x="125" y="61"/>
                  </a:lnTo>
                  <a:lnTo>
                    <a:pt x="128" y="65"/>
                  </a:lnTo>
                  <a:lnTo>
                    <a:pt x="130" y="67"/>
                  </a:lnTo>
                  <a:lnTo>
                    <a:pt x="128" y="70"/>
                  </a:lnTo>
                  <a:lnTo>
                    <a:pt x="125" y="71"/>
                  </a:lnTo>
                  <a:lnTo>
                    <a:pt x="121" y="72"/>
                  </a:lnTo>
                  <a:lnTo>
                    <a:pt x="118" y="71"/>
                  </a:lnTo>
                  <a:lnTo>
                    <a:pt x="114" y="71"/>
                  </a:lnTo>
                  <a:lnTo>
                    <a:pt x="109" y="69"/>
                  </a:lnTo>
                  <a:lnTo>
                    <a:pt x="103" y="65"/>
                  </a:lnTo>
                  <a:lnTo>
                    <a:pt x="101" y="60"/>
                  </a:lnTo>
                  <a:lnTo>
                    <a:pt x="100" y="53"/>
                  </a:lnTo>
                  <a:lnTo>
                    <a:pt x="101" y="40"/>
                  </a:lnTo>
                  <a:lnTo>
                    <a:pt x="109" y="32"/>
                  </a:lnTo>
                  <a:lnTo>
                    <a:pt x="120" y="25"/>
                  </a:lnTo>
                  <a:lnTo>
                    <a:pt x="133" y="26"/>
                  </a:lnTo>
                  <a:lnTo>
                    <a:pt x="146" y="32"/>
                  </a:lnTo>
                  <a:lnTo>
                    <a:pt x="155" y="40"/>
                  </a:lnTo>
                  <a:lnTo>
                    <a:pt x="157" y="46"/>
                  </a:lnTo>
                  <a:lnTo>
                    <a:pt x="158" y="51"/>
                  </a:lnTo>
                  <a:lnTo>
                    <a:pt x="160" y="56"/>
                  </a:lnTo>
                  <a:lnTo>
                    <a:pt x="160" y="60"/>
                  </a:lnTo>
                  <a:lnTo>
                    <a:pt x="158" y="66"/>
                  </a:lnTo>
                  <a:lnTo>
                    <a:pt x="153" y="76"/>
                  </a:lnTo>
                  <a:lnTo>
                    <a:pt x="146" y="83"/>
                  </a:lnTo>
                  <a:lnTo>
                    <a:pt x="135" y="86"/>
                  </a:lnTo>
                  <a:lnTo>
                    <a:pt x="124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8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3" y="69"/>
                  </a:lnTo>
                  <a:lnTo>
                    <a:pt x="61" y="77"/>
                  </a:lnTo>
                  <a:lnTo>
                    <a:pt x="50" y="84"/>
                  </a:lnTo>
                  <a:lnTo>
                    <a:pt x="36" y="88"/>
                  </a:lnTo>
                  <a:lnTo>
                    <a:pt x="24" y="86"/>
                  </a:lnTo>
                  <a:lnTo>
                    <a:pt x="14" y="83"/>
                  </a:lnTo>
                  <a:lnTo>
                    <a:pt x="6" y="76"/>
                  </a:lnTo>
                  <a:lnTo>
                    <a:pt x="1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1" y="51"/>
                  </a:lnTo>
                  <a:lnTo>
                    <a:pt x="2" y="46"/>
                  </a:lnTo>
                  <a:lnTo>
                    <a:pt x="5" y="40"/>
                  </a:lnTo>
                  <a:lnTo>
                    <a:pt x="14" y="32"/>
                  </a:lnTo>
                  <a:lnTo>
                    <a:pt x="27" y="26"/>
                  </a:lnTo>
                  <a:lnTo>
                    <a:pt x="39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1" y="53"/>
                  </a:lnTo>
                  <a:lnTo>
                    <a:pt x="59" y="60"/>
                  </a:lnTo>
                  <a:lnTo>
                    <a:pt x="56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2" y="71"/>
                  </a:lnTo>
                  <a:lnTo>
                    <a:pt x="38" y="72"/>
                  </a:lnTo>
                  <a:lnTo>
                    <a:pt x="34" y="71"/>
                  </a:lnTo>
                  <a:lnTo>
                    <a:pt x="32" y="70"/>
                  </a:lnTo>
                  <a:lnTo>
                    <a:pt x="29" y="67"/>
                  </a:lnTo>
                  <a:lnTo>
                    <a:pt x="32" y="65"/>
                  </a:lnTo>
                  <a:lnTo>
                    <a:pt x="34" y="62"/>
                  </a:lnTo>
                  <a:lnTo>
                    <a:pt x="37" y="58"/>
                  </a:lnTo>
                  <a:lnTo>
                    <a:pt x="38" y="55"/>
                  </a:lnTo>
                  <a:lnTo>
                    <a:pt x="37" y="51"/>
                  </a:lnTo>
                  <a:lnTo>
                    <a:pt x="36" y="48"/>
                  </a:lnTo>
                  <a:lnTo>
                    <a:pt x="32" y="46"/>
                  </a:lnTo>
                  <a:lnTo>
                    <a:pt x="29" y="44"/>
                  </a:lnTo>
                  <a:lnTo>
                    <a:pt x="25" y="44"/>
                  </a:lnTo>
                  <a:lnTo>
                    <a:pt x="22" y="46"/>
                  </a:lnTo>
                  <a:lnTo>
                    <a:pt x="19" y="47"/>
                  </a:lnTo>
                  <a:lnTo>
                    <a:pt x="16" y="49"/>
                  </a:lnTo>
                  <a:lnTo>
                    <a:pt x="15" y="52"/>
                  </a:lnTo>
                  <a:lnTo>
                    <a:pt x="14" y="56"/>
                  </a:lnTo>
                  <a:lnTo>
                    <a:pt x="13" y="61"/>
                  </a:lnTo>
                  <a:lnTo>
                    <a:pt x="13" y="66"/>
                  </a:lnTo>
                  <a:lnTo>
                    <a:pt x="15" y="70"/>
                  </a:lnTo>
                  <a:lnTo>
                    <a:pt x="18" y="74"/>
                  </a:lnTo>
                  <a:lnTo>
                    <a:pt x="28" y="79"/>
                  </a:lnTo>
                  <a:lnTo>
                    <a:pt x="38" y="79"/>
                  </a:lnTo>
                  <a:lnTo>
                    <a:pt x="48" y="76"/>
                  </a:lnTo>
                  <a:lnTo>
                    <a:pt x="59" y="71"/>
                  </a:lnTo>
                  <a:lnTo>
                    <a:pt x="68" y="65"/>
                  </a:lnTo>
                  <a:lnTo>
                    <a:pt x="73" y="61"/>
                  </a:lnTo>
                  <a:lnTo>
                    <a:pt x="77" y="55"/>
                  </a:lnTo>
                  <a:lnTo>
                    <a:pt x="70" y="44"/>
                  </a:lnTo>
                  <a:lnTo>
                    <a:pt x="64" y="32"/>
                  </a:lnTo>
                  <a:lnTo>
                    <a:pt x="60" y="16"/>
                  </a:lnTo>
                  <a:lnTo>
                    <a:pt x="5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8" name="Freeform 210">
              <a:extLst>
                <a:ext uri="{FF2B5EF4-FFF2-40B4-BE49-F238E27FC236}">
                  <a16:creationId xmlns:a16="http://schemas.microsoft.com/office/drawing/2014/main" id="{0BD547D2-9EB0-4CBD-94D7-95B80D99D39E}"/>
                </a:ext>
              </a:extLst>
            </xdr:cNvPr>
            <xdr:cNvSpPr>
              <a:spLocks/>
            </xdr:cNvSpPr>
          </xdr:nvSpPr>
          <xdr:spPr bwMode="auto">
            <a:xfrm>
              <a:off x="625" y="127"/>
              <a:ext cx="5" cy="10"/>
            </a:xfrm>
            <a:custGeom>
              <a:avLst/>
              <a:gdLst>
                <a:gd name="T0" fmla="*/ 9 w 18"/>
                <a:gd name="T1" fmla="*/ 0 h 41"/>
                <a:gd name="T2" fmla="*/ 13 w 18"/>
                <a:gd name="T3" fmla="*/ 3 h 41"/>
                <a:gd name="T4" fmla="*/ 16 w 18"/>
                <a:gd name="T5" fmla="*/ 7 h 41"/>
                <a:gd name="T6" fmla="*/ 17 w 18"/>
                <a:gd name="T7" fmla="*/ 10 h 41"/>
                <a:gd name="T8" fmla="*/ 17 w 18"/>
                <a:gd name="T9" fmla="*/ 16 h 41"/>
                <a:gd name="T10" fmla="*/ 18 w 18"/>
                <a:gd name="T11" fmla="*/ 21 h 41"/>
                <a:gd name="T12" fmla="*/ 17 w 18"/>
                <a:gd name="T13" fmla="*/ 26 h 41"/>
                <a:gd name="T14" fmla="*/ 17 w 18"/>
                <a:gd name="T15" fmla="*/ 31 h 41"/>
                <a:gd name="T16" fmla="*/ 16 w 18"/>
                <a:gd name="T17" fmla="*/ 35 h 41"/>
                <a:gd name="T18" fmla="*/ 13 w 18"/>
                <a:gd name="T19" fmla="*/ 38 h 41"/>
                <a:gd name="T20" fmla="*/ 9 w 18"/>
                <a:gd name="T21" fmla="*/ 41 h 41"/>
                <a:gd name="T22" fmla="*/ 8 w 18"/>
                <a:gd name="T23" fmla="*/ 38 h 41"/>
                <a:gd name="T24" fmla="*/ 7 w 18"/>
                <a:gd name="T25" fmla="*/ 36 h 41"/>
                <a:gd name="T26" fmla="*/ 4 w 18"/>
                <a:gd name="T27" fmla="*/ 32 h 41"/>
                <a:gd name="T28" fmla="*/ 3 w 18"/>
                <a:gd name="T29" fmla="*/ 28 h 41"/>
                <a:gd name="T30" fmla="*/ 2 w 18"/>
                <a:gd name="T31" fmla="*/ 24 h 41"/>
                <a:gd name="T32" fmla="*/ 0 w 18"/>
                <a:gd name="T33" fmla="*/ 21 h 41"/>
                <a:gd name="T34" fmla="*/ 2 w 18"/>
                <a:gd name="T35" fmla="*/ 17 h 41"/>
                <a:gd name="T36" fmla="*/ 3 w 18"/>
                <a:gd name="T37" fmla="*/ 13 h 41"/>
                <a:gd name="T38" fmla="*/ 4 w 18"/>
                <a:gd name="T39" fmla="*/ 9 h 41"/>
                <a:gd name="T40" fmla="*/ 7 w 18"/>
                <a:gd name="T41" fmla="*/ 5 h 41"/>
                <a:gd name="T42" fmla="*/ 8 w 18"/>
                <a:gd name="T43" fmla="*/ 3 h 41"/>
                <a:gd name="T44" fmla="*/ 9 w 18"/>
                <a:gd name="T45" fmla="*/ 0 h 41"/>
                <a:gd name="T46" fmla="*/ 9 w 18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8" h="41">
                  <a:moveTo>
                    <a:pt x="9" y="0"/>
                  </a:moveTo>
                  <a:lnTo>
                    <a:pt x="13" y="3"/>
                  </a:lnTo>
                  <a:lnTo>
                    <a:pt x="16" y="7"/>
                  </a:lnTo>
                  <a:lnTo>
                    <a:pt x="17" y="10"/>
                  </a:lnTo>
                  <a:lnTo>
                    <a:pt x="17" y="16"/>
                  </a:lnTo>
                  <a:lnTo>
                    <a:pt x="18" y="21"/>
                  </a:lnTo>
                  <a:lnTo>
                    <a:pt x="17" y="26"/>
                  </a:lnTo>
                  <a:lnTo>
                    <a:pt x="17" y="31"/>
                  </a:lnTo>
                  <a:lnTo>
                    <a:pt x="16" y="35"/>
                  </a:lnTo>
                  <a:lnTo>
                    <a:pt x="13" y="38"/>
                  </a:lnTo>
                  <a:lnTo>
                    <a:pt x="9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2" y="24"/>
                  </a:lnTo>
                  <a:lnTo>
                    <a:pt x="0" y="21"/>
                  </a:lnTo>
                  <a:lnTo>
                    <a:pt x="2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9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9" name="Freeform 211">
              <a:extLst>
                <a:ext uri="{FF2B5EF4-FFF2-40B4-BE49-F238E27FC236}">
                  <a16:creationId xmlns:a16="http://schemas.microsoft.com/office/drawing/2014/main" id="{0E5C3C59-1BEC-4537-82A0-EA1837DC31BD}"/>
                </a:ext>
              </a:extLst>
            </xdr:cNvPr>
            <xdr:cNvSpPr>
              <a:spLocks/>
            </xdr:cNvSpPr>
          </xdr:nvSpPr>
          <xdr:spPr bwMode="auto">
            <a:xfrm>
              <a:off x="636" y="110"/>
              <a:ext cx="4" cy="1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4 w 14"/>
                <a:gd name="T5" fmla="*/ 2 h 5"/>
                <a:gd name="T6" fmla="*/ 13 w 14"/>
                <a:gd name="T7" fmla="*/ 4 h 5"/>
                <a:gd name="T8" fmla="*/ 12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3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4" y="2"/>
                  </a:lnTo>
                  <a:lnTo>
                    <a:pt x="13" y="4"/>
                  </a:lnTo>
                  <a:lnTo>
                    <a:pt x="12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3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30" name="Freeform 212">
              <a:extLst>
                <a:ext uri="{FF2B5EF4-FFF2-40B4-BE49-F238E27FC236}">
                  <a16:creationId xmlns:a16="http://schemas.microsoft.com/office/drawing/2014/main" id="{3DCF6303-63CF-4782-A349-E34CBB344130}"/>
                </a:ext>
              </a:extLst>
            </xdr:cNvPr>
            <xdr:cNvSpPr>
              <a:spLocks/>
            </xdr:cNvSpPr>
          </xdr:nvSpPr>
          <xdr:spPr bwMode="auto">
            <a:xfrm>
              <a:off x="616" y="110"/>
              <a:ext cx="4" cy="1"/>
            </a:xfrm>
            <a:custGeom>
              <a:avLst/>
              <a:gdLst>
                <a:gd name="T0" fmla="*/ 0 w 18"/>
                <a:gd name="T1" fmla="*/ 0 h 5"/>
                <a:gd name="T2" fmla="*/ 18 w 18"/>
                <a:gd name="T3" fmla="*/ 0 h 5"/>
                <a:gd name="T4" fmla="*/ 17 w 18"/>
                <a:gd name="T5" fmla="*/ 2 h 5"/>
                <a:gd name="T6" fmla="*/ 13 w 18"/>
                <a:gd name="T7" fmla="*/ 4 h 5"/>
                <a:gd name="T8" fmla="*/ 10 w 18"/>
                <a:gd name="T9" fmla="*/ 5 h 5"/>
                <a:gd name="T10" fmla="*/ 6 w 18"/>
                <a:gd name="T11" fmla="*/ 4 h 5"/>
                <a:gd name="T12" fmla="*/ 3 w 18"/>
                <a:gd name="T13" fmla="*/ 2 h 5"/>
                <a:gd name="T14" fmla="*/ 0 w 18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18" h="5">
                  <a:moveTo>
                    <a:pt x="0" y="0"/>
                  </a:moveTo>
                  <a:lnTo>
                    <a:pt x="18" y="0"/>
                  </a:lnTo>
                  <a:lnTo>
                    <a:pt x="17" y="2"/>
                  </a:lnTo>
                  <a:lnTo>
                    <a:pt x="13" y="4"/>
                  </a:lnTo>
                  <a:lnTo>
                    <a:pt x="10" y="5"/>
                  </a:lnTo>
                  <a:lnTo>
                    <a:pt x="6" y="4"/>
                  </a:lnTo>
                  <a:lnTo>
                    <a:pt x="3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31" name="Freeform 213">
              <a:extLst>
                <a:ext uri="{FF2B5EF4-FFF2-40B4-BE49-F238E27FC236}">
                  <a16:creationId xmlns:a16="http://schemas.microsoft.com/office/drawing/2014/main" id="{16DA631A-CA5B-4ED3-8596-D43F93B338EE}"/>
                </a:ext>
              </a:extLst>
            </xdr:cNvPr>
            <xdr:cNvSpPr>
              <a:spLocks/>
            </xdr:cNvSpPr>
          </xdr:nvSpPr>
          <xdr:spPr bwMode="auto">
            <a:xfrm>
              <a:off x="447" y="110"/>
              <a:ext cx="2" cy="2"/>
            </a:xfrm>
            <a:custGeom>
              <a:avLst/>
              <a:gdLst>
                <a:gd name="T0" fmla="*/ 2 w 7"/>
                <a:gd name="T1" fmla="*/ 0 h 9"/>
                <a:gd name="T2" fmla="*/ 7 w 7"/>
                <a:gd name="T3" fmla="*/ 0 h 9"/>
                <a:gd name="T4" fmla="*/ 6 w 7"/>
                <a:gd name="T5" fmla="*/ 4 h 9"/>
                <a:gd name="T6" fmla="*/ 3 w 7"/>
                <a:gd name="T7" fmla="*/ 6 h 9"/>
                <a:gd name="T8" fmla="*/ 0 w 7"/>
                <a:gd name="T9" fmla="*/ 9 h 9"/>
                <a:gd name="T10" fmla="*/ 1 w 7"/>
                <a:gd name="T11" fmla="*/ 5 h 9"/>
                <a:gd name="T12" fmla="*/ 2 w 7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7" h="9">
                  <a:moveTo>
                    <a:pt x="2" y="0"/>
                  </a:moveTo>
                  <a:lnTo>
                    <a:pt x="7" y="0"/>
                  </a:lnTo>
                  <a:lnTo>
                    <a:pt x="6" y="4"/>
                  </a:lnTo>
                  <a:lnTo>
                    <a:pt x="3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32" name="Freeform 214">
              <a:extLst>
                <a:ext uri="{FF2B5EF4-FFF2-40B4-BE49-F238E27FC236}">
                  <a16:creationId xmlns:a16="http://schemas.microsoft.com/office/drawing/2014/main" id="{D02C68E8-E866-453D-8D3C-077FEFD6B42D}"/>
                </a:ext>
              </a:extLst>
            </xdr:cNvPr>
            <xdr:cNvSpPr>
              <a:spLocks/>
            </xdr:cNvSpPr>
          </xdr:nvSpPr>
          <xdr:spPr bwMode="auto">
            <a:xfrm>
              <a:off x="425" y="110"/>
              <a:ext cx="1" cy="1"/>
            </a:xfrm>
            <a:custGeom>
              <a:avLst/>
              <a:gdLst>
                <a:gd name="T0" fmla="*/ 0 w 2"/>
                <a:gd name="T1" fmla="*/ 0 h 4"/>
                <a:gd name="T2" fmla="*/ 1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1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33" name="Freeform 215">
              <a:extLst>
                <a:ext uri="{FF2B5EF4-FFF2-40B4-BE49-F238E27FC236}">
                  <a16:creationId xmlns:a16="http://schemas.microsoft.com/office/drawing/2014/main" id="{4B73859F-DC0C-4B59-B596-DEA372E43A3E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26" y="110"/>
              <a:ext cx="21" cy="11"/>
            </a:xfrm>
            <a:custGeom>
              <a:avLst/>
              <a:gdLst>
                <a:gd name="T0" fmla="*/ 44 w 84"/>
                <a:gd name="T1" fmla="*/ 10 h 43"/>
                <a:gd name="T2" fmla="*/ 37 w 84"/>
                <a:gd name="T3" fmla="*/ 15 h 43"/>
                <a:gd name="T4" fmla="*/ 35 w 84"/>
                <a:gd name="T5" fmla="*/ 23 h 43"/>
                <a:gd name="T6" fmla="*/ 37 w 84"/>
                <a:gd name="T7" fmla="*/ 32 h 43"/>
                <a:gd name="T8" fmla="*/ 44 w 84"/>
                <a:gd name="T9" fmla="*/ 37 h 43"/>
                <a:gd name="T10" fmla="*/ 49 w 84"/>
                <a:gd name="T11" fmla="*/ 37 h 43"/>
                <a:gd name="T12" fmla="*/ 53 w 84"/>
                <a:gd name="T13" fmla="*/ 37 h 43"/>
                <a:gd name="T14" fmla="*/ 60 w 84"/>
                <a:gd name="T15" fmla="*/ 32 h 43"/>
                <a:gd name="T16" fmla="*/ 63 w 84"/>
                <a:gd name="T17" fmla="*/ 23 h 43"/>
                <a:gd name="T18" fmla="*/ 60 w 84"/>
                <a:gd name="T19" fmla="*/ 15 h 43"/>
                <a:gd name="T20" fmla="*/ 53 w 84"/>
                <a:gd name="T21" fmla="*/ 10 h 43"/>
                <a:gd name="T22" fmla="*/ 49 w 84"/>
                <a:gd name="T23" fmla="*/ 9 h 43"/>
                <a:gd name="T24" fmla="*/ 34 w 84"/>
                <a:gd name="T25" fmla="*/ 0 h 43"/>
                <a:gd name="T26" fmla="*/ 40 w 84"/>
                <a:gd name="T27" fmla="*/ 2 h 43"/>
                <a:gd name="T28" fmla="*/ 37 w 84"/>
                <a:gd name="T29" fmla="*/ 6 h 43"/>
                <a:gd name="T30" fmla="*/ 48 w 84"/>
                <a:gd name="T31" fmla="*/ 2 h 43"/>
                <a:gd name="T32" fmla="*/ 49 w 84"/>
                <a:gd name="T33" fmla="*/ 4 h 43"/>
                <a:gd name="T34" fmla="*/ 57 w 84"/>
                <a:gd name="T35" fmla="*/ 5 h 43"/>
                <a:gd name="T36" fmla="*/ 58 w 84"/>
                <a:gd name="T37" fmla="*/ 4 h 43"/>
                <a:gd name="T38" fmla="*/ 63 w 84"/>
                <a:gd name="T39" fmla="*/ 0 h 43"/>
                <a:gd name="T40" fmla="*/ 67 w 84"/>
                <a:gd name="T41" fmla="*/ 6 h 43"/>
                <a:gd name="T42" fmla="*/ 73 w 84"/>
                <a:gd name="T43" fmla="*/ 10 h 43"/>
                <a:gd name="T44" fmla="*/ 81 w 84"/>
                <a:gd name="T45" fmla="*/ 10 h 43"/>
                <a:gd name="T46" fmla="*/ 82 w 84"/>
                <a:gd name="T47" fmla="*/ 11 h 43"/>
                <a:gd name="T48" fmla="*/ 76 w 84"/>
                <a:gd name="T49" fmla="*/ 15 h 43"/>
                <a:gd name="T50" fmla="*/ 69 w 84"/>
                <a:gd name="T51" fmla="*/ 15 h 43"/>
                <a:gd name="T52" fmla="*/ 68 w 84"/>
                <a:gd name="T53" fmla="*/ 14 h 43"/>
                <a:gd name="T54" fmla="*/ 66 w 84"/>
                <a:gd name="T55" fmla="*/ 11 h 43"/>
                <a:gd name="T56" fmla="*/ 69 w 84"/>
                <a:gd name="T57" fmla="*/ 23 h 43"/>
                <a:gd name="T58" fmla="*/ 59 w 84"/>
                <a:gd name="T59" fmla="*/ 40 h 43"/>
                <a:gd name="T60" fmla="*/ 49 w 84"/>
                <a:gd name="T61" fmla="*/ 43 h 43"/>
                <a:gd name="T62" fmla="*/ 37 w 84"/>
                <a:gd name="T63" fmla="*/ 40 h 43"/>
                <a:gd name="T64" fmla="*/ 27 w 84"/>
                <a:gd name="T65" fmla="*/ 24 h 43"/>
                <a:gd name="T66" fmla="*/ 30 w 84"/>
                <a:gd name="T67" fmla="*/ 16 h 43"/>
                <a:gd name="T68" fmla="*/ 27 w 84"/>
                <a:gd name="T69" fmla="*/ 15 h 43"/>
                <a:gd name="T70" fmla="*/ 20 w 84"/>
                <a:gd name="T71" fmla="*/ 18 h 43"/>
                <a:gd name="T72" fmla="*/ 9 w 84"/>
                <a:gd name="T73" fmla="*/ 15 h 43"/>
                <a:gd name="T74" fmla="*/ 3 w 84"/>
                <a:gd name="T75" fmla="*/ 7 h 43"/>
                <a:gd name="T76" fmla="*/ 4 w 84"/>
                <a:gd name="T77" fmla="*/ 6 h 43"/>
                <a:gd name="T78" fmla="*/ 11 w 84"/>
                <a:gd name="T79" fmla="*/ 10 h 43"/>
                <a:gd name="T80" fmla="*/ 20 w 84"/>
                <a:gd name="T81" fmla="*/ 10 h 43"/>
                <a:gd name="T82" fmla="*/ 28 w 84"/>
                <a:gd name="T83" fmla="*/ 6 h 43"/>
                <a:gd name="T84" fmla="*/ 34 w 84"/>
                <a:gd name="T85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</a:cxnLst>
              <a:rect l="0" t="0" r="r" b="b"/>
              <a:pathLst>
                <a:path w="84" h="43">
                  <a:moveTo>
                    <a:pt x="48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7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7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8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3" y="37"/>
                  </a:lnTo>
                  <a:lnTo>
                    <a:pt x="57" y="34"/>
                  </a:lnTo>
                  <a:lnTo>
                    <a:pt x="60" y="32"/>
                  </a:lnTo>
                  <a:lnTo>
                    <a:pt x="62" y="28"/>
                  </a:lnTo>
                  <a:lnTo>
                    <a:pt x="63" y="23"/>
                  </a:lnTo>
                  <a:lnTo>
                    <a:pt x="62" y="19"/>
                  </a:lnTo>
                  <a:lnTo>
                    <a:pt x="60" y="15"/>
                  </a:lnTo>
                  <a:lnTo>
                    <a:pt x="57" y="11"/>
                  </a:lnTo>
                  <a:lnTo>
                    <a:pt x="53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8" y="9"/>
                  </a:lnTo>
                  <a:close/>
                  <a:moveTo>
                    <a:pt x="34" y="0"/>
                  </a:moveTo>
                  <a:lnTo>
                    <a:pt x="40" y="0"/>
                  </a:lnTo>
                  <a:lnTo>
                    <a:pt x="40" y="2"/>
                  </a:lnTo>
                  <a:lnTo>
                    <a:pt x="39" y="4"/>
                  </a:lnTo>
                  <a:lnTo>
                    <a:pt x="37" y="6"/>
                  </a:lnTo>
                  <a:lnTo>
                    <a:pt x="43" y="4"/>
                  </a:lnTo>
                  <a:lnTo>
                    <a:pt x="48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0" y="7"/>
                  </a:lnTo>
                  <a:lnTo>
                    <a:pt x="58" y="4"/>
                  </a:lnTo>
                  <a:lnTo>
                    <a:pt x="57" y="0"/>
                  </a:lnTo>
                  <a:lnTo>
                    <a:pt x="63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69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4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69" y="15"/>
                  </a:lnTo>
                  <a:lnTo>
                    <a:pt x="68" y="15"/>
                  </a:lnTo>
                  <a:lnTo>
                    <a:pt x="68" y="14"/>
                  </a:lnTo>
                  <a:lnTo>
                    <a:pt x="67" y="12"/>
                  </a:lnTo>
                  <a:lnTo>
                    <a:pt x="66" y="11"/>
                  </a:lnTo>
                  <a:lnTo>
                    <a:pt x="68" y="18"/>
                  </a:lnTo>
                  <a:lnTo>
                    <a:pt x="69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8" y="43"/>
                  </a:lnTo>
                  <a:lnTo>
                    <a:pt x="37" y="40"/>
                  </a:lnTo>
                  <a:lnTo>
                    <a:pt x="31" y="34"/>
                  </a:lnTo>
                  <a:lnTo>
                    <a:pt x="27" y="24"/>
                  </a:lnTo>
                  <a:lnTo>
                    <a:pt x="28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7" y="15"/>
                  </a:lnTo>
                  <a:lnTo>
                    <a:pt x="23" y="16"/>
                  </a:lnTo>
                  <a:lnTo>
                    <a:pt x="20" y="18"/>
                  </a:lnTo>
                  <a:lnTo>
                    <a:pt x="14" y="16"/>
                  </a:lnTo>
                  <a:lnTo>
                    <a:pt x="9" y="15"/>
                  </a:lnTo>
                  <a:lnTo>
                    <a:pt x="5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7" y="9"/>
                  </a:lnTo>
                  <a:lnTo>
                    <a:pt x="11" y="10"/>
                  </a:lnTo>
                  <a:lnTo>
                    <a:pt x="14" y="10"/>
                  </a:lnTo>
                  <a:lnTo>
                    <a:pt x="20" y="10"/>
                  </a:lnTo>
                  <a:lnTo>
                    <a:pt x="23" y="9"/>
                  </a:lnTo>
                  <a:lnTo>
                    <a:pt x="28" y="6"/>
                  </a:lnTo>
                  <a:lnTo>
                    <a:pt x="31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34" name="Freeform 216">
              <a:extLst>
                <a:ext uri="{FF2B5EF4-FFF2-40B4-BE49-F238E27FC236}">
                  <a16:creationId xmlns:a16="http://schemas.microsoft.com/office/drawing/2014/main" id="{91876BF9-20F7-4DB5-B719-13C6D9B35EF7}"/>
                </a:ext>
              </a:extLst>
            </xdr:cNvPr>
            <xdr:cNvSpPr>
              <a:spLocks/>
            </xdr:cNvSpPr>
          </xdr:nvSpPr>
          <xdr:spPr bwMode="auto">
            <a:xfrm>
              <a:off x="372" y="127"/>
              <a:ext cx="4" cy="10"/>
            </a:xfrm>
            <a:custGeom>
              <a:avLst/>
              <a:gdLst>
                <a:gd name="T0" fmla="*/ 9 w 18"/>
                <a:gd name="T1" fmla="*/ 0 h 41"/>
                <a:gd name="T2" fmla="*/ 13 w 18"/>
                <a:gd name="T3" fmla="*/ 3 h 41"/>
                <a:gd name="T4" fmla="*/ 15 w 18"/>
                <a:gd name="T5" fmla="*/ 7 h 41"/>
                <a:gd name="T6" fmla="*/ 16 w 18"/>
                <a:gd name="T7" fmla="*/ 10 h 41"/>
                <a:gd name="T8" fmla="*/ 18 w 18"/>
                <a:gd name="T9" fmla="*/ 16 h 41"/>
                <a:gd name="T10" fmla="*/ 18 w 18"/>
                <a:gd name="T11" fmla="*/ 21 h 41"/>
                <a:gd name="T12" fmla="*/ 18 w 18"/>
                <a:gd name="T13" fmla="*/ 26 h 41"/>
                <a:gd name="T14" fmla="*/ 16 w 18"/>
                <a:gd name="T15" fmla="*/ 31 h 41"/>
                <a:gd name="T16" fmla="*/ 15 w 18"/>
                <a:gd name="T17" fmla="*/ 35 h 41"/>
                <a:gd name="T18" fmla="*/ 13 w 18"/>
                <a:gd name="T19" fmla="*/ 38 h 41"/>
                <a:gd name="T20" fmla="*/ 9 w 18"/>
                <a:gd name="T21" fmla="*/ 41 h 41"/>
                <a:gd name="T22" fmla="*/ 9 w 18"/>
                <a:gd name="T23" fmla="*/ 38 h 41"/>
                <a:gd name="T24" fmla="*/ 6 w 18"/>
                <a:gd name="T25" fmla="*/ 36 h 41"/>
                <a:gd name="T26" fmla="*/ 5 w 18"/>
                <a:gd name="T27" fmla="*/ 32 h 41"/>
                <a:gd name="T28" fmla="*/ 2 w 18"/>
                <a:gd name="T29" fmla="*/ 28 h 41"/>
                <a:gd name="T30" fmla="*/ 1 w 18"/>
                <a:gd name="T31" fmla="*/ 24 h 41"/>
                <a:gd name="T32" fmla="*/ 0 w 18"/>
                <a:gd name="T33" fmla="*/ 21 h 41"/>
                <a:gd name="T34" fmla="*/ 1 w 18"/>
                <a:gd name="T35" fmla="*/ 17 h 41"/>
                <a:gd name="T36" fmla="*/ 2 w 18"/>
                <a:gd name="T37" fmla="*/ 13 h 41"/>
                <a:gd name="T38" fmla="*/ 5 w 18"/>
                <a:gd name="T39" fmla="*/ 9 h 41"/>
                <a:gd name="T40" fmla="*/ 6 w 18"/>
                <a:gd name="T41" fmla="*/ 5 h 41"/>
                <a:gd name="T42" fmla="*/ 9 w 18"/>
                <a:gd name="T43" fmla="*/ 3 h 41"/>
                <a:gd name="T44" fmla="*/ 9 w 18"/>
                <a:gd name="T45" fmla="*/ 0 h 41"/>
                <a:gd name="T46" fmla="*/ 9 w 18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8" h="41">
                  <a:moveTo>
                    <a:pt x="9" y="0"/>
                  </a:moveTo>
                  <a:lnTo>
                    <a:pt x="13" y="3"/>
                  </a:lnTo>
                  <a:lnTo>
                    <a:pt x="15" y="7"/>
                  </a:lnTo>
                  <a:lnTo>
                    <a:pt x="16" y="10"/>
                  </a:lnTo>
                  <a:lnTo>
                    <a:pt x="18" y="16"/>
                  </a:lnTo>
                  <a:lnTo>
                    <a:pt x="18" y="21"/>
                  </a:lnTo>
                  <a:lnTo>
                    <a:pt x="18" y="26"/>
                  </a:lnTo>
                  <a:lnTo>
                    <a:pt x="16" y="31"/>
                  </a:lnTo>
                  <a:lnTo>
                    <a:pt x="15" y="35"/>
                  </a:lnTo>
                  <a:lnTo>
                    <a:pt x="13" y="38"/>
                  </a:lnTo>
                  <a:lnTo>
                    <a:pt x="9" y="41"/>
                  </a:lnTo>
                  <a:lnTo>
                    <a:pt x="9" y="38"/>
                  </a:lnTo>
                  <a:lnTo>
                    <a:pt x="6" y="36"/>
                  </a:lnTo>
                  <a:lnTo>
                    <a:pt x="5" y="32"/>
                  </a:lnTo>
                  <a:lnTo>
                    <a:pt x="2" y="28"/>
                  </a:lnTo>
                  <a:lnTo>
                    <a:pt x="1" y="24"/>
                  </a:lnTo>
                  <a:lnTo>
                    <a:pt x="0" y="21"/>
                  </a:lnTo>
                  <a:lnTo>
                    <a:pt x="1" y="17"/>
                  </a:lnTo>
                  <a:lnTo>
                    <a:pt x="2" y="13"/>
                  </a:lnTo>
                  <a:lnTo>
                    <a:pt x="5" y="9"/>
                  </a:lnTo>
                  <a:lnTo>
                    <a:pt x="6" y="5"/>
                  </a:lnTo>
                  <a:lnTo>
                    <a:pt x="9" y="3"/>
                  </a:lnTo>
                  <a:lnTo>
                    <a:pt x="9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35" name="Freeform 217">
              <a:extLst>
                <a:ext uri="{FF2B5EF4-FFF2-40B4-BE49-F238E27FC236}">
                  <a16:creationId xmlns:a16="http://schemas.microsoft.com/office/drawing/2014/main" id="{A7D5AFAB-88C4-42BD-96D1-731204B82A3B}"/>
                </a:ext>
              </a:extLst>
            </xdr:cNvPr>
            <xdr:cNvSpPr>
              <a:spLocks/>
            </xdr:cNvSpPr>
          </xdr:nvSpPr>
          <xdr:spPr bwMode="auto">
            <a:xfrm>
              <a:off x="255" y="110"/>
              <a:ext cx="5" cy="1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8 w 20"/>
                <a:gd name="T5" fmla="*/ 2 h 5"/>
                <a:gd name="T6" fmla="*/ 15 w 20"/>
                <a:gd name="T7" fmla="*/ 4 h 5"/>
                <a:gd name="T8" fmla="*/ 11 w 20"/>
                <a:gd name="T9" fmla="*/ 5 h 5"/>
                <a:gd name="T10" fmla="*/ 9 w 20"/>
                <a:gd name="T11" fmla="*/ 4 h 5"/>
                <a:gd name="T12" fmla="*/ 5 w 20"/>
                <a:gd name="T13" fmla="*/ 4 h 5"/>
                <a:gd name="T14" fmla="*/ 2 w 20"/>
                <a:gd name="T15" fmla="*/ 2 h 5"/>
                <a:gd name="T16" fmla="*/ 0 w 20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8" y="2"/>
                  </a:lnTo>
                  <a:lnTo>
                    <a:pt x="15" y="4"/>
                  </a:lnTo>
                  <a:lnTo>
                    <a:pt x="11" y="5"/>
                  </a:lnTo>
                  <a:lnTo>
                    <a:pt x="9" y="4"/>
                  </a:lnTo>
                  <a:lnTo>
                    <a:pt x="5" y="4"/>
                  </a:lnTo>
                  <a:lnTo>
                    <a:pt x="2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36" name="Freeform 218">
              <a:extLst>
                <a:ext uri="{FF2B5EF4-FFF2-40B4-BE49-F238E27FC236}">
                  <a16:creationId xmlns:a16="http://schemas.microsoft.com/office/drawing/2014/main" id="{FE060DC8-2B1A-46D3-8D69-7CFD919DF3C2}"/>
                </a:ext>
              </a:extLst>
            </xdr:cNvPr>
            <xdr:cNvSpPr>
              <a:spLocks/>
            </xdr:cNvSpPr>
          </xdr:nvSpPr>
          <xdr:spPr bwMode="auto">
            <a:xfrm>
              <a:off x="236" y="110"/>
              <a:ext cx="4" cy="1"/>
            </a:xfrm>
            <a:custGeom>
              <a:avLst/>
              <a:gdLst>
                <a:gd name="T0" fmla="*/ 0 w 18"/>
                <a:gd name="T1" fmla="*/ 0 h 5"/>
                <a:gd name="T2" fmla="*/ 18 w 18"/>
                <a:gd name="T3" fmla="*/ 0 h 5"/>
                <a:gd name="T4" fmla="*/ 15 w 18"/>
                <a:gd name="T5" fmla="*/ 2 h 5"/>
                <a:gd name="T6" fmla="*/ 13 w 18"/>
                <a:gd name="T7" fmla="*/ 4 h 5"/>
                <a:gd name="T8" fmla="*/ 9 w 18"/>
                <a:gd name="T9" fmla="*/ 5 h 5"/>
                <a:gd name="T10" fmla="*/ 5 w 18"/>
                <a:gd name="T11" fmla="*/ 4 h 5"/>
                <a:gd name="T12" fmla="*/ 2 w 18"/>
                <a:gd name="T13" fmla="*/ 2 h 5"/>
                <a:gd name="T14" fmla="*/ 0 w 18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18" h="5">
                  <a:moveTo>
                    <a:pt x="0" y="0"/>
                  </a:moveTo>
                  <a:lnTo>
                    <a:pt x="18" y="0"/>
                  </a:lnTo>
                  <a:lnTo>
                    <a:pt x="15" y="2"/>
                  </a:lnTo>
                  <a:lnTo>
                    <a:pt x="13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2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37" name="Freeform 219">
              <a:extLst>
                <a:ext uri="{FF2B5EF4-FFF2-40B4-BE49-F238E27FC236}">
                  <a16:creationId xmlns:a16="http://schemas.microsoft.com/office/drawing/2014/main" id="{CB15FC4A-DEAD-47D7-BB7D-F6EEABB367BF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99" y="110"/>
              <a:ext cx="25" cy="11"/>
            </a:xfrm>
            <a:custGeom>
              <a:avLst/>
              <a:gdLst>
                <a:gd name="T0" fmla="*/ 44 w 98"/>
                <a:gd name="T1" fmla="*/ 10 h 43"/>
                <a:gd name="T2" fmla="*/ 38 w 98"/>
                <a:gd name="T3" fmla="*/ 15 h 43"/>
                <a:gd name="T4" fmla="*/ 35 w 98"/>
                <a:gd name="T5" fmla="*/ 23 h 43"/>
                <a:gd name="T6" fmla="*/ 38 w 98"/>
                <a:gd name="T7" fmla="*/ 32 h 43"/>
                <a:gd name="T8" fmla="*/ 44 w 98"/>
                <a:gd name="T9" fmla="*/ 37 h 43"/>
                <a:gd name="T10" fmla="*/ 49 w 98"/>
                <a:gd name="T11" fmla="*/ 37 h 43"/>
                <a:gd name="T12" fmla="*/ 53 w 98"/>
                <a:gd name="T13" fmla="*/ 37 h 43"/>
                <a:gd name="T14" fmla="*/ 61 w 98"/>
                <a:gd name="T15" fmla="*/ 32 h 43"/>
                <a:gd name="T16" fmla="*/ 63 w 98"/>
                <a:gd name="T17" fmla="*/ 23 h 43"/>
                <a:gd name="T18" fmla="*/ 61 w 98"/>
                <a:gd name="T19" fmla="*/ 15 h 43"/>
                <a:gd name="T20" fmla="*/ 53 w 98"/>
                <a:gd name="T21" fmla="*/ 10 h 43"/>
                <a:gd name="T22" fmla="*/ 49 w 98"/>
                <a:gd name="T23" fmla="*/ 9 h 43"/>
                <a:gd name="T24" fmla="*/ 0 w 98"/>
                <a:gd name="T25" fmla="*/ 0 h 43"/>
                <a:gd name="T26" fmla="*/ 7 w 98"/>
                <a:gd name="T27" fmla="*/ 4 h 43"/>
                <a:gd name="T28" fmla="*/ 12 w 98"/>
                <a:gd name="T29" fmla="*/ 9 h 43"/>
                <a:gd name="T30" fmla="*/ 20 w 98"/>
                <a:gd name="T31" fmla="*/ 10 h 43"/>
                <a:gd name="T32" fmla="*/ 27 w 98"/>
                <a:gd name="T33" fmla="*/ 9 h 43"/>
                <a:gd name="T34" fmla="*/ 32 w 98"/>
                <a:gd name="T35" fmla="*/ 4 h 43"/>
                <a:gd name="T36" fmla="*/ 40 w 98"/>
                <a:gd name="T37" fmla="*/ 0 h 43"/>
                <a:gd name="T38" fmla="*/ 39 w 98"/>
                <a:gd name="T39" fmla="*/ 4 h 43"/>
                <a:gd name="T40" fmla="*/ 43 w 98"/>
                <a:gd name="T41" fmla="*/ 4 h 43"/>
                <a:gd name="T42" fmla="*/ 49 w 98"/>
                <a:gd name="T43" fmla="*/ 4 h 43"/>
                <a:gd name="T44" fmla="*/ 53 w 98"/>
                <a:gd name="T45" fmla="*/ 4 h 43"/>
                <a:gd name="T46" fmla="*/ 61 w 98"/>
                <a:gd name="T47" fmla="*/ 7 h 43"/>
                <a:gd name="T48" fmla="*/ 57 w 98"/>
                <a:gd name="T49" fmla="*/ 0 h 43"/>
                <a:gd name="T50" fmla="*/ 63 w 98"/>
                <a:gd name="T51" fmla="*/ 4 h 43"/>
                <a:gd name="T52" fmla="*/ 68 w 98"/>
                <a:gd name="T53" fmla="*/ 7 h 43"/>
                <a:gd name="T54" fmla="*/ 75 w 98"/>
                <a:gd name="T55" fmla="*/ 9 h 43"/>
                <a:gd name="T56" fmla="*/ 82 w 98"/>
                <a:gd name="T57" fmla="*/ 6 h 43"/>
                <a:gd name="T58" fmla="*/ 86 w 98"/>
                <a:gd name="T59" fmla="*/ 0 h 43"/>
                <a:gd name="T60" fmla="*/ 96 w 98"/>
                <a:gd name="T61" fmla="*/ 5 h 43"/>
                <a:gd name="T62" fmla="*/ 91 w 98"/>
                <a:gd name="T63" fmla="*/ 11 h 43"/>
                <a:gd name="T64" fmla="*/ 82 w 98"/>
                <a:gd name="T65" fmla="*/ 15 h 43"/>
                <a:gd name="T66" fmla="*/ 71 w 98"/>
                <a:gd name="T67" fmla="*/ 14 h 43"/>
                <a:gd name="T68" fmla="*/ 68 w 98"/>
                <a:gd name="T69" fmla="*/ 18 h 43"/>
                <a:gd name="T70" fmla="*/ 67 w 98"/>
                <a:gd name="T71" fmla="*/ 33 h 43"/>
                <a:gd name="T72" fmla="*/ 49 w 98"/>
                <a:gd name="T73" fmla="*/ 43 h 43"/>
                <a:gd name="T74" fmla="*/ 49 w 98"/>
                <a:gd name="T75" fmla="*/ 43 h 43"/>
                <a:gd name="T76" fmla="*/ 31 w 98"/>
                <a:gd name="T77" fmla="*/ 34 h 43"/>
                <a:gd name="T78" fmla="*/ 29 w 98"/>
                <a:gd name="T79" fmla="*/ 20 h 43"/>
                <a:gd name="T80" fmla="*/ 31 w 98"/>
                <a:gd name="T81" fmla="*/ 12 h 43"/>
                <a:gd name="T82" fmla="*/ 25 w 98"/>
                <a:gd name="T83" fmla="*/ 16 h 43"/>
                <a:gd name="T84" fmla="*/ 15 w 98"/>
                <a:gd name="T85" fmla="*/ 16 h 43"/>
                <a:gd name="T86" fmla="*/ 4 w 98"/>
                <a:gd name="T87" fmla="*/ 10 h 43"/>
                <a:gd name="T88" fmla="*/ 0 w 98"/>
                <a:gd name="T89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</a:cxnLst>
              <a:rect l="0" t="0" r="r" b="b"/>
              <a:pathLst>
                <a:path w="98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3" y="37"/>
                  </a:lnTo>
                  <a:lnTo>
                    <a:pt x="57" y="34"/>
                  </a:lnTo>
                  <a:lnTo>
                    <a:pt x="61" y="32"/>
                  </a:lnTo>
                  <a:lnTo>
                    <a:pt x="62" y="28"/>
                  </a:lnTo>
                  <a:lnTo>
                    <a:pt x="63" y="23"/>
                  </a:lnTo>
                  <a:lnTo>
                    <a:pt x="62" y="19"/>
                  </a:lnTo>
                  <a:lnTo>
                    <a:pt x="61" y="15"/>
                  </a:lnTo>
                  <a:lnTo>
                    <a:pt x="57" y="11"/>
                  </a:lnTo>
                  <a:lnTo>
                    <a:pt x="53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0" y="0"/>
                  </a:moveTo>
                  <a:lnTo>
                    <a:pt x="7" y="0"/>
                  </a:lnTo>
                  <a:lnTo>
                    <a:pt x="7" y="4"/>
                  </a:lnTo>
                  <a:lnTo>
                    <a:pt x="9" y="6"/>
                  </a:lnTo>
                  <a:lnTo>
                    <a:pt x="12" y="9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3" y="10"/>
                  </a:lnTo>
                  <a:lnTo>
                    <a:pt x="27" y="9"/>
                  </a:lnTo>
                  <a:lnTo>
                    <a:pt x="30" y="6"/>
                  </a:lnTo>
                  <a:lnTo>
                    <a:pt x="32" y="4"/>
                  </a:lnTo>
                  <a:lnTo>
                    <a:pt x="34" y="0"/>
                  </a:lnTo>
                  <a:lnTo>
                    <a:pt x="40" y="0"/>
                  </a:lnTo>
                  <a:lnTo>
                    <a:pt x="40" y="2"/>
                  </a:lnTo>
                  <a:lnTo>
                    <a:pt x="39" y="4"/>
                  </a:lnTo>
                  <a:lnTo>
                    <a:pt x="38" y="6"/>
                  </a:lnTo>
                  <a:lnTo>
                    <a:pt x="43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7" y="0"/>
                  </a:lnTo>
                  <a:lnTo>
                    <a:pt x="63" y="0"/>
                  </a:lnTo>
                  <a:lnTo>
                    <a:pt x="63" y="4"/>
                  </a:lnTo>
                  <a:lnTo>
                    <a:pt x="66" y="6"/>
                  </a:lnTo>
                  <a:lnTo>
                    <a:pt x="68" y="7"/>
                  </a:lnTo>
                  <a:lnTo>
                    <a:pt x="71" y="9"/>
                  </a:lnTo>
                  <a:lnTo>
                    <a:pt x="75" y="9"/>
                  </a:lnTo>
                  <a:lnTo>
                    <a:pt x="80" y="7"/>
                  </a:lnTo>
                  <a:lnTo>
                    <a:pt x="82" y="6"/>
                  </a:lnTo>
                  <a:lnTo>
                    <a:pt x="85" y="4"/>
                  </a:lnTo>
                  <a:lnTo>
                    <a:pt x="86" y="0"/>
                  </a:lnTo>
                  <a:lnTo>
                    <a:pt x="98" y="0"/>
                  </a:lnTo>
                  <a:lnTo>
                    <a:pt x="96" y="5"/>
                  </a:lnTo>
                  <a:lnTo>
                    <a:pt x="94" y="9"/>
                  </a:lnTo>
                  <a:lnTo>
                    <a:pt x="91" y="11"/>
                  </a:lnTo>
                  <a:lnTo>
                    <a:pt x="87" y="14"/>
                  </a:lnTo>
                  <a:lnTo>
                    <a:pt x="82" y="15"/>
                  </a:lnTo>
                  <a:lnTo>
                    <a:pt x="77" y="15"/>
                  </a:lnTo>
                  <a:lnTo>
                    <a:pt x="71" y="14"/>
                  </a:lnTo>
                  <a:lnTo>
                    <a:pt x="66" y="11"/>
                  </a:lnTo>
                  <a:lnTo>
                    <a:pt x="68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8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0" y="18"/>
                  </a:lnTo>
                  <a:lnTo>
                    <a:pt x="15" y="16"/>
                  </a:lnTo>
                  <a:lnTo>
                    <a:pt x="9" y="14"/>
                  </a:lnTo>
                  <a:lnTo>
                    <a:pt x="4" y="10"/>
                  </a:lnTo>
                  <a:lnTo>
                    <a:pt x="2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38" name="Freeform 220">
              <a:extLst>
                <a:ext uri="{FF2B5EF4-FFF2-40B4-BE49-F238E27FC236}">
                  <a16:creationId xmlns:a16="http://schemas.microsoft.com/office/drawing/2014/main" id="{6E036B99-FB7B-4F28-A051-213742844FB7}"/>
                </a:ext>
              </a:extLst>
            </xdr:cNvPr>
            <xdr:cNvSpPr>
              <a:spLocks/>
            </xdr:cNvSpPr>
          </xdr:nvSpPr>
          <xdr:spPr bwMode="auto">
            <a:xfrm>
              <a:off x="383" y="110"/>
              <a:ext cx="3" cy="1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4 w 14"/>
                <a:gd name="T5" fmla="*/ 2 h 5"/>
                <a:gd name="T6" fmla="*/ 13 w 14"/>
                <a:gd name="T7" fmla="*/ 4 h 5"/>
                <a:gd name="T8" fmla="*/ 12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3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4" y="2"/>
                  </a:lnTo>
                  <a:lnTo>
                    <a:pt x="13" y="4"/>
                  </a:lnTo>
                  <a:lnTo>
                    <a:pt x="12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3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39" name="Freeform 221">
              <a:extLst>
                <a:ext uri="{FF2B5EF4-FFF2-40B4-BE49-F238E27FC236}">
                  <a16:creationId xmlns:a16="http://schemas.microsoft.com/office/drawing/2014/main" id="{06046CC8-2C6B-401C-957C-9BEE2554735C}"/>
                </a:ext>
              </a:extLst>
            </xdr:cNvPr>
            <xdr:cNvSpPr>
              <a:spLocks/>
            </xdr:cNvSpPr>
          </xdr:nvSpPr>
          <xdr:spPr bwMode="auto">
            <a:xfrm>
              <a:off x="362" y="110"/>
              <a:ext cx="5" cy="1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4 w 20"/>
                <a:gd name="T7" fmla="*/ 4 h 5"/>
                <a:gd name="T8" fmla="*/ 11 w 20"/>
                <a:gd name="T9" fmla="*/ 5 h 5"/>
                <a:gd name="T10" fmla="*/ 7 w 20"/>
                <a:gd name="T11" fmla="*/ 4 h 5"/>
                <a:gd name="T12" fmla="*/ 3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4" y="4"/>
                  </a:lnTo>
                  <a:lnTo>
                    <a:pt x="11" y="5"/>
                  </a:lnTo>
                  <a:lnTo>
                    <a:pt x="7" y="4"/>
                  </a:lnTo>
                  <a:lnTo>
                    <a:pt x="3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40" name="Freeform 222">
              <a:extLst>
                <a:ext uri="{FF2B5EF4-FFF2-40B4-BE49-F238E27FC236}">
                  <a16:creationId xmlns:a16="http://schemas.microsoft.com/office/drawing/2014/main" id="{F4B426B4-E257-41FD-B234-1453F0F61A25}"/>
                </a:ext>
              </a:extLst>
            </xdr:cNvPr>
            <xdr:cNvSpPr>
              <a:spLocks/>
            </xdr:cNvSpPr>
          </xdr:nvSpPr>
          <xdr:spPr bwMode="auto">
            <a:xfrm>
              <a:off x="355" y="110"/>
              <a:ext cx="40" cy="22"/>
            </a:xfrm>
            <a:custGeom>
              <a:avLst/>
              <a:gdLst>
                <a:gd name="T0" fmla="*/ 65 w 160"/>
                <a:gd name="T1" fmla="*/ 6 h 88"/>
                <a:gd name="T2" fmla="*/ 72 w 160"/>
                <a:gd name="T3" fmla="*/ 34 h 88"/>
                <a:gd name="T4" fmla="*/ 91 w 160"/>
                <a:gd name="T5" fmla="*/ 18 h 88"/>
                <a:gd name="T6" fmla="*/ 88 w 160"/>
                <a:gd name="T7" fmla="*/ 5 h 88"/>
                <a:gd name="T8" fmla="*/ 86 w 160"/>
                <a:gd name="T9" fmla="*/ 23 h 88"/>
                <a:gd name="T10" fmla="*/ 74 w 160"/>
                <a:gd name="T11" fmla="*/ 26 h 88"/>
                <a:gd name="T12" fmla="*/ 70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7 w 160"/>
                <a:gd name="T23" fmla="*/ 66 h 88"/>
                <a:gd name="T24" fmla="*/ 146 w 160"/>
                <a:gd name="T25" fmla="*/ 52 h 88"/>
                <a:gd name="T26" fmla="*/ 138 w 160"/>
                <a:gd name="T27" fmla="*/ 46 h 88"/>
                <a:gd name="T28" fmla="*/ 128 w 160"/>
                <a:gd name="T29" fmla="*/ 46 h 88"/>
                <a:gd name="T30" fmla="*/ 123 w 160"/>
                <a:gd name="T31" fmla="*/ 55 h 88"/>
                <a:gd name="T32" fmla="*/ 128 w 160"/>
                <a:gd name="T33" fmla="*/ 65 h 88"/>
                <a:gd name="T34" fmla="*/ 125 w 160"/>
                <a:gd name="T35" fmla="*/ 71 h 88"/>
                <a:gd name="T36" fmla="*/ 114 w 160"/>
                <a:gd name="T37" fmla="*/ 71 h 88"/>
                <a:gd name="T38" fmla="*/ 101 w 160"/>
                <a:gd name="T39" fmla="*/ 60 h 88"/>
                <a:gd name="T40" fmla="*/ 109 w 160"/>
                <a:gd name="T41" fmla="*/ 32 h 88"/>
                <a:gd name="T42" fmla="*/ 146 w 160"/>
                <a:gd name="T43" fmla="*/ 32 h 88"/>
                <a:gd name="T44" fmla="*/ 160 w 160"/>
                <a:gd name="T45" fmla="*/ 51 h 88"/>
                <a:gd name="T46" fmla="*/ 159 w 160"/>
                <a:gd name="T47" fmla="*/ 66 h 88"/>
                <a:gd name="T48" fmla="*/ 136 w 160"/>
                <a:gd name="T49" fmla="*/ 86 h 88"/>
                <a:gd name="T50" fmla="*/ 98 w 160"/>
                <a:gd name="T51" fmla="*/ 77 h 88"/>
                <a:gd name="T52" fmla="*/ 81 w 160"/>
                <a:gd name="T53" fmla="*/ 61 h 88"/>
                <a:gd name="T54" fmla="*/ 50 w 160"/>
                <a:gd name="T55" fmla="*/ 84 h 88"/>
                <a:gd name="T56" fmla="*/ 14 w 160"/>
                <a:gd name="T57" fmla="*/ 83 h 88"/>
                <a:gd name="T58" fmla="*/ 0 w 160"/>
                <a:gd name="T59" fmla="*/ 60 h 88"/>
                <a:gd name="T60" fmla="*/ 2 w 160"/>
                <a:gd name="T61" fmla="*/ 46 h 88"/>
                <a:gd name="T62" fmla="*/ 27 w 160"/>
                <a:gd name="T63" fmla="*/ 26 h 88"/>
                <a:gd name="T64" fmla="*/ 59 w 160"/>
                <a:gd name="T65" fmla="*/ 40 h 88"/>
                <a:gd name="T66" fmla="*/ 56 w 160"/>
                <a:gd name="T67" fmla="*/ 65 h 88"/>
                <a:gd name="T68" fmla="*/ 42 w 160"/>
                <a:gd name="T69" fmla="*/ 71 h 88"/>
                <a:gd name="T70" fmla="*/ 32 w 160"/>
                <a:gd name="T71" fmla="*/ 70 h 88"/>
                <a:gd name="T72" fmla="*/ 34 w 160"/>
                <a:gd name="T73" fmla="*/ 62 h 88"/>
                <a:gd name="T74" fmla="*/ 37 w 160"/>
                <a:gd name="T75" fmla="*/ 51 h 88"/>
                <a:gd name="T76" fmla="*/ 29 w 160"/>
                <a:gd name="T77" fmla="*/ 44 h 88"/>
                <a:gd name="T78" fmla="*/ 19 w 160"/>
                <a:gd name="T79" fmla="*/ 47 h 88"/>
                <a:gd name="T80" fmla="*/ 14 w 160"/>
                <a:gd name="T81" fmla="*/ 56 h 88"/>
                <a:gd name="T82" fmla="*/ 15 w 160"/>
                <a:gd name="T83" fmla="*/ 70 h 88"/>
                <a:gd name="T84" fmla="*/ 38 w 160"/>
                <a:gd name="T85" fmla="*/ 79 h 88"/>
                <a:gd name="T86" fmla="*/ 68 w 160"/>
                <a:gd name="T87" fmla="*/ 65 h 88"/>
                <a:gd name="T88" fmla="*/ 70 w 160"/>
                <a:gd name="T89" fmla="*/ 44 h 88"/>
                <a:gd name="T90" fmla="*/ 59 w 160"/>
                <a:gd name="T91" fmla="*/ 0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9" y="0"/>
                  </a:moveTo>
                  <a:lnTo>
                    <a:pt x="64" y="0"/>
                  </a:lnTo>
                  <a:lnTo>
                    <a:pt x="65" y="6"/>
                  </a:lnTo>
                  <a:lnTo>
                    <a:pt x="65" y="12"/>
                  </a:lnTo>
                  <a:lnTo>
                    <a:pt x="66" y="18"/>
                  </a:lnTo>
                  <a:lnTo>
                    <a:pt x="72" y="34"/>
                  </a:lnTo>
                  <a:lnTo>
                    <a:pt x="79" y="48"/>
                  </a:lnTo>
                  <a:lnTo>
                    <a:pt x="87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89" y="9"/>
                  </a:lnTo>
                  <a:lnTo>
                    <a:pt x="88" y="5"/>
                  </a:lnTo>
                  <a:lnTo>
                    <a:pt x="88" y="9"/>
                  </a:lnTo>
                  <a:lnTo>
                    <a:pt x="87" y="14"/>
                  </a:lnTo>
                  <a:lnTo>
                    <a:pt x="86" y="23"/>
                  </a:lnTo>
                  <a:lnTo>
                    <a:pt x="82" y="30"/>
                  </a:lnTo>
                  <a:lnTo>
                    <a:pt x="77" y="38"/>
                  </a:lnTo>
                  <a:lnTo>
                    <a:pt x="74" y="26"/>
                  </a:lnTo>
                  <a:lnTo>
                    <a:pt x="70" y="15"/>
                  </a:lnTo>
                  <a:lnTo>
                    <a:pt x="69" y="10"/>
                  </a:lnTo>
                  <a:lnTo>
                    <a:pt x="70" y="5"/>
                  </a:lnTo>
                  <a:lnTo>
                    <a:pt x="70" y="0"/>
                  </a:lnTo>
                  <a:lnTo>
                    <a:pt x="102" y="0"/>
                  </a:lnTo>
                  <a:lnTo>
                    <a:pt x="100" y="15"/>
                  </a:lnTo>
                  <a:lnTo>
                    <a:pt x="96" y="30"/>
                  </a:lnTo>
                  <a:lnTo>
                    <a:pt x="91" y="43"/>
                  </a:lnTo>
                  <a:lnTo>
                    <a:pt x="83" y="55"/>
                  </a:lnTo>
                  <a:lnTo>
                    <a:pt x="88" y="60"/>
                  </a:lnTo>
                  <a:lnTo>
                    <a:pt x="93" y="65"/>
                  </a:lnTo>
                  <a:lnTo>
                    <a:pt x="101" y="71"/>
                  </a:lnTo>
                  <a:lnTo>
                    <a:pt x="111" y="76"/>
                  </a:lnTo>
                  <a:lnTo>
                    <a:pt x="121" y="79"/>
                  </a:lnTo>
                  <a:lnTo>
                    <a:pt x="132" y="79"/>
                  </a:lnTo>
                  <a:lnTo>
                    <a:pt x="142" y="74"/>
                  </a:lnTo>
                  <a:lnTo>
                    <a:pt x="145" y="70"/>
                  </a:lnTo>
                  <a:lnTo>
                    <a:pt x="147" y="66"/>
                  </a:lnTo>
                  <a:lnTo>
                    <a:pt x="147" y="61"/>
                  </a:lnTo>
                  <a:lnTo>
                    <a:pt x="147" y="56"/>
                  </a:lnTo>
                  <a:lnTo>
                    <a:pt x="146" y="52"/>
                  </a:lnTo>
                  <a:lnTo>
                    <a:pt x="143" y="49"/>
                  </a:lnTo>
                  <a:lnTo>
                    <a:pt x="141" y="47"/>
                  </a:lnTo>
                  <a:lnTo>
                    <a:pt x="138" y="46"/>
                  </a:lnTo>
                  <a:lnTo>
                    <a:pt x="134" y="44"/>
                  </a:lnTo>
                  <a:lnTo>
                    <a:pt x="132" y="44"/>
                  </a:lnTo>
                  <a:lnTo>
                    <a:pt x="128" y="46"/>
                  </a:lnTo>
                  <a:lnTo>
                    <a:pt x="125" y="48"/>
                  </a:lnTo>
                  <a:lnTo>
                    <a:pt x="123" y="51"/>
                  </a:lnTo>
                  <a:lnTo>
                    <a:pt x="123" y="55"/>
                  </a:lnTo>
                  <a:lnTo>
                    <a:pt x="123" y="58"/>
                  </a:lnTo>
                  <a:lnTo>
                    <a:pt x="125" y="61"/>
                  </a:lnTo>
                  <a:lnTo>
                    <a:pt x="128" y="65"/>
                  </a:lnTo>
                  <a:lnTo>
                    <a:pt x="132" y="67"/>
                  </a:lnTo>
                  <a:lnTo>
                    <a:pt x="129" y="70"/>
                  </a:lnTo>
                  <a:lnTo>
                    <a:pt x="125" y="71"/>
                  </a:lnTo>
                  <a:lnTo>
                    <a:pt x="121" y="72"/>
                  </a:lnTo>
                  <a:lnTo>
                    <a:pt x="118" y="71"/>
                  </a:lnTo>
                  <a:lnTo>
                    <a:pt x="114" y="71"/>
                  </a:lnTo>
                  <a:lnTo>
                    <a:pt x="109" y="69"/>
                  </a:lnTo>
                  <a:lnTo>
                    <a:pt x="105" y="65"/>
                  </a:lnTo>
                  <a:lnTo>
                    <a:pt x="101" y="60"/>
                  </a:lnTo>
                  <a:lnTo>
                    <a:pt x="100" y="53"/>
                  </a:lnTo>
                  <a:lnTo>
                    <a:pt x="101" y="40"/>
                  </a:lnTo>
                  <a:lnTo>
                    <a:pt x="109" y="32"/>
                  </a:lnTo>
                  <a:lnTo>
                    <a:pt x="120" y="25"/>
                  </a:lnTo>
                  <a:lnTo>
                    <a:pt x="133" y="26"/>
                  </a:lnTo>
                  <a:lnTo>
                    <a:pt x="146" y="32"/>
                  </a:lnTo>
                  <a:lnTo>
                    <a:pt x="155" y="40"/>
                  </a:lnTo>
                  <a:lnTo>
                    <a:pt x="157" y="46"/>
                  </a:lnTo>
                  <a:lnTo>
                    <a:pt x="160" y="51"/>
                  </a:lnTo>
                  <a:lnTo>
                    <a:pt x="160" y="56"/>
                  </a:lnTo>
                  <a:lnTo>
                    <a:pt x="160" y="60"/>
                  </a:lnTo>
                  <a:lnTo>
                    <a:pt x="159" y="66"/>
                  </a:lnTo>
                  <a:lnTo>
                    <a:pt x="155" y="76"/>
                  </a:lnTo>
                  <a:lnTo>
                    <a:pt x="146" y="83"/>
                  </a:lnTo>
                  <a:lnTo>
                    <a:pt x="136" y="86"/>
                  </a:lnTo>
                  <a:lnTo>
                    <a:pt x="124" y="88"/>
                  </a:lnTo>
                  <a:lnTo>
                    <a:pt x="111" y="84"/>
                  </a:lnTo>
                  <a:lnTo>
                    <a:pt x="98" y="77"/>
                  </a:lnTo>
                  <a:lnTo>
                    <a:pt x="88" y="69"/>
                  </a:lnTo>
                  <a:lnTo>
                    <a:pt x="84" y="65"/>
                  </a:lnTo>
                  <a:lnTo>
                    <a:pt x="81" y="61"/>
                  </a:lnTo>
                  <a:lnTo>
                    <a:pt x="73" y="69"/>
                  </a:lnTo>
                  <a:lnTo>
                    <a:pt x="61" y="77"/>
                  </a:lnTo>
                  <a:lnTo>
                    <a:pt x="50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6" y="76"/>
                  </a:lnTo>
                  <a:lnTo>
                    <a:pt x="1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1" y="51"/>
                  </a:lnTo>
                  <a:lnTo>
                    <a:pt x="2" y="46"/>
                  </a:lnTo>
                  <a:lnTo>
                    <a:pt x="5" y="40"/>
                  </a:lnTo>
                  <a:lnTo>
                    <a:pt x="14" y="32"/>
                  </a:lnTo>
                  <a:lnTo>
                    <a:pt x="27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1" y="53"/>
                  </a:lnTo>
                  <a:lnTo>
                    <a:pt x="59" y="60"/>
                  </a:lnTo>
                  <a:lnTo>
                    <a:pt x="56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2" y="71"/>
                  </a:lnTo>
                  <a:lnTo>
                    <a:pt x="38" y="72"/>
                  </a:lnTo>
                  <a:lnTo>
                    <a:pt x="34" y="71"/>
                  </a:lnTo>
                  <a:lnTo>
                    <a:pt x="32" y="70"/>
                  </a:lnTo>
                  <a:lnTo>
                    <a:pt x="29" y="67"/>
                  </a:lnTo>
                  <a:lnTo>
                    <a:pt x="32" y="65"/>
                  </a:lnTo>
                  <a:lnTo>
                    <a:pt x="34" y="62"/>
                  </a:lnTo>
                  <a:lnTo>
                    <a:pt x="37" y="58"/>
                  </a:lnTo>
                  <a:lnTo>
                    <a:pt x="38" y="55"/>
                  </a:lnTo>
                  <a:lnTo>
                    <a:pt x="37" y="51"/>
                  </a:lnTo>
                  <a:lnTo>
                    <a:pt x="36" y="48"/>
                  </a:lnTo>
                  <a:lnTo>
                    <a:pt x="32" y="46"/>
                  </a:lnTo>
                  <a:lnTo>
                    <a:pt x="29" y="44"/>
                  </a:lnTo>
                  <a:lnTo>
                    <a:pt x="25" y="44"/>
                  </a:lnTo>
                  <a:lnTo>
                    <a:pt x="22" y="46"/>
                  </a:lnTo>
                  <a:lnTo>
                    <a:pt x="19" y="47"/>
                  </a:lnTo>
                  <a:lnTo>
                    <a:pt x="17" y="49"/>
                  </a:lnTo>
                  <a:lnTo>
                    <a:pt x="15" y="52"/>
                  </a:lnTo>
                  <a:lnTo>
                    <a:pt x="14" y="56"/>
                  </a:lnTo>
                  <a:lnTo>
                    <a:pt x="13" y="61"/>
                  </a:lnTo>
                  <a:lnTo>
                    <a:pt x="13" y="66"/>
                  </a:lnTo>
                  <a:lnTo>
                    <a:pt x="15" y="70"/>
                  </a:lnTo>
                  <a:lnTo>
                    <a:pt x="19" y="74"/>
                  </a:lnTo>
                  <a:lnTo>
                    <a:pt x="28" y="79"/>
                  </a:lnTo>
                  <a:lnTo>
                    <a:pt x="38" y="79"/>
                  </a:lnTo>
                  <a:lnTo>
                    <a:pt x="49" y="76"/>
                  </a:lnTo>
                  <a:lnTo>
                    <a:pt x="59" y="71"/>
                  </a:lnTo>
                  <a:lnTo>
                    <a:pt x="68" y="65"/>
                  </a:lnTo>
                  <a:lnTo>
                    <a:pt x="73" y="61"/>
                  </a:lnTo>
                  <a:lnTo>
                    <a:pt x="77" y="55"/>
                  </a:lnTo>
                  <a:lnTo>
                    <a:pt x="70" y="44"/>
                  </a:lnTo>
                  <a:lnTo>
                    <a:pt x="64" y="32"/>
                  </a:lnTo>
                  <a:lnTo>
                    <a:pt x="60" y="16"/>
                  </a:lnTo>
                  <a:lnTo>
                    <a:pt x="5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41" name="Freeform 223">
              <a:extLst>
                <a:ext uri="{FF2B5EF4-FFF2-40B4-BE49-F238E27FC236}">
                  <a16:creationId xmlns:a16="http://schemas.microsoft.com/office/drawing/2014/main" id="{F621B73A-5DEB-49AE-8C35-0B8D564C6E07}"/>
                </a:ext>
              </a:extLst>
            </xdr:cNvPr>
            <xdr:cNvSpPr>
              <a:spLocks/>
            </xdr:cNvSpPr>
          </xdr:nvSpPr>
          <xdr:spPr bwMode="auto">
            <a:xfrm>
              <a:off x="608" y="110"/>
              <a:ext cx="40" cy="22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8 w 160"/>
                <a:gd name="T7" fmla="*/ 5 h 88"/>
                <a:gd name="T8" fmla="*/ 84 w 160"/>
                <a:gd name="T9" fmla="*/ 23 h 88"/>
                <a:gd name="T10" fmla="*/ 74 w 160"/>
                <a:gd name="T11" fmla="*/ 26 h 88"/>
                <a:gd name="T12" fmla="*/ 69 w 160"/>
                <a:gd name="T13" fmla="*/ 5 h 88"/>
                <a:gd name="T14" fmla="*/ 99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1 w 160"/>
                <a:gd name="T21" fmla="*/ 79 h 88"/>
                <a:gd name="T22" fmla="*/ 147 w 160"/>
                <a:gd name="T23" fmla="*/ 66 h 88"/>
                <a:gd name="T24" fmla="*/ 144 w 160"/>
                <a:gd name="T25" fmla="*/ 52 h 88"/>
                <a:gd name="T26" fmla="*/ 138 w 160"/>
                <a:gd name="T27" fmla="*/ 46 h 88"/>
                <a:gd name="T28" fmla="*/ 128 w 160"/>
                <a:gd name="T29" fmla="*/ 46 h 88"/>
                <a:gd name="T30" fmla="*/ 121 w 160"/>
                <a:gd name="T31" fmla="*/ 55 h 88"/>
                <a:gd name="T32" fmla="*/ 128 w 160"/>
                <a:gd name="T33" fmla="*/ 65 h 88"/>
                <a:gd name="T34" fmla="*/ 125 w 160"/>
                <a:gd name="T35" fmla="*/ 71 h 88"/>
                <a:gd name="T36" fmla="*/ 114 w 160"/>
                <a:gd name="T37" fmla="*/ 71 h 88"/>
                <a:gd name="T38" fmla="*/ 101 w 160"/>
                <a:gd name="T39" fmla="*/ 60 h 88"/>
                <a:gd name="T40" fmla="*/ 108 w 160"/>
                <a:gd name="T41" fmla="*/ 32 h 88"/>
                <a:gd name="T42" fmla="*/ 146 w 160"/>
                <a:gd name="T43" fmla="*/ 32 h 88"/>
                <a:gd name="T44" fmla="*/ 158 w 160"/>
                <a:gd name="T45" fmla="*/ 51 h 88"/>
                <a:gd name="T46" fmla="*/ 158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79 w 160"/>
                <a:gd name="T53" fmla="*/ 61 h 88"/>
                <a:gd name="T54" fmla="*/ 50 w 160"/>
                <a:gd name="T55" fmla="*/ 84 h 88"/>
                <a:gd name="T56" fmla="*/ 14 w 160"/>
                <a:gd name="T57" fmla="*/ 83 h 88"/>
                <a:gd name="T58" fmla="*/ 0 w 160"/>
                <a:gd name="T59" fmla="*/ 60 h 88"/>
                <a:gd name="T60" fmla="*/ 2 w 160"/>
                <a:gd name="T61" fmla="*/ 46 h 88"/>
                <a:gd name="T62" fmla="*/ 27 w 160"/>
                <a:gd name="T63" fmla="*/ 26 h 88"/>
                <a:gd name="T64" fmla="*/ 59 w 160"/>
                <a:gd name="T65" fmla="*/ 40 h 88"/>
                <a:gd name="T66" fmla="*/ 56 w 160"/>
                <a:gd name="T67" fmla="*/ 65 h 88"/>
                <a:gd name="T68" fmla="*/ 42 w 160"/>
                <a:gd name="T69" fmla="*/ 71 h 88"/>
                <a:gd name="T70" fmla="*/ 32 w 160"/>
                <a:gd name="T71" fmla="*/ 70 h 88"/>
                <a:gd name="T72" fmla="*/ 34 w 160"/>
                <a:gd name="T73" fmla="*/ 61 h 88"/>
                <a:gd name="T74" fmla="*/ 37 w 160"/>
                <a:gd name="T75" fmla="*/ 51 h 88"/>
                <a:gd name="T76" fmla="*/ 29 w 160"/>
                <a:gd name="T77" fmla="*/ 44 h 88"/>
                <a:gd name="T78" fmla="*/ 19 w 160"/>
                <a:gd name="T79" fmla="*/ 47 h 88"/>
                <a:gd name="T80" fmla="*/ 12 w 160"/>
                <a:gd name="T81" fmla="*/ 56 h 88"/>
                <a:gd name="T82" fmla="*/ 14 w 160"/>
                <a:gd name="T83" fmla="*/ 70 h 88"/>
                <a:gd name="T84" fmla="*/ 38 w 160"/>
                <a:gd name="T85" fmla="*/ 79 h 88"/>
                <a:gd name="T86" fmla="*/ 66 w 160"/>
                <a:gd name="T87" fmla="*/ 65 h 88"/>
                <a:gd name="T88" fmla="*/ 67 w 160"/>
                <a:gd name="T89" fmla="*/ 43 h 88"/>
                <a:gd name="T90" fmla="*/ 53 w 160"/>
                <a:gd name="T91" fmla="*/ 0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3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5" y="12"/>
                  </a:lnTo>
                  <a:lnTo>
                    <a:pt x="66" y="18"/>
                  </a:lnTo>
                  <a:lnTo>
                    <a:pt x="71" y="34"/>
                  </a:lnTo>
                  <a:lnTo>
                    <a:pt x="79" y="48"/>
                  </a:lnTo>
                  <a:lnTo>
                    <a:pt x="85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89" y="9"/>
                  </a:lnTo>
                  <a:lnTo>
                    <a:pt x="88" y="5"/>
                  </a:lnTo>
                  <a:lnTo>
                    <a:pt x="87" y="9"/>
                  </a:lnTo>
                  <a:lnTo>
                    <a:pt x="87" y="14"/>
                  </a:lnTo>
                  <a:lnTo>
                    <a:pt x="84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4" y="26"/>
                  </a:lnTo>
                  <a:lnTo>
                    <a:pt x="70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2" y="0"/>
                  </a:lnTo>
                  <a:lnTo>
                    <a:pt x="99" y="15"/>
                  </a:lnTo>
                  <a:lnTo>
                    <a:pt x="96" y="30"/>
                  </a:lnTo>
                  <a:lnTo>
                    <a:pt x="89" y="43"/>
                  </a:lnTo>
                  <a:lnTo>
                    <a:pt x="83" y="55"/>
                  </a:lnTo>
                  <a:lnTo>
                    <a:pt x="88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1" y="76"/>
                  </a:lnTo>
                  <a:lnTo>
                    <a:pt x="121" y="79"/>
                  </a:lnTo>
                  <a:lnTo>
                    <a:pt x="131" y="79"/>
                  </a:lnTo>
                  <a:lnTo>
                    <a:pt x="142" y="74"/>
                  </a:lnTo>
                  <a:lnTo>
                    <a:pt x="144" y="70"/>
                  </a:lnTo>
                  <a:lnTo>
                    <a:pt x="147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4" y="52"/>
                  </a:lnTo>
                  <a:lnTo>
                    <a:pt x="143" y="49"/>
                  </a:lnTo>
                  <a:lnTo>
                    <a:pt x="140" y="47"/>
                  </a:lnTo>
                  <a:lnTo>
                    <a:pt x="138" y="46"/>
                  </a:lnTo>
                  <a:lnTo>
                    <a:pt x="134" y="44"/>
                  </a:lnTo>
                  <a:lnTo>
                    <a:pt x="130" y="44"/>
                  </a:lnTo>
                  <a:lnTo>
                    <a:pt x="128" y="46"/>
                  </a:lnTo>
                  <a:lnTo>
                    <a:pt x="124" y="48"/>
                  </a:lnTo>
                  <a:lnTo>
                    <a:pt x="123" y="51"/>
                  </a:lnTo>
                  <a:lnTo>
                    <a:pt x="121" y="55"/>
                  </a:lnTo>
                  <a:lnTo>
                    <a:pt x="123" y="58"/>
                  </a:lnTo>
                  <a:lnTo>
                    <a:pt x="125" y="61"/>
                  </a:lnTo>
                  <a:lnTo>
                    <a:pt x="128" y="65"/>
                  </a:lnTo>
                  <a:lnTo>
                    <a:pt x="130" y="67"/>
                  </a:lnTo>
                  <a:lnTo>
                    <a:pt x="128" y="70"/>
                  </a:lnTo>
                  <a:lnTo>
                    <a:pt x="125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3" y="65"/>
                  </a:lnTo>
                  <a:lnTo>
                    <a:pt x="101" y="60"/>
                  </a:lnTo>
                  <a:lnTo>
                    <a:pt x="98" y="53"/>
                  </a:lnTo>
                  <a:lnTo>
                    <a:pt x="101" y="40"/>
                  </a:lnTo>
                  <a:lnTo>
                    <a:pt x="108" y="32"/>
                  </a:lnTo>
                  <a:lnTo>
                    <a:pt x="120" y="25"/>
                  </a:lnTo>
                  <a:lnTo>
                    <a:pt x="133" y="26"/>
                  </a:lnTo>
                  <a:lnTo>
                    <a:pt x="146" y="32"/>
                  </a:lnTo>
                  <a:lnTo>
                    <a:pt x="155" y="40"/>
                  </a:lnTo>
                  <a:lnTo>
                    <a:pt x="157" y="46"/>
                  </a:lnTo>
                  <a:lnTo>
                    <a:pt x="158" y="51"/>
                  </a:lnTo>
                  <a:lnTo>
                    <a:pt x="160" y="56"/>
                  </a:lnTo>
                  <a:lnTo>
                    <a:pt x="160" y="60"/>
                  </a:lnTo>
                  <a:lnTo>
                    <a:pt x="158" y="66"/>
                  </a:lnTo>
                  <a:lnTo>
                    <a:pt x="153" y="76"/>
                  </a:lnTo>
                  <a:lnTo>
                    <a:pt x="146" y="83"/>
                  </a:lnTo>
                  <a:lnTo>
                    <a:pt x="135" y="86"/>
                  </a:lnTo>
                  <a:lnTo>
                    <a:pt x="124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79" y="61"/>
                  </a:lnTo>
                  <a:lnTo>
                    <a:pt x="71" y="69"/>
                  </a:lnTo>
                  <a:lnTo>
                    <a:pt x="61" y="77"/>
                  </a:lnTo>
                  <a:lnTo>
                    <a:pt x="50" y="84"/>
                  </a:lnTo>
                  <a:lnTo>
                    <a:pt x="35" y="88"/>
                  </a:lnTo>
                  <a:lnTo>
                    <a:pt x="24" y="86"/>
                  </a:lnTo>
                  <a:lnTo>
                    <a:pt x="14" y="83"/>
                  </a:lnTo>
                  <a:lnTo>
                    <a:pt x="6" y="76"/>
                  </a:lnTo>
                  <a:lnTo>
                    <a:pt x="1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1" y="51"/>
                  </a:lnTo>
                  <a:lnTo>
                    <a:pt x="2" y="46"/>
                  </a:lnTo>
                  <a:lnTo>
                    <a:pt x="5" y="40"/>
                  </a:lnTo>
                  <a:lnTo>
                    <a:pt x="14" y="32"/>
                  </a:lnTo>
                  <a:lnTo>
                    <a:pt x="27" y="26"/>
                  </a:lnTo>
                  <a:lnTo>
                    <a:pt x="39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6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2" y="71"/>
                  </a:lnTo>
                  <a:lnTo>
                    <a:pt x="38" y="72"/>
                  </a:lnTo>
                  <a:lnTo>
                    <a:pt x="34" y="71"/>
                  </a:lnTo>
                  <a:lnTo>
                    <a:pt x="32" y="70"/>
                  </a:lnTo>
                  <a:lnTo>
                    <a:pt x="29" y="67"/>
                  </a:lnTo>
                  <a:lnTo>
                    <a:pt x="32" y="65"/>
                  </a:lnTo>
                  <a:lnTo>
                    <a:pt x="34" y="61"/>
                  </a:lnTo>
                  <a:lnTo>
                    <a:pt x="37" y="58"/>
                  </a:lnTo>
                  <a:lnTo>
                    <a:pt x="38" y="55"/>
                  </a:lnTo>
                  <a:lnTo>
                    <a:pt x="37" y="51"/>
                  </a:lnTo>
                  <a:lnTo>
                    <a:pt x="34" y="48"/>
                  </a:lnTo>
                  <a:lnTo>
                    <a:pt x="32" y="46"/>
                  </a:lnTo>
                  <a:lnTo>
                    <a:pt x="29" y="44"/>
                  </a:lnTo>
                  <a:lnTo>
                    <a:pt x="25" y="44"/>
                  </a:lnTo>
                  <a:lnTo>
                    <a:pt x="21" y="46"/>
                  </a:lnTo>
                  <a:lnTo>
                    <a:pt x="19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2" y="56"/>
                  </a:lnTo>
                  <a:lnTo>
                    <a:pt x="12" y="61"/>
                  </a:lnTo>
                  <a:lnTo>
                    <a:pt x="12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8" y="79"/>
                  </a:lnTo>
                  <a:lnTo>
                    <a:pt x="38" y="79"/>
                  </a:lnTo>
                  <a:lnTo>
                    <a:pt x="48" y="76"/>
                  </a:lnTo>
                  <a:lnTo>
                    <a:pt x="59" y="71"/>
                  </a:lnTo>
                  <a:lnTo>
                    <a:pt x="66" y="65"/>
                  </a:lnTo>
                  <a:lnTo>
                    <a:pt x="71" y="60"/>
                  </a:lnTo>
                  <a:lnTo>
                    <a:pt x="75" y="55"/>
                  </a:lnTo>
                  <a:lnTo>
                    <a:pt x="67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42" name="Freeform 224">
              <a:extLst>
                <a:ext uri="{FF2B5EF4-FFF2-40B4-BE49-F238E27FC236}">
                  <a16:creationId xmlns:a16="http://schemas.microsoft.com/office/drawing/2014/main" id="{FC227398-D3DF-4C1B-A1FF-F07C3F5E259A}"/>
                </a:ext>
              </a:extLst>
            </xdr:cNvPr>
            <xdr:cNvSpPr>
              <a:spLocks/>
            </xdr:cNvSpPr>
          </xdr:nvSpPr>
          <xdr:spPr bwMode="auto">
            <a:xfrm>
              <a:off x="199" y="122"/>
              <a:ext cx="2" cy="3"/>
            </a:xfrm>
            <a:custGeom>
              <a:avLst/>
              <a:gdLst>
                <a:gd name="T0" fmla="*/ 2 w 10"/>
                <a:gd name="T1" fmla="*/ 0 h 10"/>
                <a:gd name="T2" fmla="*/ 5 w 10"/>
                <a:gd name="T3" fmla="*/ 0 h 10"/>
                <a:gd name="T4" fmla="*/ 7 w 10"/>
                <a:gd name="T5" fmla="*/ 1 h 10"/>
                <a:gd name="T6" fmla="*/ 8 w 10"/>
                <a:gd name="T7" fmla="*/ 2 h 10"/>
                <a:gd name="T8" fmla="*/ 10 w 10"/>
                <a:gd name="T9" fmla="*/ 5 h 10"/>
                <a:gd name="T10" fmla="*/ 10 w 10"/>
                <a:gd name="T11" fmla="*/ 7 h 10"/>
                <a:gd name="T12" fmla="*/ 8 w 10"/>
                <a:gd name="T13" fmla="*/ 9 h 10"/>
                <a:gd name="T14" fmla="*/ 8 w 10"/>
                <a:gd name="T15" fmla="*/ 9 h 10"/>
                <a:gd name="T16" fmla="*/ 7 w 10"/>
                <a:gd name="T17" fmla="*/ 10 h 10"/>
                <a:gd name="T18" fmla="*/ 5 w 10"/>
                <a:gd name="T19" fmla="*/ 10 h 10"/>
                <a:gd name="T20" fmla="*/ 2 w 10"/>
                <a:gd name="T21" fmla="*/ 9 h 10"/>
                <a:gd name="T22" fmla="*/ 1 w 10"/>
                <a:gd name="T23" fmla="*/ 7 h 10"/>
                <a:gd name="T24" fmla="*/ 0 w 10"/>
                <a:gd name="T25" fmla="*/ 5 h 10"/>
                <a:gd name="T26" fmla="*/ 0 w 10"/>
                <a:gd name="T27" fmla="*/ 2 h 10"/>
                <a:gd name="T28" fmla="*/ 0 w 10"/>
                <a:gd name="T29" fmla="*/ 0 h 10"/>
                <a:gd name="T30" fmla="*/ 2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2" y="0"/>
                  </a:moveTo>
                  <a:lnTo>
                    <a:pt x="5" y="0"/>
                  </a:lnTo>
                  <a:lnTo>
                    <a:pt x="7" y="1"/>
                  </a:lnTo>
                  <a:lnTo>
                    <a:pt x="8" y="2"/>
                  </a:lnTo>
                  <a:lnTo>
                    <a:pt x="10" y="5"/>
                  </a:lnTo>
                  <a:lnTo>
                    <a:pt x="10" y="7"/>
                  </a:lnTo>
                  <a:lnTo>
                    <a:pt x="8" y="9"/>
                  </a:lnTo>
                  <a:lnTo>
                    <a:pt x="8" y="9"/>
                  </a:lnTo>
                  <a:lnTo>
                    <a:pt x="7" y="10"/>
                  </a:lnTo>
                  <a:lnTo>
                    <a:pt x="5" y="10"/>
                  </a:lnTo>
                  <a:lnTo>
                    <a:pt x="2" y="9"/>
                  </a:lnTo>
                  <a:lnTo>
                    <a:pt x="1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0" y="0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43" name="Freeform 225">
              <a:extLst>
                <a:ext uri="{FF2B5EF4-FFF2-40B4-BE49-F238E27FC236}">
                  <a16:creationId xmlns:a16="http://schemas.microsoft.com/office/drawing/2014/main" id="{65F626F0-6828-4D22-B16C-2DEF8649251C}"/>
                </a:ext>
              </a:extLst>
            </xdr:cNvPr>
            <xdr:cNvSpPr>
              <a:spLocks/>
            </xdr:cNvSpPr>
          </xdr:nvSpPr>
          <xdr:spPr bwMode="auto">
            <a:xfrm>
              <a:off x="168" y="122"/>
              <a:ext cx="3" cy="3"/>
            </a:xfrm>
            <a:custGeom>
              <a:avLst/>
              <a:gdLst>
                <a:gd name="T0" fmla="*/ 7 w 10"/>
                <a:gd name="T1" fmla="*/ 0 h 10"/>
                <a:gd name="T2" fmla="*/ 9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9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9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44" name="Freeform 226">
              <a:extLst>
                <a:ext uri="{FF2B5EF4-FFF2-40B4-BE49-F238E27FC236}">
                  <a16:creationId xmlns:a16="http://schemas.microsoft.com/office/drawing/2014/main" id="{B9846D47-8063-4908-AB63-84822FB09A99}"/>
                </a:ext>
              </a:extLst>
            </xdr:cNvPr>
            <xdr:cNvSpPr>
              <a:spLocks/>
            </xdr:cNvSpPr>
          </xdr:nvSpPr>
          <xdr:spPr bwMode="auto">
            <a:xfrm>
              <a:off x="373" y="147"/>
              <a:ext cx="3" cy="4"/>
            </a:xfrm>
            <a:custGeom>
              <a:avLst/>
              <a:gdLst>
                <a:gd name="T0" fmla="*/ 8 w 14"/>
                <a:gd name="T1" fmla="*/ 0 h 15"/>
                <a:gd name="T2" fmla="*/ 10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5 w 14"/>
                <a:gd name="T9" fmla="*/ 9 h 15"/>
                <a:gd name="T10" fmla="*/ 8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8" y="0"/>
                  </a:moveTo>
                  <a:lnTo>
                    <a:pt x="10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5" y="9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45" name="Freeform 227">
              <a:extLst>
                <a:ext uri="{FF2B5EF4-FFF2-40B4-BE49-F238E27FC236}">
                  <a16:creationId xmlns:a16="http://schemas.microsoft.com/office/drawing/2014/main" id="{807B0A8C-E263-478D-9817-6A0A79146BEC}"/>
                </a:ext>
              </a:extLst>
            </xdr:cNvPr>
            <xdr:cNvSpPr>
              <a:spLocks/>
            </xdr:cNvSpPr>
          </xdr:nvSpPr>
          <xdr:spPr bwMode="auto">
            <a:xfrm>
              <a:off x="246" y="147"/>
              <a:ext cx="4" cy="4"/>
            </a:xfrm>
            <a:custGeom>
              <a:avLst/>
              <a:gdLst>
                <a:gd name="T0" fmla="*/ 8 w 14"/>
                <a:gd name="T1" fmla="*/ 0 h 15"/>
                <a:gd name="T2" fmla="*/ 10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5 w 14"/>
                <a:gd name="T9" fmla="*/ 9 h 15"/>
                <a:gd name="T10" fmla="*/ 8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8" y="0"/>
                  </a:moveTo>
                  <a:lnTo>
                    <a:pt x="10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5" y="9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46" name="Freeform 228">
              <a:extLst>
                <a:ext uri="{FF2B5EF4-FFF2-40B4-BE49-F238E27FC236}">
                  <a16:creationId xmlns:a16="http://schemas.microsoft.com/office/drawing/2014/main" id="{CD6A91EE-9975-43A9-8D98-CF85F0C7149E}"/>
                </a:ext>
              </a:extLst>
            </xdr:cNvPr>
            <xdr:cNvSpPr>
              <a:spLocks/>
            </xdr:cNvSpPr>
          </xdr:nvSpPr>
          <xdr:spPr bwMode="auto">
            <a:xfrm>
              <a:off x="626" y="147"/>
              <a:ext cx="4" cy="4"/>
            </a:xfrm>
            <a:custGeom>
              <a:avLst/>
              <a:gdLst>
                <a:gd name="T0" fmla="*/ 6 w 14"/>
                <a:gd name="T1" fmla="*/ 0 h 15"/>
                <a:gd name="T2" fmla="*/ 10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3 w 14"/>
                <a:gd name="T9" fmla="*/ 9 h 15"/>
                <a:gd name="T10" fmla="*/ 6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6" y="0"/>
                  </a:moveTo>
                  <a:lnTo>
                    <a:pt x="10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3" y="9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47" name="Freeform 229">
              <a:extLst>
                <a:ext uri="{FF2B5EF4-FFF2-40B4-BE49-F238E27FC236}">
                  <a16:creationId xmlns:a16="http://schemas.microsoft.com/office/drawing/2014/main" id="{5C650515-6B78-40DB-8D54-35C542BE0DF7}"/>
                </a:ext>
              </a:extLst>
            </xdr:cNvPr>
            <xdr:cNvSpPr>
              <a:spLocks/>
            </xdr:cNvSpPr>
          </xdr:nvSpPr>
          <xdr:spPr bwMode="auto">
            <a:xfrm>
              <a:off x="500" y="147"/>
              <a:ext cx="3" cy="4"/>
            </a:xfrm>
            <a:custGeom>
              <a:avLst/>
              <a:gdLst>
                <a:gd name="T0" fmla="*/ 7 w 14"/>
                <a:gd name="T1" fmla="*/ 0 h 15"/>
                <a:gd name="T2" fmla="*/ 10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10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48" name="Freeform 230">
              <a:extLst>
                <a:ext uri="{FF2B5EF4-FFF2-40B4-BE49-F238E27FC236}">
                  <a16:creationId xmlns:a16="http://schemas.microsoft.com/office/drawing/2014/main" id="{E66255C3-8A20-4B03-95E4-A1D610121058}"/>
                </a:ext>
              </a:extLst>
            </xdr:cNvPr>
            <xdr:cNvSpPr>
              <a:spLocks/>
            </xdr:cNvSpPr>
          </xdr:nvSpPr>
          <xdr:spPr bwMode="auto">
            <a:xfrm>
              <a:off x="120" y="147"/>
              <a:ext cx="3" cy="4"/>
            </a:xfrm>
            <a:custGeom>
              <a:avLst/>
              <a:gdLst>
                <a:gd name="T0" fmla="*/ 8 w 14"/>
                <a:gd name="T1" fmla="*/ 0 h 15"/>
                <a:gd name="T2" fmla="*/ 10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5 w 14"/>
                <a:gd name="T9" fmla="*/ 9 h 15"/>
                <a:gd name="T10" fmla="*/ 8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8" y="0"/>
                  </a:moveTo>
                  <a:lnTo>
                    <a:pt x="10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5" y="9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49" name="Freeform 231">
              <a:extLst>
                <a:ext uri="{FF2B5EF4-FFF2-40B4-BE49-F238E27FC236}">
                  <a16:creationId xmlns:a16="http://schemas.microsoft.com/office/drawing/2014/main" id="{544E3A6A-6B6A-46DA-9AF7-366DC2987CC6}"/>
                </a:ext>
              </a:extLst>
            </xdr:cNvPr>
            <xdr:cNvSpPr>
              <a:spLocks/>
            </xdr:cNvSpPr>
          </xdr:nvSpPr>
          <xdr:spPr bwMode="auto">
            <a:xfrm>
              <a:off x="544" y="111"/>
              <a:ext cx="42" cy="23"/>
            </a:xfrm>
            <a:custGeom>
              <a:avLst/>
              <a:gdLst>
                <a:gd name="T0" fmla="*/ 168 w 170"/>
                <a:gd name="T1" fmla="*/ 1 h 89"/>
                <a:gd name="T2" fmla="*/ 170 w 170"/>
                <a:gd name="T3" fmla="*/ 1 h 89"/>
                <a:gd name="T4" fmla="*/ 156 w 170"/>
                <a:gd name="T5" fmla="*/ 14 h 89"/>
                <a:gd name="T6" fmla="*/ 149 w 170"/>
                <a:gd name="T7" fmla="*/ 42 h 89"/>
                <a:gd name="T8" fmla="*/ 145 w 170"/>
                <a:gd name="T9" fmla="*/ 42 h 89"/>
                <a:gd name="T10" fmla="*/ 137 w 170"/>
                <a:gd name="T11" fmla="*/ 42 h 89"/>
                <a:gd name="T12" fmla="*/ 131 w 170"/>
                <a:gd name="T13" fmla="*/ 49 h 89"/>
                <a:gd name="T14" fmla="*/ 131 w 170"/>
                <a:gd name="T15" fmla="*/ 57 h 89"/>
                <a:gd name="T16" fmla="*/ 131 w 170"/>
                <a:gd name="T17" fmla="*/ 60 h 89"/>
                <a:gd name="T18" fmla="*/ 102 w 170"/>
                <a:gd name="T19" fmla="*/ 69 h 89"/>
                <a:gd name="T20" fmla="*/ 88 w 170"/>
                <a:gd name="T21" fmla="*/ 83 h 89"/>
                <a:gd name="T22" fmla="*/ 86 w 170"/>
                <a:gd name="T23" fmla="*/ 89 h 89"/>
                <a:gd name="T24" fmla="*/ 86 w 170"/>
                <a:gd name="T25" fmla="*/ 89 h 89"/>
                <a:gd name="T26" fmla="*/ 85 w 170"/>
                <a:gd name="T27" fmla="*/ 88 h 89"/>
                <a:gd name="T28" fmla="*/ 77 w 170"/>
                <a:gd name="T29" fmla="*/ 75 h 89"/>
                <a:gd name="T30" fmla="*/ 56 w 170"/>
                <a:gd name="T31" fmla="*/ 64 h 89"/>
                <a:gd name="T32" fmla="*/ 40 w 170"/>
                <a:gd name="T33" fmla="*/ 59 h 89"/>
                <a:gd name="T34" fmla="*/ 40 w 170"/>
                <a:gd name="T35" fmla="*/ 54 h 89"/>
                <a:gd name="T36" fmla="*/ 40 w 170"/>
                <a:gd name="T37" fmla="*/ 43 h 89"/>
                <a:gd name="T38" fmla="*/ 30 w 170"/>
                <a:gd name="T39" fmla="*/ 42 h 89"/>
                <a:gd name="T40" fmla="*/ 23 w 170"/>
                <a:gd name="T41" fmla="*/ 42 h 89"/>
                <a:gd name="T42" fmla="*/ 19 w 170"/>
                <a:gd name="T43" fmla="*/ 27 h 89"/>
                <a:gd name="T44" fmla="*/ 6 w 170"/>
                <a:gd name="T45" fmla="*/ 6 h 89"/>
                <a:gd name="T46" fmla="*/ 3 w 170"/>
                <a:gd name="T47" fmla="*/ 1 h 89"/>
                <a:gd name="T48" fmla="*/ 3 w 170"/>
                <a:gd name="T49" fmla="*/ 0 h 89"/>
                <a:gd name="T50" fmla="*/ 13 w 170"/>
                <a:gd name="T51" fmla="*/ 3 h 89"/>
                <a:gd name="T52" fmla="*/ 26 w 170"/>
                <a:gd name="T53" fmla="*/ 14 h 89"/>
                <a:gd name="T54" fmla="*/ 33 w 170"/>
                <a:gd name="T55" fmla="*/ 23 h 89"/>
                <a:gd name="T56" fmla="*/ 58 w 170"/>
                <a:gd name="T57" fmla="*/ 24 h 89"/>
                <a:gd name="T58" fmla="*/ 59 w 170"/>
                <a:gd name="T59" fmla="*/ 50 h 89"/>
                <a:gd name="T60" fmla="*/ 70 w 170"/>
                <a:gd name="T61" fmla="*/ 57 h 89"/>
                <a:gd name="T62" fmla="*/ 82 w 170"/>
                <a:gd name="T63" fmla="*/ 73 h 89"/>
                <a:gd name="T64" fmla="*/ 85 w 170"/>
                <a:gd name="T65" fmla="*/ 82 h 89"/>
                <a:gd name="T66" fmla="*/ 85 w 170"/>
                <a:gd name="T67" fmla="*/ 79 h 89"/>
                <a:gd name="T68" fmla="*/ 86 w 170"/>
                <a:gd name="T69" fmla="*/ 82 h 89"/>
                <a:gd name="T70" fmla="*/ 88 w 170"/>
                <a:gd name="T71" fmla="*/ 73 h 89"/>
                <a:gd name="T72" fmla="*/ 100 w 170"/>
                <a:gd name="T73" fmla="*/ 57 h 89"/>
                <a:gd name="T74" fmla="*/ 111 w 170"/>
                <a:gd name="T75" fmla="*/ 50 h 89"/>
                <a:gd name="T76" fmla="*/ 113 w 170"/>
                <a:gd name="T77" fmla="*/ 24 h 89"/>
                <a:gd name="T78" fmla="*/ 137 w 170"/>
                <a:gd name="T79" fmla="*/ 24 h 89"/>
                <a:gd name="T80" fmla="*/ 145 w 170"/>
                <a:gd name="T81" fmla="*/ 14 h 89"/>
                <a:gd name="T82" fmla="*/ 158 w 170"/>
                <a:gd name="T83" fmla="*/ 4 h 89"/>
                <a:gd name="T84" fmla="*/ 168 w 170"/>
                <a:gd name="T85" fmla="*/ 0 h 8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</a:cxnLst>
              <a:rect l="0" t="0" r="r" b="b"/>
              <a:pathLst>
                <a:path w="170" h="89">
                  <a:moveTo>
                    <a:pt x="168" y="0"/>
                  </a:moveTo>
                  <a:lnTo>
                    <a:pt x="168" y="1"/>
                  </a:lnTo>
                  <a:lnTo>
                    <a:pt x="168" y="1"/>
                  </a:lnTo>
                  <a:lnTo>
                    <a:pt x="170" y="1"/>
                  </a:lnTo>
                  <a:lnTo>
                    <a:pt x="164" y="6"/>
                  </a:lnTo>
                  <a:lnTo>
                    <a:pt x="156" y="14"/>
                  </a:lnTo>
                  <a:lnTo>
                    <a:pt x="151" y="27"/>
                  </a:lnTo>
                  <a:lnTo>
                    <a:pt x="149" y="42"/>
                  </a:lnTo>
                  <a:lnTo>
                    <a:pt x="147" y="42"/>
                  </a:lnTo>
                  <a:lnTo>
                    <a:pt x="145" y="42"/>
                  </a:lnTo>
                  <a:lnTo>
                    <a:pt x="141" y="42"/>
                  </a:lnTo>
                  <a:lnTo>
                    <a:pt x="137" y="42"/>
                  </a:lnTo>
                  <a:lnTo>
                    <a:pt x="131" y="43"/>
                  </a:lnTo>
                  <a:lnTo>
                    <a:pt x="131" y="49"/>
                  </a:lnTo>
                  <a:lnTo>
                    <a:pt x="131" y="54"/>
                  </a:lnTo>
                  <a:lnTo>
                    <a:pt x="131" y="57"/>
                  </a:lnTo>
                  <a:lnTo>
                    <a:pt x="131" y="59"/>
                  </a:lnTo>
                  <a:lnTo>
                    <a:pt x="131" y="60"/>
                  </a:lnTo>
                  <a:lnTo>
                    <a:pt x="114" y="64"/>
                  </a:lnTo>
                  <a:lnTo>
                    <a:pt x="102" y="69"/>
                  </a:lnTo>
                  <a:lnTo>
                    <a:pt x="94" y="75"/>
                  </a:lnTo>
                  <a:lnTo>
                    <a:pt x="88" y="83"/>
                  </a:lnTo>
                  <a:lnTo>
                    <a:pt x="86" y="88"/>
                  </a:lnTo>
                  <a:lnTo>
                    <a:pt x="86" y="89"/>
                  </a:lnTo>
                  <a:lnTo>
                    <a:pt x="86" y="89"/>
                  </a:lnTo>
                  <a:lnTo>
                    <a:pt x="86" y="89"/>
                  </a:lnTo>
                  <a:lnTo>
                    <a:pt x="85" y="89"/>
                  </a:lnTo>
                  <a:lnTo>
                    <a:pt x="85" y="88"/>
                  </a:lnTo>
                  <a:lnTo>
                    <a:pt x="82" y="83"/>
                  </a:lnTo>
                  <a:lnTo>
                    <a:pt x="77" y="75"/>
                  </a:lnTo>
                  <a:lnTo>
                    <a:pt x="68" y="69"/>
                  </a:lnTo>
                  <a:lnTo>
                    <a:pt x="56" y="64"/>
                  </a:lnTo>
                  <a:lnTo>
                    <a:pt x="40" y="60"/>
                  </a:lnTo>
                  <a:lnTo>
                    <a:pt x="40" y="59"/>
                  </a:lnTo>
                  <a:lnTo>
                    <a:pt x="40" y="57"/>
                  </a:lnTo>
                  <a:lnTo>
                    <a:pt x="40" y="54"/>
                  </a:lnTo>
                  <a:lnTo>
                    <a:pt x="40" y="49"/>
                  </a:lnTo>
                  <a:lnTo>
                    <a:pt x="40" y="43"/>
                  </a:lnTo>
                  <a:lnTo>
                    <a:pt x="33" y="42"/>
                  </a:lnTo>
                  <a:lnTo>
                    <a:pt x="30" y="42"/>
                  </a:lnTo>
                  <a:lnTo>
                    <a:pt x="26" y="42"/>
                  </a:lnTo>
                  <a:lnTo>
                    <a:pt x="23" y="42"/>
                  </a:lnTo>
                  <a:lnTo>
                    <a:pt x="22" y="42"/>
                  </a:lnTo>
                  <a:lnTo>
                    <a:pt x="19" y="27"/>
                  </a:lnTo>
                  <a:lnTo>
                    <a:pt x="14" y="14"/>
                  </a:lnTo>
                  <a:lnTo>
                    <a:pt x="6" y="6"/>
                  </a:lnTo>
                  <a:lnTo>
                    <a:pt x="0" y="1"/>
                  </a:lnTo>
                  <a:lnTo>
                    <a:pt x="3" y="1"/>
                  </a:lnTo>
                  <a:lnTo>
                    <a:pt x="3" y="1"/>
                  </a:lnTo>
                  <a:lnTo>
                    <a:pt x="3" y="0"/>
                  </a:lnTo>
                  <a:lnTo>
                    <a:pt x="6" y="1"/>
                  </a:lnTo>
                  <a:lnTo>
                    <a:pt x="13" y="3"/>
                  </a:lnTo>
                  <a:lnTo>
                    <a:pt x="19" y="8"/>
                  </a:lnTo>
                  <a:lnTo>
                    <a:pt x="26" y="14"/>
                  </a:lnTo>
                  <a:lnTo>
                    <a:pt x="28" y="23"/>
                  </a:lnTo>
                  <a:lnTo>
                    <a:pt x="33" y="23"/>
                  </a:lnTo>
                  <a:lnTo>
                    <a:pt x="44" y="23"/>
                  </a:lnTo>
                  <a:lnTo>
                    <a:pt x="58" y="24"/>
                  </a:lnTo>
                  <a:lnTo>
                    <a:pt x="59" y="40"/>
                  </a:lnTo>
                  <a:lnTo>
                    <a:pt x="59" y="50"/>
                  </a:lnTo>
                  <a:lnTo>
                    <a:pt x="59" y="54"/>
                  </a:lnTo>
                  <a:lnTo>
                    <a:pt x="70" y="57"/>
                  </a:lnTo>
                  <a:lnTo>
                    <a:pt x="78" y="65"/>
                  </a:lnTo>
                  <a:lnTo>
                    <a:pt x="82" y="73"/>
                  </a:lnTo>
                  <a:lnTo>
                    <a:pt x="85" y="79"/>
                  </a:lnTo>
                  <a:lnTo>
                    <a:pt x="85" y="82"/>
                  </a:lnTo>
                  <a:lnTo>
                    <a:pt x="85" y="80"/>
                  </a:lnTo>
                  <a:lnTo>
                    <a:pt x="85" y="79"/>
                  </a:lnTo>
                  <a:lnTo>
                    <a:pt x="86" y="80"/>
                  </a:lnTo>
                  <a:lnTo>
                    <a:pt x="86" y="82"/>
                  </a:lnTo>
                  <a:lnTo>
                    <a:pt x="86" y="79"/>
                  </a:lnTo>
                  <a:lnTo>
                    <a:pt x="88" y="73"/>
                  </a:lnTo>
                  <a:lnTo>
                    <a:pt x="92" y="65"/>
                  </a:lnTo>
                  <a:lnTo>
                    <a:pt x="100" y="57"/>
                  </a:lnTo>
                  <a:lnTo>
                    <a:pt x="111" y="54"/>
                  </a:lnTo>
                  <a:lnTo>
                    <a:pt x="111" y="50"/>
                  </a:lnTo>
                  <a:lnTo>
                    <a:pt x="111" y="40"/>
                  </a:lnTo>
                  <a:lnTo>
                    <a:pt x="113" y="24"/>
                  </a:lnTo>
                  <a:lnTo>
                    <a:pt x="127" y="24"/>
                  </a:lnTo>
                  <a:lnTo>
                    <a:pt x="137" y="24"/>
                  </a:lnTo>
                  <a:lnTo>
                    <a:pt x="142" y="24"/>
                  </a:lnTo>
                  <a:lnTo>
                    <a:pt x="145" y="14"/>
                  </a:lnTo>
                  <a:lnTo>
                    <a:pt x="151" y="8"/>
                  </a:lnTo>
                  <a:lnTo>
                    <a:pt x="158" y="4"/>
                  </a:lnTo>
                  <a:lnTo>
                    <a:pt x="164" y="1"/>
                  </a:lnTo>
                  <a:lnTo>
                    <a:pt x="16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50" name="Freeform 232">
              <a:extLst>
                <a:ext uri="{FF2B5EF4-FFF2-40B4-BE49-F238E27FC236}">
                  <a16:creationId xmlns:a16="http://schemas.microsoft.com/office/drawing/2014/main" id="{3B3F73FB-86CA-4E17-BE2E-96DA6874A644}"/>
                </a:ext>
              </a:extLst>
            </xdr:cNvPr>
            <xdr:cNvSpPr>
              <a:spLocks/>
            </xdr:cNvSpPr>
          </xdr:nvSpPr>
          <xdr:spPr bwMode="auto">
            <a:xfrm>
              <a:off x="586" y="111"/>
              <a:ext cx="2" cy="1"/>
            </a:xfrm>
            <a:custGeom>
              <a:avLst/>
              <a:gdLst>
                <a:gd name="T0" fmla="*/ 7 w 7"/>
                <a:gd name="T1" fmla="*/ 0 h 3"/>
                <a:gd name="T2" fmla="*/ 4 w 7"/>
                <a:gd name="T3" fmla="*/ 3 h 3"/>
                <a:gd name="T4" fmla="*/ 0 w 7"/>
                <a:gd name="T5" fmla="*/ 3 h 3"/>
                <a:gd name="T6" fmla="*/ 3 w 7"/>
                <a:gd name="T7" fmla="*/ 2 h 3"/>
                <a:gd name="T8" fmla="*/ 5 w 7"/>
                <a:gd name="T9" fmla="*/ 1 h 3"/>
                <a:gd name="T10" fmla="*/ 7 w 7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" h="3">
                  <a:moveTo>
                    <a:pt x="7" y="0"/>
                  </a:moveTo>
                  <a:lnTo>
                    <a:pt x="4" y="3"/>
                  </a:lnTo>
                  <a:lnTo>
                    <a:pt x="0" y="3"/>
                  </a:lnTo>
                  <a:lnTo>
                    <a:pt x="3" y="2"/>
                  </a:lnTo>
                  <a:lnTo>
                    <a:pt x="5" y="1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51" name="Freeform 233">
              <a:extLst>
                <a:ext uri="{FF2B5EF4-FFF2-40B4-BE49-F238E27FC236}">
                  <a16:creationId xmlns:a16="http://schemas.microsoft.com/office/drawing/2014/main" id="{955535C4-AC48-484E-B12B-18A97E4F1962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516" y="110"/>
              <a:ext cx="94" cy="43"/>
            </a:xfrm>
            <a:custGeom>
              <a:avLst/>
              <a:gdLst>
                <a:gd name="T0" fmla="*/ 309 w 374"/>
                <a:gd name="T1" fmla="*/ 134 h 173"/>
                <a:gd name="T2" fmla="*/ 302 w 374"/>
                <a:gd name="T3" fmla="*/ 126 h 173"/>
                <a:gd name="T4" fmla="*/ 322 w 374"/>
                <a:gd name="T5" fmla="*/ 114 h 173"/>
                <a:gd name="T6" fmla="*/ 365 w 374"/>
                <a:gd name="T7" fmla="*/ 165 h 173"/>
                <a:gd name="T8" fmla="*/ 278 w 374"/>
                <a:gd name="T9" fmla="*/ 77 h 173"/>
                <a:gd name="T10" fmla="*/ 28 w 374"/>
                <a:gd name="T11" fmla="*/ 146 h 173"/>
                <a:gd name="T12" fmla="*/ 59 w 374"/>
                <a:gd name="T13" fmla="*/ 122 h 173"/>
                <a:gd name="T14" fmla="*/ 90 w 374"/>
                <a:gd name="T15" fmla="*/ 121 h 173"/>
                <a:gd name="T16" fmla="*/ 90 w 374"/>
                <a:gd name="T17" fmla="*/ 0 h 173"/>
                <a:gd name="T18" fmla="*/ 103 w 374"/>
                <a:gd name="T19" fmla="*/ 9 h 173"/>
                <a:gd name="T20" fmla="*/ 108 w 374"/>
                <a:gd name="T21" fmla="*/ 10 h 173"/>
                <a:gd name="T22" fmla="*/ 150 w 374"/>
                <a:gd name="T23" fmla="*/ 69 h 173"/>
                <a:gd name="T24" fmla="*/ 195 w 374"/>
                <a:gd name="T25" fmla="*/ 108 h 173"/>
                <a:gd name="T26" fmla="*/ 268 w 374"/>
                <a:gd name="T27" fmla="*/ 67 h 173"/>
                <a:gd name="T28" fmla="*/ 286 w 374"/>
                <a:gd name="T29" fmla="*/ 7 h 173"/>
                <a:gd name="T30" fmla="*/ 286 w 374"/>
                <a:gd name="T31" fmla="*/ 7 h 173"/>
                <a:gd name="T32" fmla="*/ 364 w 374"/>
                <a:gd name="T33" fmla="*/ 5 h 173"/>
                <a:gd name="T34" fmla="*/ 337 w 374"/>
                <a:gd name="T35" fmla="*/ 6 h 173"/>
                <a:gd name="T36" fmla="*/ 333 w 374"/>
                <a:gd name="T37" fmla="*/ 60 h 173"/>
                <a:gd name="T38" fmla="*/ 284 w 374"/>
                <a:gd name="T39" fmla="*/ 49 h 173"/>
                <a:gd name="T40" fmla="*/ 299 w 374"/>
                <a:gd name="T41" fmla="*/ 20 h 173"/>
                <a:gd name="T42" fmla="*/ 307 w 374"/>
                <a:gd name="T43" fmla="*/ 38 h 173"/>
                <a:gd name="T44" fmla="*/ 325 w 374"/>
                <a:gd name="T45" fmla="*/ 37 h 173"/>
                <a:gd name="T46" fmla="*/ 322 w 374"/>
                <a:gd name="T47" fmla="*/ 12 h 173"/>
                <a:gd name="T48" fmla="*/ 279 w 374"/>
                <a:gd name="T49" fmla="*/ 29 h 173"/>
                <a:gd name="T50" fmla="*/ 305 w 374"/>
                <a:gd name="T51" fmla="*/ 79 h 173"/>
                <a:gd name="T52" fmla="*/ 370 w 374"/>
                <a:gd name="T53" fmla="*/ 160 h 173"/>
                <a:gd name="T54" fmla="*/ 338 w 374"/>
                <a:gd name="T55" fmla="*/ 167 h 173"/>
                <a:gd name="T56" fmla="*/ 279 w 374"/>
                <a:gd name="T57" fmla="*/ 104 h 173"/>
                <a:gd name="T58" fmla="*/ 229 w 374"/>
                <a:gd name="T59" fmla="*/ 80 h 173"/>
                <a:gd name="T60" fmla="*/ 213 w 374"/>
                <a:gd name="T61" fmla="*/ 122 h 173"/>
                <a:gd name="T62" fmla="*/ 236 w 374"/>
                <a:gd name="T63" fmla="*/ 125 h 173"/>
                <a:gd name="T64" fmla="*/ 238 w 374"/>
                <a:gd name="T65" fmla="*/ 107 h 173"/>
                <a:gd name="T66" fmla="*/ 220 w 374"/>
                <a:gd name="T67" fmla="*/ 99 h 173"/>
                <a:gd name="T68" fmla="*/ 249 w 374"/>
                <a:gd name="T69" fmla="*/ 85 h 173"/>
                <a:gd name="T70" fmla="*/ 252 w 374"/>
                <a:gd name="T71" fmla="*/ 139 h 173"/>
                <a:gd name="T72" fmla="*/ 205 w 374"/>
                <a:gd name="T73" fmla="*/ 136 h 173"/>
                <a:gd name="T74" fmla="*/ 205 w 374"/>
                <a:gd name="T75" fmla="*/ 169 h 173"/>
                <a:gd name="T76" fmla="*/ 185 w 374"/>
                <a:gd name="T77" fmla="*/ 173 h 173"/>
                <a:gd name="T78" fmla="*/ 183 w 374"/>
                <a:gd name="T79" fmla="*/ 169 h 173"/>
                <a:gd name="T80" fmla="*/ 183 w 374"/>
                <a:gd name="T81" fmla="*/ 135 h 173"/>
                <a:gd name="T82" fmla="*/ 136 w 374"/>
                <a:gd name="T83" fmla="*/ 139 h 173"/>
                <a:gd name="T84" fmla="*/ 131 w 374"/>
                <a:gd name="T85" fmla="*/ 89 h 173"/>
                <a:gd name="T86" fmla="*/ 167 w 374"/>
                <a:gd name="T87" fmla="*/ 95 h 173"/>
                <a:gd name="T88" fmla="*/ 153 w 374"/>
                <a:gd name="T89" fmla="*/ 104 h 173"/>
                <a:gd name="T90" fmla="*/ 150 w 374"/>
                <a:gd name="T91" fmla="*/ 122 h 173"/>
                <a:gd name="T92" fmla="*/ 172 w 374"/>
                <a:gd name="T93" fmla="*/ 126 h 173"/>
                <a:gd name="T94" fmla="*/ 171 w 374"/>
                <a:gd name="T95" fmla="*/ 85 h 173"/>
                <a:gd name="T96" fmla="*/ 115 w 374"/>
                <a:gd name="T97" fmla="*/ 90 h 173"/>
                <a:gd name="T98" fmla="*/ 50 w 374"/>
                <a:gd name="T99" fmla="*/ 167 h 173"/>
                <a:gd name="T100" fmla="*/ 18 w 374"/>
                <a:gd name="T101" fmla="*/ 160 h 173"/>
                <a:gd name="T102" fmla="*/ 83 w 374"/>
                <a:gd name="T103" fmla="*/ 79 h 173"/>
                <a:gd name="T104" fmla="*/ 109 w 374"/>
                <a:gd name="T105" fmla="*/ 29 h 173"/>
                <a:gd name="T106" fmla="*/ 67 w 374"/>
                <a:gd name="T107" fmla="*/ 12 h 173"/>
                <a:gd name="T108" fmla="*/ 63 w 374"/>
                <a:gd name="T109" fmla="*/ 37 h 173"/>
                <a:gd name="T110" fmla="*/ 81 w 374"/>
                <a:gd name="T111" fmla="*/ 38 h 173"/>
                <a:gd name="T112" fmla="*/ 90 w 374"/>
                <a:gd name="T113" fmla="*/ 20 h 173"/>
                <a:gd name="T114" fmla="*/ 104 w 374"/>
                <a:gd name="T115" fmla="*/ 49 h 173"/>
                <a:gd name="T116" fmla="*/ 49 w 374"/>
                <a:gd name="T117" fmla="*/ 52 h 173"/>
                <a:gd name="T118" fmla="*/ 53 w 374"/>
                <a:gd name="T119" fmla="*/ 6 h 173"/>
                <a:gd name="T120" fmla="*/ 14 w 374"/>
                <a:gd name="T121" fmla="*/ 6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374" h="173">
                  <a:moveTo>
                    <a:pt x="83" y="128"/>
                  </a:moveTo>
                  <a:lnTo>
                    <a:pt x="78" y="135"/>
                  </a:lnTo>
                  <a:lnTo>
                    <a:pt x="80" y="134"/>
                  </a:lnTo>
                  <a:lnTo>
                    <a:pt x="83" y="128"/>
                  </a:lnTo>
                  <a:close/>
                  <a:moveTo>
                    <a:pt x="305" y="128"/>
                  </a:moveTo>
                  <a:lnTo>
                    <a:pt x="309" y="134"/>
                  </a:lnTo>
                  <a:lnTo>
                    <a:pt x="310" y="135"/>
                  </a:lnTo>
                  <a:lnTo>
                    <a:pt x="305" y="128"/>
                  </a:lnTo>
                  <a:close/>
                  <a:moveTo>
                    <a:pt x="278" y="77"/>
                  </a:moveTo>
                  <a:lnTo>
                    <a:pt x="283" y="95"/>
                  </a:lnTo>
                  <a:lnTo>
                    <a:pt x="292" y="112"/>
                  </a:lnTo>
                  <a:lnTo>
                    <a:pt x="302" y="126"/>
                  </a:lnTo>
                  <a:lnTo>
                    <a:pt x="299" y="121"/>
                  </a:lnTo>
                  <a:lnTo>
                    <a:pt x="291" y="108"/>
                  </a:lnTo>
                  <a:lnTo>
                    <a:pt x="286" y="95"/>
                  </a:lnTo>
                  <a:lnTo>
                    <a:pt x="300" y="100"/>
                  </a:lnTo>
                  <a:lnTo>
                    <a:pt x="313" y="108"/>
                  </a:lnTo>
                  <a:lnTo>
                    <a:pt x="322" y="114"/>
                  </a:lnTo>
                  <a:lnTo>
                    <a:pt x="329" y="122"/>
                  </a:lnTo>
                  <a:lnTo>
                    <a:pt x="337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60" y="146"/>
                  </a:lnTo>
                  <a:lnTo>
                    <a:pt x="351" y="130"/>
                  </a:lnTo>
                  <a:lnTo>
                    <a:pt x="334" y="108"/>
                  </a:lnTo>
                  <a:lnTo>
                    <a:pt x="313" y="91"/>
                  </a:lnTo>
                  <a:lnTo>
                    <a:pt x="296" y="83"/>
                  </a:lnTo>
                  <a:lnTo>
                    <a:pt x="278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6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3" y="165"/>
                  </a:lnTo>
                  <a:lnTo>
                    <a:pt x="32" y="163"/>
                  </a:lnTo>
                  <a:lnTo>
                    <a:pt x="37" y="150"/>
                  </a:lnTo>
                  <a:lnTo>
                    <a:pt x="45" y="139"/>
                  </a:lnTo>
                  <a:lnTo>
                    <a:pt x="51" y="130"/>
                  </a:lnTo>
                  <a:lnTo>
                    <a:pt x="59" y="122"/>
                  </a:lnTo>
                  <a:lnTo>
                    <a:pt x="67" y="114"/>
                  </a:lnTo>
                  <a:lnTo>
                    <a:pt x="76" y="108"/>
                  </a:lnTo>
                  <a:lnTo>
                    <a:pt x="89" y="100"/>
                  </a:lnTo>
                  <a:lnTo>
                    <a:pt x="103" y="95"/>
                  </a:lnTo>
                  <a:lnTo>
                    <a:pt x="98" y="108"/>
                  </a:lnTo>
                  <a:lnTo>
                    <a:pt x="90" y="121"/>
                  </a:lnTo>
                  <a:lnTo>
                    <a:pt x="86" y="126"/>
                  </a:lnTo>
                  <a:lnTo>
                    <a:pt x="96" y="112"/>
                  </a:lnTo>
                  <a:lnTo>
                    <a:pt x="105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0" y="0"/>
                  </a:lnTo>
                  <a:lnTo>
                    <a:pt x="94" y="1"/>
                  </a:lnTo>
                  <a:lnTo>
                    <a:pt x="98" y="4"/>
                  </a:lnTo>
                  <a:lnTo>
                    <a:pt x="101" y="6"/>
                  </a:lnTo>
                  <a:lnTo>
                    <a:pt x="101" y="6"/>
                  </a:lnTo>
                  <a:lnTo>
                    <a:pt x="101" y="7"/>
                  </a:lnTo>
                  <a:lnTo>
                    <a:pt x="103" y="9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7"/>
                  </a:lnTo>
                  <a:lnTo>
                    <a:pt x="105" y="7"/>
                  </a:lnTo>
                  <a:lnTo>
                    <a:pt x="108" y="10"/>
                  </a:lnTo>
                  <a:lnTo>
                    <a:pt x="115" y="23"/>
                  </a:lnTo>
                  <a:lnTo>
                    <a:pt x="121" y="38"/>
                  </a:lnTo>
                  <a:lnTo>
                    <a:pt x="122" y="55"/>
                  </a:lnTo>
                  <a:lnTo>
                    <a:pt x="121" y="67"/>
                  </a:lnTo>
                  <a:lnTo>
                    <a:pt x="135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9" y="80"/>
                  </a:lnTo>
                  <a:lnTo>
                    <a:pt x="190" y="93"/>
                  </a:lnTo>
                  <a:lnTo>
                    <a:pt x="194" y="108"/>
                  </a:lnTo>
                  <a:lnTo>
                    <a:pt x="194" y="107"/>
                  </a:lnTo>
                  <a:lnTo>
                    <a:pt x="195" y="108"/>
                  </a:lnTo>
                  <a:lnTo>
                    <a:pt x="199" y="93"/>
                  </a:lnTo>
                  <a:lnTo>
                    <a:pt x="209" y="80"/>
                  </a:lnTo>
                  <a:lnTo>
                    <a:pt x="223" y="72"/>
                  </a:lnTo>
                  <a:lnTo>
                    <a:pt x="238" y="69"/>
                  </a:lnTo>
                  <a:lnTo>
                    <a:pt x="254" y="66"/>
                  </a:lnTo>
                  <a:lnTo>
                    <a:pt x="268" y="67"/>
                  </a:lnTo>
                  <a:lnTo>
                    <a:pt x="267" y="55"/>
                  </a:lnTo>
                  <a:lnTo>
                    <a:pt x="268" y="38"/>
                  </a:lnTo>
                  <a:lnTo>
                    <a:pt x="273" y="23"/>
                  </a:lnTo>
                  <a:lnTo>
                    <a:pt x="281" y="10"/>
                  </a:lnTo>
                  <a:lnTo>
                    <a:pt x="283" y="7"/>
                  </a:lnTo>
                  <a:lnTo>
                    <a:pt x="286" y="7"/>
                  </a:lnTo>
                  <a:lnTo>
                    <a:pt x="286" y="10"/>
                  </a:lnTo>
                  <a:lnTo>
                    <a:pt x="286" y="10"/>
                  </a:lnTo>
                  <a:lnTo>
                    <a:pt x="286" y="10"/>
                  </a:lnTo>
                  <a:lnTo>
                    <a:pt x="286" y="10"/>
                  </a:lnTo>
                  <a:lnTo>
                    <a:pt x="286" y="9"/>
                  </a:lnTo>
                  <a:lnTo>
                    <a:pt x="286" y="7"/>
                  </a:lnTo>
                  <a:lnTo>
                    <a:pt x="286" y="7"/>
                  </a:lnTo>
                  <a:lnTo>
                    <a:pt x="292" y="4"/>
                  </a:lnTo>
                  <a:lnTo>
                    <a:pt x="299" y="0"/>
                  </a:lnTo>
                  <a:lnTo>
                    <a:pt x="374" y="0"/>
                  </a:lnTo>
                  <a:lnTo>
                    <a:pt x="369" y="2"/>
                  </a:lnTo>
                  <a:lnTo>
                    <a:pt x="364" y="5"/>
                  </a:lnTo>
                  <a:lnTo>
                    <a:pt x="359" y="6"/>
                  </a:lnTo>
                  <a:lnTo>
                    <a:pt x="355" y="6"/>
                  </a:lnTo>
                  <a:lnTo>
                    <a:pt x="350" y="7"/>
                  </a:lnTo>
                  <a:lnTo>
                    <a:pt x="342" y="6"/>
                  </a:lnTo>
                  <a:lnTo>
                    <a:pt x="336" y="6"/>
                  </a:lnTo>
                  <a:lnTo>
                    <a:pt x="337" y="6"/>
                  </a:lnTo>
                  <a:lnTo>
                    <a:pt x="341" y="11"/>
                  </a:lnTo>
                  <a:lnTo>
                    <a:pt x="343" y="16"/>
                  </a:lnTo>
                  <a:lnTo>
                    <a:pt x="345" y="23"/>
                  </a:lnTo>
                  <a:lnTo>
                    <a:pt x="345" y="38"/>
                  </a:lnTo>
                  <a:lnTo>
                    <a:pt x="339" y="52"/>
                  </a:lnTo>
                  <a:lnTo>
                    <a:pt x="333" y="60"/>
                  </a:lnTo>
                  <a:lnTo>
                    <a:pt x="324" y="66"/>
                  </a:lnTo>
                  <a:lnTo>
                    <a:pt x="315" y="69"/>
                  </a:lnTo>
                  <a:lnTo>
                    <a:pt x="305" y="67"/>
                  </a:lnTo>
                  <a:lnTo>
                    <a:pt x="296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4" y="40"/>
                  </a:lnTo>
                  <a:lnTo>
                    <a:pt x="286" y="32"/>
                  </a:lnTo>
                  <a:lnTo>
                    <a:pt x="288" y="28"/>
                  </a:lnTo>
                  <a:lnTo>
                    <a:pt x="292" y="24"/>
                  </a:lnTo>
                  <a:lnTo>
                    <a:pt x="295" y="21"/>
                  </a:lnTo>
                  <a:lnTo>
                    <a:pt x="299" y="20"/>
                  </a:lnTo>
                  <a:lnTo>
                    <a:pt x="304" y="20"/>
                  </a:lnTo>
                  <a:lnTo>
                    <a:pt x="302" y="24"/>
                  </a:lnTo>
                  <a:lnTo>
                    <a:pt x="304" y="28"/>
                  </a:lnTo>
                  <a:lnTo>
                    <a:pt x="304" y="32"/>
                  </a:lnTo>
                  <a:lnTo>
                    <a:pt x="305" y="35"/>
                  </a:lnTo>
                  <a:lnTo>
                    <a:pt x="307" y="38"/>
                  </a:lnTo>
                  <a:lnTo>
                    <a:pt x="310" y="40"/>
                  </a:lnTo>
                  <a:lnTo>
                    <a:pt x="313" y="42"/>
                  </a:lnTo>
                  <a:lnTo>
                    <a:pt x="316" y="40"/>
                  </a:lnTo>
                  <a:lnTo>
                    <a:pt x="319" y="40"/>
                  </a:lnTo>
                  <a:lnTo>
                    <a:pt x="323" y="38"/>
                  </a:lnTo>
                  <a:lnTo>
                    <a:pt x="325" y="37"/>
                  </a:lnTo>
                  <a:lnTo>
                    <a:pt x="327" y="33"/>
                  </a:lnTo>
                  <a:lnTo>
                    <a:pt x="328" y="29"/>
                  </a:lnTo>
                  <a:lnTo>
                    <a:pt x="328" y="25"/>
                  </a:lnTo>
                  <a:lnTo>
                    <a:pt x="327" y="21"/>
                  </a:lnTo>
                  <a:lnTo>
                    <a:pt x="325" y="18"/>
                  </a:lnTo>
                  <a:lnTo>
                    <a:pt x="322" y="12"/>
                  </a:lnTo>
                  <a:lnTo>
                    <a:pt x="318" y="9"/>
                  </a:lnTo>
                  <a:lnTo>
                    <a:pt x="313" y="7"/>
                  </a:lnTo>
                  <a:lnTo>
                    <a:pt x="306" y="6"/>
                  </a:lnTo>
                  <a:lnTo>
                    <a:pt x="295" y="10"/>
                  </a:lnTo>
                  <a:lnTo>
                    <a:pt x="286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90" y="74"/>
                  </a:lnTo>
                  <a:lnTo>
                    <a:pt x="305" y="79"/>
                  </a:lnTo>
                  <a:lnTo>
                    <a:pt x="323" y="90"/>
                  </a:lnTo>
                  <a:lnTo>
                    <a:pt x="339" y="103"/>
                  </a:lnTo>
                  <a:lnTo>
                    <a:pt x="352" y="121"/>
                  </a:lnTo>
                  <a:lnTo>
                    <a:pt x="364" y="141"/>
                  </a:lnTo>
                  <a:lnTo>
                    <a:pt x="368" y="150"/>
                  </a:lnTo>
                  <a:lnTo>
                    <a:pt x="370" y="160"/>
                  </a:lnTo>
                  <a:lnTo>
                    <a:pt x="373" y="173"/>
                  </a:lnTo>
                  <a:lnTo>
                    <a:pt x="343" y="173"/>
                  </a:lnTo>
                  <a:lnTo>
                    <a:pt x="342" y="169"/>
                  </a:lnTo>
                  <a:lnTo>
                    <a:pt x="341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7" y="167"/>
                  </a:lnTo>
                  <a:lnTo>
                    <a:pt x="325" y="159"/>
                  </a:lnTo>
                  <a:lnTo>
                    <a:pt x="314" y="149"/>
                  </a:lnTo>
                  <a:lnTo>
                    <a:pt x="304" y="139"/>
                  </a:lnTo>
                  <a:lnTo>
                    <a:pt x="290" y="122"/>
                  </a:lnTo>
                  <a:lnTo>
                    <a:pt x="279" y="104"/>
                  </a:lnTo>
                  <a:lnTo>
                    <a:pt x="273" y="90"/>
                  </a:lnTo>
                  <a:lnTo>
                    <a:pt x="270" y="75"/>
                  </a:lnTo>
                  <a:lnTo>
                    <a:pt x="261" y="74"/>
                  </a:lnTo>
                  <a:lnTo>
                    <a:pt x="254" y="74"/>
                  </a:lnTo>
                  <a:lnTo>
                    <a:pt x="241" y="76"/>
                  </a:lnTo>
                  <a:lnTo>
                    <a:pt x="229" y="80"/>
                  </a:lnTo>
                  <a:lnTo>
                    <a:pt x="218" y="85"/>
                  </a:lnTo>
                  <a:lnTo>
                    <a:pt x="210" y="95"/>
                  </a:lnTo>
                  <a:lnTo>
                    <a:pt x="206" y="107"/>
                  </a:lnTo>
                  <a:lnTo>
                    <a:pt x="206" y="112"/>
                  </a:lnTo>
                  <a:lnTo>
                    <a:pt x="209" y="117"/>
                  </a:lnTo>
                  <a:lnTo>
                    <a:pt x="213" y="122"/>
                  </a:lnTo>
                  <a:lnTo>
                    <a:pt x="217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9" y="128"/>
                  </a:lnTo>
                  <a:lnTo>
                    <a:pt x="233" y="127"/>
                  </a:lnTo>
                  <a:lnTo>
                    <a:pt x="236" y="125"/>
                  </a:lnTo>
                  <a:lnTo>
                    <a:pt x="238" y="122"/>
                  </a:lnTo>
                  <a:lnTo>
                    <a:pt x="240" y="119"/>
                  </a:lnTo>
                  <a:lnTo>
                    <a:pt x="241" y="116"/>
                  </a:lnTo>
                  <a:lnTo>
                    <a:pt x="241" y="113"/>
                  </a:lnTo>
                  <a:lnTo>
                    <a:pt x="241" y="109"/>
                  </a:lnTo>
                  <a:lnTo>
                    <a:pt x="238" y="107"/>
                  </a:lnTo>
                  <a:lnTo>
                    <a:pt x="236" y="104"/>
                  </a:lnTo>
                  <a:lnTo>
                    <a:pt x="232" y="103"/>
                  </a:lnTo>
                  <a:lnTo>
                    <a:pt x="228" y="103"/>
                  </a:lnTo>
                  <a:lnTo>
                    <a:pt x="224" y="103"/>
                  </a:lnTo>
                  <a:lnTo>
                    <a:pt x="220" y="103"/>
                  </a:lnTo>
                  <a:lnTo>
                    <a:pt x="220" y="99"/>
                  </a:lnTo>
                  <a:lnTo>
                    <a:pt x="222" y="95"/>
                  </a:lnTo>
                  <a:lnTo>
                    <a:pt x="224" y="91"/>
                  </a:lnTo>
                  <a:lnTo>
                    <a:pt x="228" y="89"/>
                  </a:lnTo>
                  <a:lnTo>
                    <a:pt x="231" y="86"/>
                  </a:lnTo>
                  <a:lnTo>
                    <a:pt x="240" y="84"/>
                  </a:lnTo>
                  <a:lnTo>
                    <a:pt x="249" y="85"/>
                  </a:lnTo>
                  <a:lnTo>
                    <a:pt x="258" y="89"/>
                  </a:lnTo>
                  <a:lnTo>
                    <a:pt x="264" y="95"/>
                  </a:lnTo>
                  <a:lnTo>
                    <a:pt x="268" y="104"/>
                  </a:lnTo>
                  <a:lnTo>
                    <a:pt x="268" y="114"/>
                  </a:lnTo>
                  <a:lnTo>
                    <a:pt x="263" y="128"/>
                  </a:lnTo>
                  <a:lnTo>
                    <a:pt x="252" y="139"/>
                  </a:lnTo>
                  <a:lnTo>
                    <a:pt x="238" y="145"/>
                  </a:lnTo>
                  <a:lnTo>
                    <a:pt x="222" y="145"/>
                  </a:lnTo>
                  <a:lnTo>
                    <a:pt x="217" y="142"/>
                  </a:lnTo>
                  <a:lnTo>
                    <a:pt x="211" y="140"/>
                  </a:lnTo>
                  <a:lnTo>
                    <a:pt x="206" y="136"/>
                  </a:lnTo>
                  <a:lnTo>
                    <a:pt x="205" y="136"/>
                  </a:lnTo>
                  <a:lnTo>
                    <a:pt x="206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5" y="169"/>
                  </a:lnTo>
                  <a:lnTo>
                    <a:pt x="205" y="169"/>
                  </a:lnTo>
                  <a:lnTo>
                    <a:pt x="205" y="168"/>
                  </a:lnTo>
                  <a:lnTo>
                    <a:pt x="205" y="168"/>
                  </a:lnTo>
                  <a:lnTo>
                    <a:pt x="205" y="169"/>
                  </a:lnTo>
                  <a:lnTo>
                    <a:pt x="205" y="170"/>
                  </a:lnTo>
                  <a:lnTo>
                    <a:pt x="205" y="173"/>
                  </a:lnTo>
                  <a:lnTo>
                    <a:pt x="185" y="173"/>
                  </a:lnTo>
                  <a:lnTo>
                    <a:pt x="185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3" y="164"/>
                  </a:lnTo>
                  <a:lnTo>
                    <a:pt x="182" y="159"/>
                  </a:lnTo>
                  <a:lnTo>
                    <a:pt x="182" y="154"/>
                  </a:lnTo>
                  <a:lnTo>
                    <a:pt x="182" y="149"/>
                  </a:lnTo>
                  <a:lnTo>
                    <a:pt x="182" y="142"/>
                  </a:lnTo>
                  <a:lnTo>
                    <a:pt x="183" y="135"/>
                  </a:lnTo>
                  <a:lnTo>
                    <a:pt x="182" y="136"/>
                  </a:lnTo>
                  <a:lnTo>
                    <a:pt x="177" y="140"/>
                  </a:lnTo>
                  <a:lnTo>
                    <a:pt x="172" y="142"/>
                  </a:lnTo>
                  <a:lnTo>
                    <a:pt x="167" y="145"/>
                  </a:lnTo>
                  <a:lnTo>
                    <a:pt x="150" y="145"/>
                  </a:lnTo>
                  <a:lnTo>
                    <a:pt x="136" y="139"/>
                  </a:lnTo>
                  <a:lnTo>
                    <a:pt x="128" y="132"/>
                  </a:lnTo>
                  <a:lnTo>
                    <a:pt x="123" y="125"/>
                  </a:lnTo>
                  <a:lnTo>
                    <a:pt x="121" y="114"/>
                  </a:lnTo>
                  <a:lnTo>
                    <a:pt x="121" y="104"/>
                  </a:lnTo>
                  <a:lnTo>
                    <a:pt x="124" y="95"/>
                  </a:lnTo>
                  <a:lnTo>
                    <a:pt x="131" y="89"/>
                  </a:lnTo>
                  <a:lnTo>
                    <a:pt x="140" y="84"/>
                  </a:lnTo>
                  <a:lnTo>
                    <a:pt x="149" y="84"/>
                  </a:lnTo>
                  <a:lnTo>
                    <a:pt x="158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7" y="95"/>
                  </a:lnTo>
                  <a:lnTo>
                    <a:pt x="168" y="99"/>
                  </a:lnTo>
                  <a:lnTo>
                    <a:pt x="168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3" y="104"/>
                  </a:lnTo>
                  <a:lnTo>
                    <a:pt x="150" y="107"/>
                  </a:lnTo>
                  <a:lnTo>
                    <a:pt x="147" y="109"/>
                  </a:lnTo>
                  <a:lnTo>
                    <a:pt x="147" y="113"/>
                  </a:lnTo>
                  <a:lnTo>
                    <a:pt x="147" y="116"/>
                  </a:lnTo>
                  <a:lnTo>
                    <a:pt x="149" y="119"/>
                  </a:lnTo>
                  <a:lnTo>
                    <a:pt x="150" y="122"/>
                  </a:lnTo>
                  <a:lnTo>
                    <a:pt x="153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4" y="128"/>
                  </a:lnTo>
                  <a:lnTo>
                    <a:pt x="168" y="127"/>
                  </a:lnTo>
                  <a:lnTo>
                    <a:pt x="172" y="126"/>
                  </a:lnTo>
                  <a:lnTo>
                    <a:pt x="176" y="122"/>
                  </a:lnTo>
                  <a:lnTo>
                    <a:pt x="179" y="118"/>
                  </a:lnTo>
                  <a:lnTo>
                    <a:pt x="182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71" y="85"/>
                  </a:lnTo>
                  <a:lnTo>
                    <a:pt x="159" y="80"/>
                  </a:lnTo>
                  <a:lnTo>
                    <a:pt x="147" y="76"/>
                  </a:lnTo>
                  <a:lnTo>
                    <a:pt x="135" y="75"/>
                  </a:lnTo>
                  <a:lnTo>
                    <a:pt x="127" y="75"/>
                  </a:lnTo>
                  <a:lnTo>
                    <a:pt x="118" y="75"/>
                  </a:lnTo>
                  <a:lnTo>
                    <a:pt x="115" y="90"/>
                  </a:lnTo>
                  <a:lnTo>
                    <a:pt x="109" y="105"/>
                  </a:lnTo>
                  <a:lnTo>
                    <a:pt x="99" y="123"/>
                  </a:lnTo>
                  <a:lnTo>
                    <a:pt x="85" y="141"/>
                  </a:lnTo>
                  <a:lnTo>
                    <a:pt x="69" y="155"/>
                  </a:lnTo>
                  <a:lnTo>
                    <a:pt x="51" y="167"/>
                  </a:lnTo>
                  <a:lnTo>
                    <a:pt x="50" y="167"/>
                  </a:lnTo>
                  <a:lnTo>
                    <a:pt x="49" y="167"/>
                  </a:lnTo>
                  <a:lnTo>
                    <a:pt x="48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6" y="173"/>
                  </a:lnTo>
                  <a:lnTo>
                    <a:pt x="18" y="160"/>
                  </a:lnTo>
                  <a:lnTo>
                    <a:pt x="21" y="150"/>
                  </a:lnTo>
                  <a:lnTo>
                    <a:pt x="25" y="141"/>
                  </a:lnTo>
                  <a:lnTo>
                    <a:pt x="36" y="121"/>
                  </a:lnTo>
                  <a:lnTo>
                    <a:pt x="49" y="103"/>
                  </a:lnTo>
                  <a:lnTo>
                    <a:pt x="66" y="90"/>
                  </a:lnTo>
                  <a:lnTo>
                    <a:pt x="83" y="79"/>
                  </a:lnTo>
                  <a:lnTo>
                    <a:pt x="99" y="74"/>
                  </a:lnTo>
                  <a:lnTo>
                    <a:pt x="114" y="70"/>
                  </a:lnTo>
                  <a:lnTo>
                    <a:pt x="114" y="62"/>
                  </a:lnTo>
                  <a:lnTo>
                    <a:pt x="114" y="53"/>
                  </a:lnTo>
                  <a:lnTo>
                    <a:pt x="113" y="42"/>
                  </a:lnTo>
                  <a:lnTo>
                    <a:pt x="109" y="29"/>
                  </a:lnTo>
                  <a:lnTo>
                    <a:pt x="103" y="19"/>
                  </a:lnTo>
                  <a:lnTo>
                    <a:pt x="94" y="10"/>
                  </a:lnTo>
                  <a:lnTo>
                    <a:pt x="82" y="6"/>
                  </a:lnTo>
                  <a:lnTo>
                    <a:pt x="76" y="7"/>
                  </a:lnTo>
                  <a:lnTo>
                    <a:pt x="71" y="9"/>
                  </a:lnTo>
                  <a:lnTo>
                    <a:pt x="67" y="12"/>
                  </a:lnTo>
                  <a:lnTo>
                    <a:pt x="63" y="18"/>
                  </a:lnTo>
                  <a:lnTo>
                    <a:pt x="62" y="21"/>
                  </a:lnTo>
                  <a:lnTo>
                    <a:pt x="60" y="25"/>
                  </a:lnTo>
                  <a:lnTo>
                    <a:pt x="60" y="29"/>
                  </a:lnTo>
                  <a:lnTo>
                    <a:pt x="62" y="33"/>
                  </a:lnTo>
                  <a:lnTo>
                    <a:pt x="63" y="37"/>
                  </a:lnTo>
                  <a:lnTo>
                    <a:pt x="66" y="38"/>
                  </a:lnTo>
                  <a:lnTo>
                    <a:pt x="69" y="40"/>
                  </a:lnTo>
                  <a:lnTo>
                    <a:pt x="72" y="40"/>
                  </a:lnTo>
                  <a:lnTo>
                    <a:pt x="76" y="42"/>
                  </a:lnTo>
                  <a:lnTo>
                    <a:pt x="78" y="40"/>
                  </a:lnTo>
                  <a:lnTo>
                    <a:pt x="81" y="38"/>
                  </a:lnTo>
                  <a:lnTo>
                    <a:pt x="83" y="35"/>
                  </a:lnTo>
                  <a:lnTo>
                    <a:pt x="85" y="32"/>
                  </a:lnTo>
                  <a:lnTo>
                    <a:pt x="86" y="28"/>
                  </a:lnTo>
                  <a:lnTo>
                    <a:pt x="86" y="24"/>
                  </a:lnTo>
                  <a:lnTo>
                    <a:pt x="85" y="20"/>
                  </a:lnTo>
                  <a:lnTo>
                    <a:pt x="90" y="20"/>
                  </a:lnTo>
                  <a:lnTo>
                    <a:pt x="94" y="21"/>
                  </a:lnTo>
                  <a:lnTo>
                    <a:pt x="96" y="24"/>
                  </a:lnTo>
                  <a:lnTo>
                    <a:pt x="100" y="28"/>
                  </a:lnTo>
                  <a:lnTo>
                    <a:pt x="101" y="32"/>
                  </a:lnTo>
                  <a:lnTo>
                    <a:pt x="104" y="40"/>
                  </a:lnTo>
                  <a:lnTo>
                    <a:pt x="104" y="49"/>
                  </a:lnTo>
                  <a:lnTo>
                    <a:pt x="100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9" y="52"/>
                  </a:lnTo>
                  <a:lnTo>
                    <a:pt x="44" y="38"/>
                  </a:lnTo>
                  <a:lnTo>
                    <a:pt x="44" y="23"/>
                  </a:lnTo>
                  <a:lnTo>
                    <a:pt x="45" y="16"/>
                  </a:lnTo>
                  <a:lnTo>
                    <a:pt x="48" y="11"/>
                  </a:lnTo>
                  <a:lnTo>
                    <a:pt x="51" y="6"/>
                  </a:lnTo>
                  <a:lnTo>
                    <a:pt x="53" y="6"/>
                  </a:lnTo>
                  <a:lnTo>
                    <a:pt x="46" y="7"/>
                  </a:lnTo>
                  <a:lnTo>
                    <a:pt x="39" y="9"/>
                  </a:lnTo>
                  <a:lnTo>
                    <a:pt x="34" y="9"/>
                  </a:lnTo>
                  <a:lnTo>
                    <a:pt x="28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8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52" name="Freeform 234">
              <a:extLst>
                <a:ext uri="{FF2B5EF4-FFF2-40B4-BE49-F238E27FC236}">
                  <a16:creationId xmlns:a16="http://schemas.microsoft.com/office/drawing/2014/main" id="{904C2C23-527A-4044-8303-C309AD1CC1C5}"/>
                </a:ext>
              </a:extLst>
            </xdr:cNvPr>
            <xdr:cNvSpPr>
              <a:spLocks/>
            </xdr:cNvSpPr>
          </xdr:nvSpPr>
          <xdr:spPr bwMode="auto">
            <a:xfrm>
              <a:off x="542" y="111"/>
              <a:ext cx="2" cy="1"/>
            </a:xfrm>
            <a:custGeom>
              <a:avLst/>
              <a:gdLst>
                <a:gd name="T0" fmla="*/ 0 w 8"/>
                <a:gd name="T1" fmla="*/ 0 h 3"/>
                <a:gd name="T2" fmla="*/ 3 w 8"/>
                <a:gd name="T3" fmla="*/ 1 h 3"/>
                <a:gd name="T4" fmla="*/ 6 w 8"/>
                <a:gd name="T5" fmla="*/ 2 h 3"/>
                <a:gd name="T6" fmla="*/ 8 w 8"/>
                <a:gd name="T7" fmla="*/ 3 h 3"/>
                <a:gd name="T8" fmla="*/ 4 w 8"/>
                <a:gd name="T9" fmla="*/ 3 h 3"/>
                <a:gd name="T10" fmla="*/ 0 w 8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8" h="3">
                  <a:moveTo>
                    <a:pt x="0" y="0"/>
                  </a:moveTo>
                  <a:lnTo>
                    <a:pt x="3" y="1"/>
                  </a:lnTo>
                  <a:lnTo>
                    <a:pt x="6" y="2"/>
                  </a:lnTo>
                  <a:lnTo>
                    <a:pt x="8" y="3"/>
                  </a:lnTo>
                  <a:lnTo>
                    <a:pt x="4" y="3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53" name="Freeform 235">
              <a:extLst>
                <a:ext uri="{FF2B5EF4-FFF2-40B4-BE49-F238E27FC236}">
                  <a16:creationId xmlns:a16="http://schemas.microsoft.com/office/drawing/2014/main" id="{A15D449E-A95B-448A-A3FA-3213681A61C1}"/>
                </a:ext>
              </a:extLst>
            </xdr:cNvPr>
            <xdr:cNvSpPr>
              <a:spLocks/>
            </xdr:cNvSpPr>
          </xdr:nvSpPr>
          <xdr:spPr bwMode="auto">
            <a:xfrm>
              <a:off x="356" y="134"/>
              <a:ext cx="37" cy="19"/>
            </a:xfrm>
            <a:custGeom>
              <a:avLst/>
              <a:gdLst>
                <a:gd name="T0" fmla="*/ 53 w 147"/>
                <a:gd name="T1" fmla="*/ 1 h 76"/>
                <a:gd name="T2" fmla="*/ 63 w 147"/>
                <a:gd name="T3" fmla="*/ 7 h 76"/>
                <a:gd name="T4" fmla="*/ 71 w 147"/>
                <a:gd name="T5" fmla="*/ 16 h 76"/>
                <a:gd name="T6" fmla="*/ 75 w 147"/>
                <a:gd name="T7" fmla="*/ 26 h 76"/>
                <a:gd name="T8" fmla="*/ 78 w 147"/>
                <a:gd name="T9" fmla="*/ 16 h 76"/>
                <a:gd name="T10" fmla="*/ 86 w 147"/>
                <a:gd name="T11" fmla="*/ 7 h 76"/>
                <a:gd name="T12" fmla="*/ 96 w 147"/>
                <a:gd name="T13" fmla="*/ 1 h 76"/>
                <a:gd name="T14" fmla="*/ 117 w 147"/>
                <a:gd name="T15" fmla="*/ 0 h 76"/>
                <a:gd name="T16" fmla="*/ 142 w 147"/>
                <a:gd name="T17" fmla="*/ 16 h 76"/>
                <a:gd name="T18" fmla="*/ 146 w 147"/>
                <a:gd name="T19" fmla="*/ 40 h 76"/>
                <a:gd name="T20" fmla="*/ 136 w 147"/>
                <a:gd name="T21" fmla="*/ 56 h 76"/>
                <a:gd name="T22" fmla="*/ 119 w 147"/>
                <a:gd name="T23" fmla="*/ 61 h 76"/>
                <a:gd name="T24" fmla="*/ 107 w 147"/>
                <a:gd name="T25" fmla="*/ 56 h 76"/>
                <a:gd name="T26" fmla="*/ 100 w 147"/>
                <a:gd name="T27" fmla="*/ 49 h 76"/>
                <a:gd name="T28" fmla="*/ 99 w 147"/>
                <a:gd name="T29" fmla="*/ 42 h 76"/>
                <a:gd name="T30" fmla="*/ 107 w 147"/>
                <a:gd name="T31" fmla="*/ 42 h 76"/>
                <a:gd name="T32" fmla="*/ 114 w 147"/>
                <a:gd name="T33" fmla="*/ 40 h 76"/>
                <a:gd name="T34" fmla="*/ 119 w 147"/>
                <a:gd name="T35" fmla="*/ 35 h 76"/>
                <a:gd name="T36" fmla="*/ 121 w 147"/>
                <a:gd name="T37" fmla="*/ 29 h 76"/>
                <a:gd name="T38" fmla="*/ 118 w 147"/>
                <a:gd name="T39" fmla="*/ 22 h 76"/>
                <a:gd name="T40" fmla="*/ 112 w 147"/>
                <a:gd name="T41" fmla="*/ 19 h 76"/>
                <a:gd name="T42" fmla="*/ 104 w 147"/>
                <a:gd name="T43" fmla="*/ 17 h 76"/>
                <a:gd name="T44" fmla="*/ 96 w 147"/>
                <a:gd name="T45" fmla="*/ 20 h 76"/>
                <a:gd name="T46" fmla="*/ 86 w 147"/>
                <a:gd name="T47" fmla="*/ 33 h 76"/>
                <a:gd name="T48" fmla="*/ 89 w 147"/>
                <a:gd name="T49" fmla="*/ 53 h 76"/>
                <a:gd name="T50" fmla="*/ 108 w 147"/>
                <a:gd name="T51" fmla="*/ 70 h 76"/>
                <a:gd name="T52" fmla="*/ 95 w 147"/>
                <a:gd name="T53" fmla="*/ 76 h 76"/>
                <a:gd name="T54" fmla="*/ 92 w 147"/>
                <a:gd name="T55" fmla="*/ 71 h 76"/>
                <a:gd name="T56" fmla="*/ 90 w 147"/>
                <a:gd name="T57" fmla="*/ 68 h 76"/>
                <a:gd name="T58" fmla="*/ 82 w 147"/>
                <a:gd name="T59" fmla="*/ 61 h 76"/>
                <a:gd name="T60" fmla="*/ 75 w 147"/>
                <a:gd name="T61" fmla="*/ 42 h 76"/>
                <a:gd name="T62" fmla="*/ 60 w 147"/>
                <a:gd name="T63" fmla="*/ 67 h 76"/>
                <a:gd name="T64" fmla="*/ 58 w 147"/>
                <a:gd name="T65" fmla="*/ 68 h 76"/>
                <a:gd name="T66" fmla="*/ 54 w 147"/>
                <a:gd name="T67" fmla="*/ 72 h 76"/>
                <a:gd name="T68" fmla="*/ 27 w 147"/>
                <a:gd name="T69" fmla="*/ 76 h 76"/>
                <a:gd name="T70" fmla="*/ 51 w 147"/>
                <a:gd name="T71" fmla="*/ 62 h 76"/>
                <a:gd name="T72" fmla="*/ 63 w 147"/>
                <a:gd name="T73" fmla="*/ 40 h 76"/>
                <a:gd name="T74" fmla="*/ 58 w 147"/>
                <a:gd name="T75" fmla="*/ 24 h 76"/>
                <a:gd name="T76" fmla="*/ 49 w 147"/>
                <a:gd name="T77" fmla="*/ 17 h 76"/>
                <a:gd name="T78" fmla="*/ 40 w 147"/>
                <a:gd name="T79" fmla="*/ 16 h 76"/>
                <a:gd name="T80" fmla="*/ 32 w 147"/>
                <a:gd name="T81" fmla="*/ 20 h 76"/>
                <a:gd name="T82" fmla="*/ 30 w 147"/>
                <a:gd name="T83" fmla="*/ 25 h 76"/>
                <a:gd name="T84" fmla="*/ 28 w 147"/>
                <a:gd name="T85" fmla="*/ 31 h 76"/>
                <a:gd name="T86" fmla="*/ 31 w 147"/>
                <a:gd name="T87" fmla="*/ 38 h 76"/>
                <a:gd name="T88" fmla="*/ 37 w 147"/>
                <a:gd name="T89" fmla="*/ 40 h 76"/>
                <a:gd name="T90" fmla="*/ 45 w 147"/>
                <a:gd name="T91" fmla="*/ 42 h 76"/>
                <a:gd name="T92" fmla="*/ 49 w 147"/>
                <a:gd name="T93" fmla="*/ 45 h 76"/>
                <a:gd name="T94" fmla="*/ 45 w 147"/>
                <a:gd name="T95" fmla="*/ 53 h 76"/>
                <a:gd name="T96" fmla="*/ 39 w 147"/>
                <a:gd name="T97" fmla="*/ 58 h 76"/>
                <a:gd name="T98" fmla="*/ 21 w 147"/>
                <a:gd name="T99" fmla="*/ 59 h 76"/>
                <a:gd name="T100" fmla="*/ 5 w 147"/>
                <a:gd name="T101" fmla="*/ 49 h 76"/>
                <a:gd name="T102" fmla="*/ 0 w 147"/>
                <a:gd name="T103" fmla="*/ 30 h 76"/>
                <a:gd name="T104" fmla="*/ 17 w 147"/>
                <a:gd name="T105" fmla="*/ 6 h 76"/>
                <a:gd name="T106" fmla="*/ 46 w 147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7" h="76">
                  <a:moveTo>
                    <a:pt x="46" y="0"/>
                  </a:moveTo>
                  <a:lnTo>
                    <a:pt x="53" y="1"/>
                  </a:lnTo>
                  <a:lnTo>
                    <a:pt x="58" y="3"/>
                  </a:lnTo>
                  <a:lnTo>
                    <a:pt x="63" y="7"/>
                  </a:lnTo>
                  <a:lnTo>
                    <a:pt x="67" y="11"/>
                  </a:lnTo>
                  <a:lnTo>
                    <a:pt x="71" y="16"/>
                  </a:lnTo>
                  <a:lnTo>
                    <a:pt x="73" y="21"/>
                  </a:lnTo>
                  <a:lnTo>
                    <a:pt x="75" y="26"/>
                  </a:lnTo>
                  <a:lnTo>
                    <a:pt x="76" y="21"/>
                  </a:lnTo>
                  <a:lnTo>
                    <a:pt x="78" y="16"/>
                  </a:lnTo>
                  <a:lnTo>
                    <a:pt x="82" y="11"/>
                  </a:lnTo>
                  <a:lnTo>
                    <a:pt x="86" y="7"/>
                  </a:lnTo>
                  <a:lnTo>
                    <a:pt x="90" y="3"/>
                  </a:lnTo>
                  <a:lnTo>
                    <a:pt x="96" y="1"/>
                  </a:lnTo>
                  <a:lnTo>
                    <a:pt x="101" y="0"/>
                  </a:lnTo>
                  <a:lnTo>
                    <a:pt x="117" y="0"/>
                  </a:lnTo>
                  <a:lnTo>
                    <a:pt x="132" y="6"/>
                  </a:lnTo>
                  <a:lnTo>
                    <a:pt x="142" y="16"/>
                  </a:lnTo>
                  <a:lnTo>
                    <a:pt x="147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6" y="56"/>
                  </a:lnTo>
                  <a:lnTo>
                    <a:pt x="128" y="59"/>
                  </a:lnTo>
                  <a:lnTo>
                    <a:pt x="119" y="61"/>
                  </a:lnTo>
                  <a:lnTo>
                    <a:pt x="110" y="58"/>
                  </a:lnTo>
                  <a:lnTo>
                    <a:pt x="107" y="56"/>
                  </a:lnTo>
                  <a:lnTo>
                    <a:pt x="103" y="53"/>
                  </a:lnTo>
                  <a:lnTo>
                    <a:pt x="100" y="49"/>
                  </a:lnTo>
                  <a:lnTo>
                    <a:pt x="99" y="45"/>
                  </a:lnTo>
                  <a:lnTo>
                    <a:pt x="99" y="42"/>
                  </a:lnTo>
                  <a:lnTo>
                    <a:pt x="103" y="42"/>
                  </a:lnTo>
                  <a:lnTo>
                    <a:pt x="107" y="42"/>
                  </a:lnTo>
                  <a:lnTo>
                    <a:pt x="110" y="40"/>
                  </a:lnTo>
                  <a:lnTo>
                    <a:pt x="114" y="40"/>
                  </a:lnTo>
                  <a:lnTo>
                    <a:pt x="117" y="38"/>
                  </a:lnTo>
                  <a:lnTo>
                    <a:pt x="119" y="35"/>
                  </a:lnTo>
                  <a:lnTo>
                    <a:pt x="121" y="31"/>
                  </a:lnTo>
                  <a:lnTo>
                    <a:pt x="121" y="29"/>
                  </a:lnTo>
                  <a:lnTo>
                    <a:pt x="119" y="25"/>
                  </a:lnTo>
                  <a:lnTo>
                    <a:pt x="118" y="22"/>
                  </a:lnTo>
                  <a:lnTo>
                    <a:pt x="115" y="20"/>
                  </a:lnTo>
                  <a:lnTo>
                    <a:pt x="112" y="19"/>
                  </a:lnTo>
                  <a:lnTo>
                    <a:pt x="108" y="17"/>
                  </a:lnTo>
                  <a:lnTo>
                    <a:pt x="104" y="17"/>
                  </a:lnTo>
                  <a:lnTo>
                    <a:pt x="100" y="19"/>
                  </a:lnTo>
                  <a:lnTo>
                    <a:pt x="96" y="20"/>
                  </a:lnTo>
                  <a:lnTo>
                    <a:pt x="90" y="25"/>
                  </a:lnTo>
                  <a:lnTo>
                    <a:pt x="86" y="33"/>
                  </a:lnTo>
                  <a:lnTo>
                    <a:pt x="85" y="40"/>
                  </a:lnTo>
                  <a:lnTo>
                    <a:pt x="89" y="53"/>
                  </a:lnTo>
                  <a:lnTo>
                    <a:pt x="98" y="62"/>
                  </a:lnTo>
                  <a:lnTo>
                    <a:pt x="108" y="70"/>
                  </a:lnTo>
                  <a:lnTo>
                    <a:pt x="121" y="76"/>
                  </a:lnTo>
                  <a:lnTo>
                    <a:pt x="95" y="76"/>
                  </a:lnTo>
                  <a:lnTo>
                    <a:pt x="94" y="72"/>
                  </a:lnTo>
                  <a:lnTo>
                    <a:pt x="92" y="71"/>
                  </a:lnTo>
                  <a:lnTo>
                    <a:pt x="91" y="70"/>
                  </a:lnTo>
                  <a:lnTo>
                    <a:pt x="90" y="68"/>
                  </a:lnTo>
                  <a:lnTo>
                    <a:pt x="87" y="68"/>
                  </a:lnTo>
                  <a:lnTo>
                    <a:pt x="82" y="61"/>
                  </a:lnTo>
                  <a:lnTo>
                    <a:pt x="77" y="52"/>
                  </a:lnTo>
                  <a:lnTo>
                    <a:pt x="75" y="42"/>
                  </a:lnTo>
                  <a:lnTo>
                    <a:pt x="69" y="56"/>
                  </a:lnTo>
                  <a:lnTo>
                    <a:pt x="60" y="67"/>
                  </a:lnTo>
                  <a:lnTo>
                    <a:pt x="59" y="68"/>
                  </a:lnTo>
                  <a:lnTo>
                    <a:pt x="58" y="68"/>
                  </a:lnTo>
                  <a:lnTo>
                    <a:pt x="55" y="70"/>
                  </a:lnTo>
                  <a:lnTo>
                    <a:pt x="54" y="72"/>
                  </a:lnTo>
                  <a:lnTo>
                    <a:pt x="53" y="76"/>
                  </a:lnTo>
                  <a:lnTo>
                    <a:pt x="27" y="76"/>
                  </a:lnTo>
                  <a:lnTo>
                    <a:pt x="40" y="70"/>
                  </a:lnTo>
                  <a:lnTo>
                    <a:pt x="51" y="62"/>
                  </a:lnTo>
                  <a:lnTo>
                    <a:pt x="59" y="53"/>
                  </a:lnTo>
                  <a:lnTo>
                    <a:pt x="63" y="40"/>
                  </a:lnTo>
                  <a:lnTo>
                    <a:pt x="62" y="33"/>
                  </a:lnTo>
                  <a:lnTo>
                    <a:pt x="58" y="24"/>
                  </a:lnTo>
                  <a:lnTo>
                    <a:pt x="53" y="19"/>
                  </a:lnTo>
                  <a:lnTo>
                    <a:pt x="49" y="17"/>
                  </a:lnTo>
                  <a:lnTo>
                    <a:pt x="44" y="16"/>
                  </a:lnTo>
                  <a:lnTo>
                    <a:pt x="40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31" y="21"/>
                  </a:lnTo>
                  <a:lnTo>
                    <a:pt x="30" y="25"/>
                  </a:lnTo>
                  <a:lnTo>
                    <a:pt x="28" y="28"/>
                  </a:lnTo>
                  <a:lnTo>
                    <a:pt x="28" y="31"/>
                  </a:lnTo>
                  <a:lnTo>
                    <a:pt x="28" y="34"/>
                  </a:lnTo>
                  <a:lnTo>
                    <a:pt x="31" y="38"/>
                  </a:lnTo>
                  <a:lnTo>
                    <a:pt x="34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5" y="42"/>
                  </a:lnTo>
                  <a:lnTo>
                    <a:pt x="49" y="40"/>
                  </a:lnTo>
                  <a:lnTo>
                    <a:pt x="49" y="45"/>
                  </a:lnTo>
                  <a:lnTo>
                    <a:pt x="48" y="49"/>
                  </a:lnTo>
                  <a:lnTo>
                    <a:pt x="45" y="53"/>
                  </a:lnTo>
                  <a:lnTo>
                    <a:pt x="41" y="56"/>
                  </a:lnTo>
                  <a:lnTo>
                    <a:pt x="39" y="58"/>
                  </a:lnTo>
                  <a:lnTo>
                    <a:pt x="30" y="61"/>
                  </a:lnTo>
                  <a:lnTo>
                    <a:pt x="21" y="59"/>
                  </a:lnTo>
                  <a:lnTo>
                    <a:pt x="12" y="56"/>
                  </a:lnTo>
                  <a:lnTo>
                    <a:pt x="5" y="49"/>
                  </a:lnTo>
                  <a:lnTo>
                    <a:pt x="2" y="40"/>
                  </a:lnTo>
                  <a:lnTo>
                    <a:pt x="0" y="30"/>
                  </a:lnTo>
                  <a:lnTo>
                    <a:pt x="5" y="16"/>
                  </a:lnTo>
                  <a:lnTo>
                    <a:pt x="17" y="6"/>
                  </a:lnTo>
                  <a:lnTo>
                    <a:pt x="31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54" name="Freeform 236">
              <a:extLst>
                <a:ext uri="{FF2B5EF4-FFF2-40B4-BE49-F238E27FC236}">
                  <a16:creationId xmlns:a16="http://schemas.microsoft.com/office/drawing/2014/main" id="{9FD70E9D-D91C-4566-BCB7-E537EE0F5236}"/>
                </a:ext>
              </a:extLst>
            </xdr:cNvPr>
            <xdr:cNvSpPr>
              <a:spLocks/>
            </xdr:cNvSpPr>
          </xdr:nvSpPr>
          <xdr:spPr bwMode="auto">
            <a:xfrm>
              <a:off x="736" y="134"/>
              <a:ext cx="37" cy="19"/>
            </a:xfrm>
            <a:custGeom>
              <a:avLst/>
              <a:gdLst>
                <a:gd name="T0" fmla="*/ 51 w 147"/>
                <a:gd name="T1" fmla="*/ 1 h 76"/>
                <a:gd name="T2" fmla="*/ 61 w 147"/>
                <a:gd name="T3" fmla="*/ 7 h 76"/>
                <a:gd name="T4" fmla="*/ 69 w 147"/>
                <a:gd name="T5" fmla="*/ 16 h 76"/>
                <a:gd name="T6" fmla="*/ 73 w 147"/>
                <a:gd name="T7" fmla="*/ 26 h 76"/>
                <a:gd name="T8" fmla="*/ 77 w 147"/>
                <a:gd name="T9" fmla="*/ 16 h 76"/>
                <a:gd name="T10" fmla="*/ 84 w 147"/>
                <a:gd name="T11" fmla="*/ 7 h 76"/>
                <a:gd name="T12" fmla="*/ 95 w 147"/>
                <a:gd name="T13" fmla="*/ 1 h 76"/>
                <a:gd name="T14" fmla="*/ 116 w 147"/>
                <a:gd name="T15" fmla="*/ 0 h 76"/>
                <a:gd name="T16" fmla="*/ 142 w 147"/>
                <a:gd name="T17" fmla="*/ 16 h 76"/>
                <a:gd name="T18" fmla="*/ 146 w 147"/>
                <a:gd name="T19" fmla="*/ 40 h 76"/>
                <a:gd name="T20" fmla="*/ 136 w 147"/>
                <a:gd name="T21" fmla="*/ 56 h 76"/>
                <a:gd name="T22" fmla="*/ 118 w 147"/>
                <a:gd name="T23" fmla="*/ 61 h 76"/>
                <a:gd name="T24" fmla="*/ 105 w 147"/>
                <a:gd name="T25" fmla="*/ 56 h 76"/>
                <a:gd name="T26" fmla="*/ 100 w 147"/>
                <a:gd name="T27" fmla="*/ 49 h 76"/>
                <a:gd name="T28" fmla="*/ 98 w 147"/>
                <a:gd name="T29" fmla="*/ 42 h 76"/>
                <a:gd name="T30" fmla="*/ 106 w 147"/>
                <a:gd name="T31" fmla="*/ 42 h 76"/>
                <a:gd name="T32" fmla="*/ 114 w 147"/>
                <a:gd name="T33" fmla="*/ 40 h 76"/>
                <a:gd name="T34" fmla="*/ 119 w 147"/>
                <a:gd name="T35" fmla="*/ 35 h 76"/>
                <a:gd name="T36" fmla="*/ 119 w 147"/>
                <a:gd name="T37" fmla="*/ 29 h 76"/>
                <a:gd name="T38" fmla="*/ 116 w 147"/>
                <a:gd name="T39" fmla="*/ 22 h 76"/>
                <a:gd name="T40" fmla="*/ 111 w 147"/>
                <a:gd name="T41" fmla="*/ 19 h 76"/>
                <a:gd name="T42" fmla="*/ 104 w 147"/>
                <a:gd name="T43" fmla="*/ 17 h 76"/>
                <a:gd name="T44" fmla="*/ 95 w 147"/>
                <a:gd name="T45" fmla="*/ 20 h 76"/>
                <a:gd name="T46" fmla="*/ 86 w 147"/>
                <a:gd name="T47" fmla="*/ 33 h 76"/>
                <a:gd name="T48" fmla="*/ 88 w 147"/>
                <a:gd name="T49" fmla="*/ 53 h 76"/>
                <a:gd name="T50" fmla="*/ 107 w 147"/>
                <a:gd name="T51" fmla="*/ 70 h 76"/>
                <a:gd name="T52" fmla="*/ 95 w 147"/>
                <a:gd name="T53" fmla="*/ 76 h 76"/>
                <a:gd name="T54" fmla="*/ 92 w 147"/>
                <a:gd name="T55" fmla="*/ 71 h 76"/>
                <a:gd name="T56" fmla="*/ 88 w 147"/>
                <a:gd name="T57" fmla="*/ 68 h 76"/>
                <a:gd name="T58" fmla="*/ 81 w 147"/>
                <a:gd name="T59" fmla="*/ 61 h 76"/>
                <a:gd name="T60" fmla="*/ 73 w 147"/>
                <a:gd name="T61" fmla="*/ 42 h 76"/>
                <a:gd name="T62" fmla="*/ 60 w 147"/>
                <a:gd name="T63" fmla="*/ 67 h 76"/>
                <a:gd name="T64" fmla="*/ 56 w 147"/>
                <a:gd name="T65" fmla="*/ 68 h 76"/>
                <a:gd name="T66" fmla="*/ 54 w 147"/>
                <a:gd name="T67" fmla="*/ 72 h 76"/>
                <a:gd name="T68" fmla="*/ 27 w 147"/>
                <a:gd name="T69" fmla="*/ 76 h 76"/>
                <a:gd name="T70" fmla="*/ 50 w 147"/>
                <a:gd name="T71" fmla="*/ 62 h 76"/>
                <a:gd name="T72" fmla="*/ 63 w 147"/>
                <a:gd name="T73" fmla="*/ 40 h 76"/>
                <a:gd name="T74" fmla="*/ 58 w 147"/>
                <a:gd name="T75" fmla="*/ 24 h 76"/>
                <a:gd name="T76" fmla="*/ 47 w 147"/>
                <a:gd name="T77" fmla="*/ 17 h 76"/>
                <a:gd name="T78" fmla="*/ 40 w 147"/>
                <a:gd name="T79" fmla="*/ 16 h 76"/>
                <a:gd name="T80" fmla="*/ 32 w 147"/>
                <a:gd name="T81" fmla="*/ 20 h 76"/>
                <a:gd name="T82" fmla="*/ 28 w 147"/>
                <a:gd name="T83" fmla="*/ 25 h 76"/>
                <a:gd name="T84" fmla="*/ 27 w 147"/>
                <a:gd name="T85" fmla="*/ 31 h 76"/>
                <a:gd name="T86" fmla="*/ 29 w 147"/>
                <a:gd name="T87" fmla="*/ 38 h 76"/>
                <a:gd name="T88" fmla="*/ 37 w 147"/>
                <a:gd name="T89" fmla="*/ 40 h 76"/>
                <a:gd name="T90" fmla="*/ 45 w 147"/>
                <a:gd name="T91" fmla="*/ 42 h 76"/>
                <a:gd name="T92" fmla="*/ 49 w 147"/>
                <a:gd name="T93" fmla="*/ 45 h 76"/>
                <a:gd name="T94" fmla="*/ 45 w 147"/>
                <a:gd name="T95" fmla="*/ 53 h 76"/>
                <a:gd name="T96" fmla="*/ 37 w 147"/>
                <a:gd name="T97" fmla="*/ 58 h 76"/>
                <a:gd name="T98" fmla="*/ 19 w 147"/>
                <a:gd name="T99" fmla="*/ 59 h 76"/>
                <a:gd name="T100" fmla="*/ 5 w 147"/>
                <a:gd name="T101" fmla="*/ 49 h 76"/>
                <a:gd name="T102" fmla="*/ 0 w 147"/>
                <a:gd name="T103" fmla="*/ 30 h 76"/>
                <a:gd name="T104" fmla="*/ 15 w 147"/>
                <a:gd name="T105" fmla="*/ 6 h 76"/>
                <a:gd name="T106" fmla="*/ 46 w 147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7" h="76">
                  <a:moveTo>
                    <a:pt x="46" y="0"/>
                  </a:moveTo>
                  <a:lnTo>
                    <a:pt x="51" y="1"/>
                  </a:lnTo>
                  <a:lnTo>
                    <a:pt x="58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2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7" y="16"/>
                  </a:lnTo>
                  <a:lnTo>
                    <a:pt x="81" y="11"/>
                  </a:lnTo>
                  <a:lnTo>
                    <a:pt x="84" y="7"/>
                  </a:lnTo>
                  <a:lnTo>
                    <a:pt x="90" y="3"/>
                  </a:lnTo>
                  <a:lnTo>
                    <a:pt x="95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2" y="16"/>
                  </a:lnTo>
                  <a:lnTo>
                    <a:pt x="147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6" y="56"/>
                  </a:lnTo>
                  <a:lnTo>
                    <a:pt x="127" y="59"/>
                  </a:lnTo>
                  <a:lnTo>
                    <a:pt x="118" y="61"/>
                  </a:lnTo>
                  <a:lnTo>
                    <a:pt x="109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8" y="45"/>
                  </a:lnTo>
                  <a:lnTo>
                    <a:pt x="98" y="42"/>
                  </a:lnTo>
                  <a:lnTo>
                    <a:pt x="102" y="42"/>
                  </a:lnTo>
                  <a:lnTo>
                    <a:pt x="106" y="42"/>
                  </a:lnTo>
                  <a:lnTo>
                    <a:pt x="110" y="40"/>
                  </a:lnTo>
                  <a:lnTo>
                    <a:pt x="114" y="40"/>
                  </a:lnTo>
                  <a:lnTo>
                    <a:pt x="116" y="38"/>
                  </a:lnTo>
                  <a:lnTo>
                    <a:pt x="119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8" y="25"/>
                  </a:lnTo>
                  <a:lnTo>
                    <a:pt x="116" y="22"/>
                  </a:lnTo>
                  <a:lnTo>
                    <a:pt x="115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4" y="17"/>
                  </a:lnTo>
                  <a:lnTo>
                    <a:pt x="98" y="19"/>
                  </a:lnTo>
                  <a:lnTo>
                    <a:pt x="95" y="20"/>
                  </a:lnTo>
                  <a:lnTo>
                    <a:pt x="90" y="25"/>
                  </a:lnTo>
                  <a:lnTo>
                    <a:pt x="86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20" y="76"/>
                  </a:lnTo>
                  <a:lnTo>
                    <a:pt x="95" y="76"/>
                  </a:lnTo>
                  <a:lnTo>
                    <a:pt x="93" y="72"/>
                  </a:lnTo>
                  <a:lnTo>
                    <a:pt x="92" y="71"/>
                  </a:lnTo>
                  <a:lnTo>
                    <a:pt x="90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1" y="61"/>
                  </a:lnTo>
                  <a:lnTo>
                    <a:pt x="77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60" y="67"/>
                  </a:lnTo>
                  <a:lnTo>
                    <a:pt x="58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4" y="72"/>
                  </a:lnTo>
                  <a:lnTo>
                    <a:pt x="52" y="76"/>
                  </a:lnTo>
                  <a:lnTo>
                    <a:pt x="27" y="76"/>
                  </a:lnTo>
                  <a:lnTo>
                    <a:pt x="40" y="70"/>
                  </a:lnTo>
                  <a:lnTo>
                    <a:pt x="50" y="62"/>
                  </a:lnTo>
                  <a:lnTo>
                    <a:pt x="59" y="53"/>
                  </a:lnTo>
                  <a:lnTo>
                    <a:pt x="63" y="40"/>
                  </a:lnTo>
                  <a:lnTo>
                    <a:pt x="61" y="33"/>
                  </a:lnTo>
                  <a:lnTo>
                    <a:pt x="58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40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5" y="42"/>
                  </a:lnTo>
                  <a:lnTo>
                    <a:pt x="49" y="40"/>
                  </a:lnTo>
                  <a:lnTo>
                    <a:pt x="49" y="45"/>
                  </a:lnTo>
                  <a:lnTo>
                    <a:pt x="47" y="49"/>
                  </a:lnTo>
                  <a:lnTo>
                    <a:pt x="45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5" y="49"/>
                  </a:lnTo>
                  <a:lnTo>
                    <a:pt x="1" y="40"/>
                  </a:lnTo>
                  <a:lnTo>
                    <a:pt x="0" y="30"/>
                  </a:lnTo>
                  <a:lnTo>
                    <a:pt x="5" y="16"/>
                  </a:lnTo>
                  <a:lnTo>
                    <a:pt x="15" y="6"/>
                  </a:lnTo>
                  <a:lnTo>
                    <a:pt x="31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55" name="Rectangle 237">
              <a:extLst>
                <a:ext uri="{FF2B5EF4-FFF2-40B4-BE49-F238E27FC236}">
                  <a16:creationId xmlns:a16="http://schemas.microsoft.com/office/drawing/2014/main" id="{AC660E7F-BED3-49D6-A026-403637794B5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2" y="111"/>
              <a:ext cx="1" cy="1"/>
            </a:xfrm>
            <a:prstGeom prst="rect">
              <a:avLst/>
            </a:prstGeom>
            <a:grpFill/>
            <a:ln w="0">
              <a:noFill/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356" name="Freeform 238">
              <a:extLst>
                <a:ext uri="{FF2B5EF4-FFF2-40B4-BE49-F238E27FC236}">
                  <a16:creationId xmlns:a16="http://schemas.microsoft.com/office/drawing/2014/main" id="{E7852F63-4571-4CCC-843B-731B6F78AB77}"/>
                </a:ext>
              </a:extLst>
            </xdr:cNvPr>
            <xdr:cNvSpPr>
              <a:spLocks/>
            </xdr:cNvSpPr>
          </xdr:nvSpPr>
          <xdr:spPr bwMode="auto">
            <a:xfrm>
              <a:off x="714" y="111"/>
              <a:ext cx="0" cy="0"/>
            </a:xfrm>
            <a:custGeom>
              <a:avLst/>
              <a:gdLst>
                <a:gd name="T0" fmla="*/ 2 w 2"/>
                <a:gd name="T1" fmla="*/ 2 w 2"/>
                <a:gd name="T2" fmla="*/ 0 w 2"/>
                <a:gd name="T3" fmla="*/ 2 w 2"/>
              </a:gdLst>
              <a:ahLst/>
              <a:cxnLst>
                <a:cxn ang="0">
                  <a:pos x="T0" y="0"/>
                </a:cxn>
                <a:cxn ang="0">
                  <a:pos x="T1" y="0"/>
                </a:cxn>
                <a:cxn ang="0">
                  <a:pos x="T2" y="0"/>
                </a:cxn>
                <a:cxn ang="0">
                  <a:pos x="T3" y="0"/>
                </a:cxn>
              </a:cxnLst>
              <a:rect l="0" t="0" r="r" b="b"/>
              <a:pathLst>
                <a:path w="2">
                  <a:moveTo>
                    <a:pt x="2" y="0"/>
                  </a:moveTo>
                  <a:lnTo>
                    <a:pt x="2" y="0"/>
                  </a:lnTo>
                  <a:lnTo>
                    <a:pt x="0" y="0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57" name="Freeform 239">
              <a:extLst>
                <a:ext uri="{FF2B5EF4-FFF2-40B4-BE49-F238E27FC236}">
                  <a16:creationId xmlns:a16="http://schemas.microsoft.com/office/drawing/2014/main" id="{BD7E963A-81AE-4671-A970-25C1FE2A320D}"/>
                </a:ext>
              </a:extLst>
            </xdr:cNvPr>
            <xdr:cNvSpPr>
              <a:spLocks/>
            </xdr:cNvSpPr>
          </xdr:nvSpPr>
          <xdr:spPr bwMode="auto">
            <a:xfrm>
              <a:off x="690" y="133"/>
              <a:ext cx="0" cy="0"/>
            </a:xfrm>
            <a:custGeom>
              <a:avLst/>
              <a:gdLst>
                <a:gd name="T0" fmla="*/ 0 w 2"/>
                <a:gd name="T1" fmla="*/ 0 h 3"/>
                <a:gd name="T2" fmla="*/ 2 w 2"/>
                <a:gd name="T3" fmla="*/ 3 h 3"/>
                <a:gd name="T4" fmla="*/ 0 w 2"/>
                <a:gd name="T5" fmla="*/ 0 h 3"/>
                <a:gd name="T6" fmla="*/ 0 w 2"/>
                <a:gd name="T7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3">
                  <a:moveTo>
                    <a:pt x="0" y="0"/>
                  </a:moveTo>
                  <a:lnTo>
                    <a:pt x="2" y="3"/>
                  </a:lnTo>
                  <a:lnTo>
                    <a:pt x="0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58" name="Freeform 240">
              <a:extLst>
                <a:ext uri="{FF2B5EF4-FFF2-40B4-BE49-F238E27FC236}">
                  <a16:creationId xmlns:a16="http://schemas.microsoft.com/office/drawing/2014/main" id="{06EAFC2A-271A-4A47-BA9D-238DF72FE085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43" y="110"/>
              <a:ext cx="97" cy="43"/>
            </a:xfrm>
            <a:custGeom>
              <a:avLst/>
              <a:gdLst>
                <a:gd name="T0" fmla="*/ 283 w 388"/>
                <a:gd name="T1" fmla="*/ 95 h 173"/>
                <a:gd name="T2" fmla="*/ 291 w 388"/>
                <a:gd name="T3" fmla="*/ 108 h 173"/>
                <a:gd name="T4" fmla="*/ 337 w 388"/>
                <a:gd name="T5" fmla="*/ 130 h 173"/>
                <a:gd name="T6" fmla="*/ 351 w 388"/>
                <a:gd name="T7" fmla="*/ 130 h 173"/>
                <a:gd name="T8" fmla="*/ 92 w 388"/>
                <a:gd name="T9" fmla="*/ 83 h 173"/>
                <a:gd name="T10" fmla="*/ 32 w 388"/>
                <a:gd name="T11" fmla="*/ 163 h 173"/>
                <a:gd name="T12" fmla="*/ 76 w 388"/>
                <a:gd name="T13" fmla="*/ 108 h 173"/>
                <a:gd name="T14" fmla="*/ 96 w 388"/>
                <a:gd name="T15" fmla="*/ 112 h 173"/>
                <a:gd name="T16" fmla="*/ 97 w 388"/>
                <a:gd name="T17" fmla="*/ 4 h 173"/>
                <a:gd name="T18" fmla="*/ 103 w 388"/>
                <a:gd name="T19" fmla="*/ 10 h 173"/>
                <a:gd name="T20" fmla="*/ 120 w 388"/>
                <a:gd name="T21" fmla="*/ 38 h 173"/>
                <a:gd name="T22" fmla="*/ 179 w 388"/>
                <a:gd name="T23" fmla="*/ 80 h 173"/>
                <a:gd name="T24" fmla="*/ 190 w 388"/>
                <a:gd name="T25" fmla="*/ 95 h 173"/>
                <a:gd name="T26" fmla="*/ 195 w 388"/>
                <a:gd name="T27" fmla="*/ 108 h 173"/>
                <a:gd name="T28" fmla="*/ 238 w 388"/>
                <a:gd name="T29" fmla="*/ 69 h 173"/>
                <a:gd name="T30" fmla="*/ 272 w 388"/>
                <a:gd name="T31" fmla="*/ 23 h 173"/>
                <a:gd name="T32" fmla="*/ 291 w 388"/>
                <a:gd name="T33" fmla="*/ 2 h 173"/>
                <a:gd name="T34" fmla="*/ 360 w 388"/>
                <a:gd name="T35" fmla="*/ 7 h 173"/>
                <a:gd name="T36" fmla="*/ 339 w 388"/>
                <a:gd name="T37" fmla="*/ 11 h 173"/>
                <a:gd name="T38" fmla="*/ 314 w 388"/>
                <a:gd name="T39" fmla="*/ 69 h 173"/>
                <a:gd name="T40" fmla="*/ 286 w 388"/>
                <a:gd name="T41" fmla="*/ 32 h 173"/>
                <a:gd name="T42" fmla="*/ 302 w 388"/>
                <a:gd name="T43" fmla="*/ 24 h 173"/>
                <a:gd name="T44" fmla="*/ 312 w 388"/>
                <a:gd name="T45" fmla="*/ 42 h 173"/>
                <a:gd name="T46" fmla="*/ 328 w 388"/>
                <a:gd name="T47" fmla="*/ 29 h 173"/>
                <a:gd name="T48" fmla="*/ 312 w 388"/>
                <a:gd name="T49" fmla="*/ 7 h 173"/>
                <a:gd name="T50" fmla="*/ 274 w 388"/>
                <a:gd name="T51" fmla="*/ 53 h 173"/>
                <a:gd name="T52" fmla="*/ 339 w 388"/>
                <a:gd name="T53" fmla="*/ 103 h 173"/>
                <a:gd name="T54" fmla="*/ 343 w 388"/>
                <a:gd name="T55" fmla="*/ 173 h 173"/>
                <a:gd name="T56" fmla="*/ 325 w 388"/>
                <a:gd name="T57" fmla="*/ 159 h 173"/>
                <a:gd name="T58" fmla="*/ 269 w 388"/>
                <a:gd name="T59" fmla="*/ 75 h 173"/>
                <a:gd name="T60" fmla="*/ 210 w 388"/>
                <a:gd name="T61" fmla="*/ 95 h 173"/>
                <a:gd name="T62" fmla="*/ 220 w 388"/>
                <a:gd name="T63" fmla="*/ 127 h 173"/>
                <a:gd name="T64" fmla="*/ 240 w 388"/>
                <a:gd name="T65" fmla="*/ 119 h 173"/>
                <a:gd name="T66" fmla="*/ 232 w 388"/>
                <a:gd name="T67" fmla="*/ 103 h 173"/>
                <a:gd name="T68" fmla="*/ 224 w 388"/>
                <a:gd name="T69" fmla="*/ 91 h 173"/>
                <a:gd name="T70" fmla="*/ 264 w 388"/>
                <a:gd name="T71" fmla="*/ 95 h 173"/>
                <a:gd name="T72" fmla="*/ 237 w 388"/>
                <a:gd name="T73" fmla="*/ 145 h 173"/>
                <a:gd name="T74" fmla="*/ 206 w 388"/>
                <a:gd name="T75" fmla="*/ 144 h 173"/>
                <a:gd name="T76" fmla="*/ 205 w 388"/>
                <a:gd name="T77" fmla="*/ 168 h 173"/>
                <a:gd name="T78" fmla="*/ 184 w 388"/>
                <a:gd name="T79" fmla="*/ 170 h 173"/>
                <a:gd name="T80" fmla="*/ 183 w 388"/>
                <a:gd name="T81" fmla="*/ 164 h 173"/>
                <a:gd name="T82" fmla="*/ 182 w 388"/>
                <a:gd name="T83" fmla="*/ 136 h 173"/>
                <a:gd name="T84" fmla="*/ 128 w 388"/>
                <a:gd name="T85" fmla="*/ 132 h 173"/>
                <a:gd name="T86" fmla="*/ 140 w 388"/>
                <a:gd name="T87" fmla="*/ 84 h 173"/>
                <a:gd name="T88" fmla="*/ 168 w 388"/>
                <a:gd name="T89" fmla="*/ 99 h 173"/>
                <a:gd name="T90" fmla="*/ 150 w 388"/>
                <a:gd name="T91" fmla="*/ 107 h 173"/>
                <a:gd name="T92" fmla="*/ 152 w 388"/>
                <a:gd name="T93" fmla="*/ 125 h 173"/>
                <a:gd name="T94" fmla="*/ 176 w 388"/>
                <a:gd name="T95" fmla="*/ 122 h 173"/>
                <a:gd name="T96" fmla="*/ 159 w 388"/>
                <a:gd name="T97" fmla="*/ 80 h 173"/>
                <a:gd name="T98" fmla="*/ 109 w 388"/>
                <a:gd name="T99" fmla="*/ 105 h 173"/>
                <a:gd name="T100" fmla="*/ 49 w 388"/>
                <a:gd name="T101" fmla="*/ 167 h 173"/>
                <a:gd name="T102" fmla="*/ 21 w 388"/>
                <a:gd name="T103" fmla="*/ 150 h 173"/>
                <a:gd name="T104" fmla="*/ 97 w 388"/>
                <a:gd name="T105" fmla="*/ 74 h 173"/>
                <a:gd name="T106" fmla="*/ 103 w 388"/>
                <a:gd name="T107" fmla="*/ 19 h 173"/>
                <a:gd name="T108" fmla="*/ 63 w 388"/>
                <a:gd name="T109" fmla="*/ 18 h 173"/>
                <a:gd name="T110" fmla="*/ 65 w 388"/>
                <a:gd name="T111" fmla="*/ 38 h 173"/>
                <a:gd name="T112" fmla="*/ 83 w 388"/>
                <a:gd name="T113" fmla="*/ 35 h 173"/>
                <a:gd name="T114" fmla="*/ 94 w 388"/>
                <a:gd name="T115" fmla="*/ 21 h 173"/>
                <a:gd name="T116" fmla="*/ 100 w 388"/>
                <a:gd name="T117" fmla="*/ 57 h 173"/>
                <a:gd name="T118" fmla="*/ 44 w 388"/>
                <a:gd name="T119" fmla="*/ 38 h 173"/>
                <a:gd name="T120" fmla="*/ 46 w 388"/>
                <a:gd name="T121" fmla="*/ 7 h 173"/>
                <a:gd name="T122" fmla="*/ 8 w 388"/>
                <a:gd name="T123" fmla="*/ 5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  <a:cxn ang="0">
                  <a:pos x="T122" y="T123"/>
                </a:cxn>
              </a:cxnLst>
              <a:rect l="0" t="0" r="r" b="b"/>
              <a:pathLst>
                <a:path w="388" h="173">
                  <a:moveTo>
                    <a:pt x="83" y="128"/>
                  </a:moveTo>
                  <a:lnTo>
                    <a:pt x="78" y="135"/>
                  </a:lnTo>
                  <a:lnTo>
                    <a:pt x="80" y="134"/>
                  </a:lnTo>
                  <a:lnTo>
                    <a:pt x="83" y="128"/>
                  </a:lnTo>
                  <a:close/>
                  <a:moveTo>
                    <a:pt x="278" y="77"/>
                  </a:moveTo>
                  <a:lnTo>
                    <a:pt x="283" y="95"/>
                  </a:lnTo>
                  <a:lnTo>
                    <a:pt x="292" y="112"/>
                  </a:lnTo>
                  <a:lnTo>
                    <a:pt x="309" y="134"/>
                  </a:lnTo>
                  <a:lnTo>
                    <a:pt x="312" y="137"/>
                  </a:lnTo>
                  <a:lnTo>
                    <a:pt x="305" y="128"/>
                  </a:lnTo>
                  <a:lnTo>
                    <a:pt x="298" y="121"/>
                  </a:lnTo>
                  <a:lnTo>
                    <a:pt x="291" y="108"/>
                  </a:lnTo>
                  <a:lnTo>
                    <a:pt x="286" y="94"/>
                  </a:lnTo>
                  <a:lnTo>
                    <a:pt x="298" y="99"/>
                  </a:lnTo>
                  <a:lnTo>
                    <a:pt x="312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7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60" y="146"/>
                  </a:lnTo>
                  <a:lnTo>
                    <a:pt x="351" y="130"/>
                  </a:lnTo>
                  <a:lnTo>
                    <a:pt x="334" y="108"/>
                  </a:lnTo>
                  <a:lnTo>
                    <a:pt x="312" y="91"/>
                  </a:lnTo>
                  <a:lnTo>
                    <a:pt x="296" y="83"/>
                  </a:lnTo>
                  <a:lnTo>
                    <a:pt x="278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6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3" y="165"/>
                  </a:lnTo>
                  <a:lnTo>
                    <a:pt x="32" y="163"/>
                  </a:lnTo>
                  <a:lnTo>
                    <a:pt x="37" y="150"/>
                  </a:lnTo>
                  <a:lnTo>
                    <a:pt x="44" y="139"/>
                  </a:lnTo>
                  <a:lnTo>
                    <a:pt x="51" y="130"/>
                  </a:lnTo>
                  <a:lnTo>
                    <a:pt x="59" y="122"/>
                  </a:lnTo>
                  <a:lnTo>
                    <a:pt x="67" y="114"/>
                  </a:lnTo>
                  <a:lnTo>
                    <a:pt x="76" y="108"/>
                  </a:lnTo>
                  <a:lnTo>
                    <a:pt x="88" y="100"/>
                  </a:lnTo>
                  <a:lnTo>
                    <a:pt x="103" y="95"/>
                  </a:lnTo>
                  <a:lnTo>
                    <a:pt x="97" y="108"/>
                  </a:lnTo>
                  <a:lnTo>
                    <a:pt x="90" y="121"/>
                  </a:lnTo>
                  <a:lnTo>
                    <a:pt x="86" y="126"/>
                  </a:lnTo>
                  <a:lnTo>
                    <a:pt x="96" y="112"/>
                  </a:lnTo>
                  <a:lnTo>
                    <a:pt x="105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88" y="0"/>
                  </a:lnTo>
                  <a:lnTo>
                    <a:pt x="94" y="1"/>
                  </a:lnTo>
                  <a:lnTo>
                    <a:pt x="97" y="4"/>
                  </a:lnTo>
                  <a:lnTo>
                    <a:pt x="101" y="6"/>
                  </a:lnTo>
                  <a:lnTo>
                    <a:pt x="101" y="6"/>
                  </a:lnTo>
                  <a:lnTo>
                    <a:pt x="101" y="7"/>
                  </a:lnTo>
                  <a:lnTo>
                    <a:pt x="101" y="9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7"/>
                  </a:lnTo>
                  <a:lnTo>
                    <a:pt x="105" y="7"/>
                  </a:lnTo>
                  <a:lnTo>
                    <a:pt x="108" y="10"/>
                  </a:lnTo>
                  <a:lnTo>
                    <a:pt x="115" y="23"/>
                  </a:lnTo>
                  <a:lnTo>
                    <a:pt x="120" y="38"/>
                  </a:lnTo>
                  <a:lnTo>
                    <a:pt x="122" y="55"/>
                  </a:lnTo>
                  <a:lnTo>
                    <a:pt x="120" y="67"/>
                  </a:lnTo>
                  <a:lnTo>
                    <a:pt x="135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9" y="80"/>
                  </a:lnTo>
                  <a:lnTo>
                    <a:pt x="184" y="85"/>
                  </a:lnTo>
                  <a:lnTo>
                    <a:pt x="188" y="91"/>
                  </a:lnTo>
                  <a:lnTo>
                    <a:pt x="187" y="94"/>
                  </a:lnTo>
                  <a:lnTo>
                    <a:pt x="187" y="95"/>
                  </a:lnTo>
                  <a:lnTo>
                    <a:pt x="188" y="95"/>
                  </a:lnTo>
                  <a:lnTo>
                    <a:pt x="190" y="95"/>
                  </a:lnTo>
                  <a:lnTo>
                    <a:pt x="190" y="95"/>
                  </a:lnTo>
                  <a:lnTo>
                    <a:pt x="190" y="95"/>
                  </a:lnTo>
                  <a:lnTo>
                    <a:pt x="190" y="94"/>
                  </a:lnTo>
                  <a:lnTo>
                    <a:pt x="192" y="100"/>
                  </a:lnTo>
                  <a:lnTo>
                    <a:pt x="193" y="108"/>
                  </a:lnTo>
                  <a:lnTo>
                    <a:pt x="195" y="108"/>
                  </a:lnTo>
                  <a:lnTo>
                    <a:pt x="195" y="108"/>
                  </a:lnTo>
                  <a:lnTo>
                    <a:pt x="195" y="108"/>
                  </a:lnTo>
                  <a:lnTo>
                    <a:pt x="199" y="93"/>
                  </a:lnTo>
                  <a:lnTo>
                    <a:pt x="209" y="80"/>
                  </a:lnTo>
                  <a:lnTo>
                    <a:pt x="223" y="72"/>
                  </a:lnTo>
                  <a:lnTo>
                    <a:pt x="238" y="69"/>
                  </a:lnTo>
                  <a:lnTo>
                    <a:pt x="254" y="66"/>
                  </a:lnTo>
                  <a:lnTo>
                    <a:pt x="266" y="67"/>
                  </a:lnTo>
                  <a:lnTo>
                    <a:pt x="266" y="61"/>
                  </a:lnTo>
                  <a:lnTo>
                    <a:pt x="266" y="55"/>
                  </a:lnTo>
                  <a:lnTo>
                    <a:pt x="268" y="38"/>
                  </a:lnTo>
                  <a:lnTo>
                    <a:pt x="272" y="23"/>
                  </a:lnTo>
                  <a:lnTo>
                    <a:pt x="280" y="9"/>
                  </a:lnTo>
                  <a:lnTo>
                    <a:pt x="286" y="4"/>
                  </a:lnTo>
                  <a:lnTo>
                    <a:pt x="286" y="4"/>
                  </a:lnTo>
                  <a:lnTo>
                    <a:pt x="286" y="5"/>
                  </a:lnTo>
                  <a:lnTo>
                    <a:pt x="286" y="5"/>
                  </a:lnTo>
                  <a:lnTo>
                    <a:pt x="291" y="2"/>
                  </a:lnTo>
                  <a:lnTo>
                    <a:pt x="296" y="0"/>
                  </a:lnTo>
                  <a:lnTo>
                    <a:pt x="388" y="0"/>
                  </a:lnTo>
                  <a:lnTo>
                    <a:pt x="380" y="5"/>
                  </a:lnTo>
                  <a:lnTo>
                    <a:pt x="373" y="6"/>
                  </a:lnTo>
                  <a:lnTo>
                    <a:pt x="365" y="7"/>
                  </a:lnTo>
                  <a:lnTo>
                    <a:pt x="360" y="7"/>
                  </a:lnTo>
                  <a:lnTo>
                    <a:pt x="355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6" y="6"/>
                  </a:lnTo>
                  <a:lnTo>
                    <a:pt x="336" y="6"/>
                  </a:lnTo>
                  <a:lnTo>
                    <a:pt x="339" y="11"/>
                  </a:lnTo>
                  <a:lnTo>
                    <a:pt x="343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9" y="52"/>
                  </a:lnTo>
                  <a:lnTo>
                    <a:pt x="328" y="63"/>
                  </a:lnTo>
                  <a:lnTo>
                    <a:pt x="314" y="69"/>
                  </a:lnTo>
                  <a:lnTo>
                    <a:pt x="305" y="67"/>
                  </a:lnTo>
                  <a:lnTo>
                    <a:pt x="296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6" y="32"/>
                  </a:lnTo>
                  <a:lnTo>
                    <a:pt x="288" y="28"/>
                  </a:lnTo>
                  <a:lnTo>
                    <a:pt x="291" y="24"/>
                  </a:lnTo>
                  <a:lnTo>
                    <a:pt x="295" y="21"/>
                  </a:lnTo>
                  <a:lnTo>
                    <a:pt x="298" y="20"/>
                  </a:lnTo>
                  <a:lnTo>
                    <a:pt x="304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4" y="32"/>
                  </a:lnTo>
                  <a:lnTo>
                    <a:pt x="305" y="35"/>
                  </a:lnTo>
                  <a:lnTo>
                    <a:pt x="306" y="38"/>
                  </a:lnTo>
                  <a:lnTo>
                    <a:pt x="310" y="40"/>
                  </a:lnTo>
                  <a:lnTo>
                    <a:pt x="312" y="42"/>
                  </a:lnTo>
                  <a:lnTo>
                    <a:pt x="316" y="40"/>
                  </a:lnTo>
                  <a:lnTo>
                    <a:pt x="319" y="40"/>
                  </a:lnTo>
                  <a:lnTo>
                    <a:pt x="323" y="38"/>
                  </a:lnTo>
                  <a:lnTo>
                    <a:pt x="325" y="37"/>
                  </a:lnTo>
                  <a:lnTo>
                    <a:pt x="327" y="33"/>
                  </a:lnTo>
                  <a:lnTo>
                    <a:pt x="328" y="29"/>
                  </a:lnTo>
                  <a:lnTo>
                    <a:pt x="328" y="25"/>
                  </a:lnTo>
                  <a:lnTo>
                    <a:pt x="327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8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5" y="10"/>
                  </a:lnTo>
                  <a:lnTo>
                    <a:pt x="286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5" y="79"/>
                  </a:lnTo>
                  <a:lnTo>
                    <a:pt x="323" y="90"/>
                  </a:lnTo>
                  <a:lnTo>
                    <a:pt x="339" y="103"/>
                  </a:lnTo>
                  <a:lnTo>
                    <a:pt x="352" y="121"/>
                  </a:lnTo>
                  <a:lnTo>
                    <a:pt x="364" y="141"/>
                  </a:lnTo>
                  <a:lnTo>
                    <a:pt x="368" y="150"/>
                  </a:lnTo>
                  <a:lnTo>
                    <a:pt x="370" y="160"/>
                  </a:lnTo>
                  <a:lnTo>
                    <a:pt x="373" y="173"/>
                  </a:lnTo>
                  <a:lnTo>
                    <a:pt x="343" y="173"/>
                  </a:lnTo>
                  <a:lnTo>
                    <a:pt x="342" y="169"/>
                  </a:lnTo>
                  <a:lnTo>
                    <a:pt x="341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7" y="167"/>
                  </a:lnTo>
                  <a:lnTo>
                    <a:pt x="325" y="159"/>
                  </a:lnTo>
                  <a:lnTo>
                    <a:pt x="314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3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4" y="74"/>
                  </a:lnTo>
                  <a:lnTo>
                    <a:pt x="241" y="76"/>
                  </a:lnTo>
                  <a:lnTo>
                    <a:pt x="229" y="80"/>
                  </a:lnTo>
                  <a:lnTo>
                    <a:pt x="218" y="85"/>
                  </a:lnTo>
                  <a:lnTo>
                    <a:pt x="210" y="95"/>
                  </a:lnTo>
                  <a:lnTo>
                    <a:pt x="206" y="107"/>
                  </a:lnTo>
                  <a:lnTo>
                    <a:pt x="206" y="112"/>
                  </a:lnTo>
                  <a:lnTo>
                    <a:pt x="209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2" y="127"/>
                  </a:lnTo>
                  <a:lnTo>
                    <a:pt x="236" y="125"/>
                  </a:lnTo>
                  <a:lnTo>
                    <a:pt x="238" y="122"/>
                  </a:lnTo>
                  <a:lnTo>
                    <a:pt x="240" y="119"/>
                  </a:lnTo>
                  <a:lnTo>
                    <a:pt x="241" y="116"/>
                  </a:lnTo>
                  <a:lnTo>
                    <a:pt x="241" y="113"/>
                  </a:lnTo>
                  <a:lnTo>
                    <a:pt x="240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2" y="103"/>
                  </a:lnTo>
                  <a:lnTo>
                    <a:pt x="228" y="103"/>
                  </a:lnTo>
                  <a:lnTo>
                    <a:pt x="223" y="103"/>
                  </a:lnTo>
                  <a:lnTo>
                    <a:pt x="220" y="103"/>
                  </a:lnTo>
                  <a:lnTo>
                    <a:pt x="219" y="99"/>
                  </a:lnTo>
                  <a:lnTo>
                    <a:pt x="222" y="95"/>
                  </a:lnTo>
                  <a:lnTo>
                    <a:pt x="224" y="91"/>
                  </a:lnTo>
                  <a:lnTo>
                    <a:pt x="227" y="89"/>
                  </a:lnTo>
                  <a:lnTo>
                    <a:pt x="231" y="86"/>
                  </a:lnTo>
                  <a:lnTo>
                    <a:pt x="240" y="84"/>
                  </a:lnTo>
                  <a:lnTo>
                    <a:pt x="248" y="85"/>
                  </a:lnTo>
                  <a:lnTo>
                    <a:pt x="257" y="89"/>
                  </a:lnTo>
                  <a:lnTo>
                    <a:pt x="264" y="95"/>
                  </a:lnTo>
                  <a:lnTo>
                    <a:pt x="268" y="104"/>
                  </a:lnTo>
                  <a:lnTo>
                    <a:pt x="268" y="114"/>
                  </a:lnTo>
                  <a:lnTo>
                    <a:pt x="265" y="125"/>
                  </a:lnTo>
                  <a:lnTo>
                    <a:pt x="260" y="132"/>
                  </a:lnTo>
                  <a:lnTo>
                    <a:pt x="252" y="139"/>
                  </a:lnTo>
                  <a:lnTo>
                    <a:pt x="237" y="145"/>
                  </a:lnTo>
                  <a:lnTo>
                    <a:pt x="222" y="145"/>
                  </a:lnTo>
                  <a:lnTo>
                    <a:pt x="216" y="142"/>
                  </a:lnTo>
                  <a:lnTo>
                    <a:pt x="211" y="140"/>
                  </a:lnTo>
                  <a:lnTo>
                    <a:pt x="206" y="136"/>
                  </a:lnTo>
                  <a:lnTo>
                    <a:pt x="205" y="136"/>
                  </a:lnTo>
                  <a:lnTo>
                    <a:pt x="206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5" y="169"/>
                  </a:lnTo>
                  <a:lnTo>
                    <a:pt x="205" y="169"/>
                  </a:lnTo>
                  <a:lnTo>
                    <a:pt x="205" y="168"/>
                  </a:lnTo>
                  <a:lnTo>
                    <a:pt x="205" y="168"/>
                  </a:lnTo>
                  <a:lnTo>
                    <a:pt x="205" y="169"/>
                  </a:lnTo>
                  <a:lnTo>
                    <a:pt x="205" y="170"/>
                  </a:lnTo>
                  <a:lnTo>
                    <a:pt x="205" y="173"/>
                  </a:lnTo>
                  <a:lnTo>
                    <a:pt x="184" y="173"/>
                  </a:lnTo>
                  <a:lnTo>
                    <a:pt x="184" y="170"/>
                  </a:lnTo>
                  <a:lnTo>
                    <a:pt x="184" y="169"/>
                  </a:lnTo>
                  <a:lnTo>
                    <a:pt x="184" y="168"/>
                  </a:lnTo>
                  <a:lnTo>
                    <a:pt x="184" y="168"/>
                  </a:lnTo>
                  <a:lnTo>
                    <a:pt x="184" y="169"/>
                  </a:lnTo>
                  <a:lnTo>
                    <a:pt x="184" y="169"/>
                  </a:lnTo>
                  <a:lnTo>
                    <a:pt x="183" y="164"/>
                  </a:lnTo>
                  <a:lnTo>
                    <a:pt x="182" y="159"/>
                  </a:lnTo>
                  <a:lnTo>
                    <a:pt x="182" y="154"/>
                  </a:lnTo>
                  <a:lnTo>
                    <a:pt x="182" y="149"/>
                  </a:lnTo>
                  <a:lnTo>
                    <a:pt x="182" y="142"/>
                  </a:lnTo>
                  <a:lnTo>
                    <a:pt x="183" y="135"/>
                  </a:lnTo>
                  <a:lnTo>
                    <a:pt x="182" y="136"/>
                  </a:lnTo>
                  <a:lnTo>
                    <a:pt x="177" y="140"/>
                  </a:lnTo>
                  <a:lnTo>
                    <a:pt x="172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6" y="139"/>
                  </a:lnTo>
                  <a:lnTo>
                    <a:pt x="128" y="132"/>
                  </a:lnTo>
                  <a:lnTo>
                    <a:pt x="123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4" y="95"/>
                  </a:lnTo>
                  <a:lnTo>
                    <a:pt x="131" y="89"/>
                  </a:lnTo>
                  <a:lnTo>
                    <a:pt x="140" y="84"/>
                  </a:lnTo>
                  <a:lnTo>
                    <a:pt x="149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7" y="95"/>
                  </a:lnTo>
                  <a:lnTo>
                    <a:pt x="168" y="99"/>
                  </a:lnTo>
                  <a:lnTo>
                    <a:pt x="168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50" y="107"/>
                  </a:lnTo>
                  <a:lnTo>
                    <a:pt x="147" y="109"/>
                  </a:lnTo>
                  <a:lnTo>
                    <a:pt x="147" y="113"/>
                  </a:lnTo>
                  <a:lnTo>
                    <a:pt x="147" y="116"/>
                  </a:lnTo>
                  <a:lnTo>
                    <a:pt x="149" y="119"/>
                  </a:lnTo>
                  <a:lnTo>
                    <a:pt x="150" y="122"/>
                  </a:lnTo>
                  <a:lnTo>
                    <a:pt x="152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4" y="128"/>
                  </a:lnTo>
                  <a:lnTo>
                    <a:pt x="168" y="127"/>
                  </a:lnTo>
                  <a:lnTo>
                    <a:pt x="172" y="126"/>
                  </a:lnTo>
                  <a:lnTo>
                    <a:pt x="176" y="122"/>
                  </a:lnTo>
                  <a:lnTo>
                    <a:pt x="179" y="118"/>
                  </a:lnTo>
                  <a:lnTo>
                    <a:pt x="182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70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5" y="75"/>
                  </a:lnTo>
                  <a:lnTo>
                    <a:pt x="127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9" y="105"/>
                  </a:lnTo>
                  <a:lnTo>
                    <a:pt x="99" y="123"/>
                  </a:lnTo>
                  <a:lnTo>
                    <a:pt x="85" y="141"/>
                  </a:lnTo>
                  <a:lnTo>
                    <a:pt x="69" y="155"/>
                  </a:lnTo>
                  <a:lnTo>
                    <a:pt x="51" y="167"/>
                  </a:lnTo>
                  <a:lnTo>
                    <a:pt x="50" y="167"/>
                  </a:lnTo>
                  <a:lnTo>
                    <a:pt x="49" y="167"/>
                  </a:lnTo>
                  <a:lnTo>
                    <a:pt x="48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6" y="173"/>
                  </a:lnTo>
                  <a:lnTo>
                    <a:pt x="18" y="160"/>
                  </a:lnTo>
                  <a:lnTo>
                    <a:pt x="21" y="150"/>
                  </a:lnTo>
                  <a:lnTo>
                    <a:pt x="24" y="141"/>
                  </a:lnTo>
                  <a:lnTo>
                    <a:pt x="36" y="121"/>
                  </a:lnTo>
                  <a:lnTo>
                    <a:pt x="49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3" y="70"/>
                  </a:lnTo>
                  <a:lnTo>
                    <a:pt x="114" y="62"/>
                  </a:lnTo>
                  <a:lnTo>
                    <a:pt x="114" y="53"/>
                  </a:lnTo>
                  <a:lnTo>
                    <a:pt x="113" y="42"/>
                  </a:lnTo>
                  <a:lnTo>
                    <a:pt x="109" y="29"/>
                  </a:lnTo>
                  <a:lnTo>
                    <a:pt x="103" y="19"/>
                  </a:lnTo>
                  <a:lnTo>
                    <a:pt x="94" y="10"/>
                  </a:lnTo>
                  <a:lnTo>
                    <a:pt x="81" y="6"/>
                  </a:lnTo>
                  <a:lnTo>
                    <a:pt x="76" y="7"/>
                  </a:lnTo>
                  <a:lnTo>
                    <a:pt x="71" y="9"/>
                  </a:lnTo>
                  <a:lnTo>
                    <a:pt x="65" y="12"/>
                  </a:lnTo>
                  <a:lnTo>
                    <a:pt x="63" y="18"/>
                  </a:lnTo>
                  <a:lnTo>
                    <a:pt x="60" y="21"/>
                  </a:lnTo>
                  <a:lnTo>
                    <a:pt x="60" y="25"/>
                  </a:lnTo>
                  <a:lnTo>
                    <a:pt x="60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2" y="40"/>
                  </a:lnTo>
                  <a:lnTo>
                    <a:pt x="76" y="42"/>
                  </a:lnTo>
                  <a:lnTo>
                    <a:pt x="78" y="40"/>
                  </a:lnTo>
                  <a:lnTo>
                    <a:pt x="81" y="38"/>
                  </a:lnTo>
                  <a:lnTo>
                    <a:pt x="83" y="35"/>
                  </a:lnTo>
                  <a:lnTo>
                    <a:pt x="85" y="32"/>
                  </a:lnTo>
                  <a:lnTo>
                    <a:pt x="85" y="28"/>
                  </a:lnTo>
                  <a:lnTo>
                    <a:pt x="85" y="24"/>
                  </a:lnTo>
                  <a:lnTo>
                    <a:pt x="85" y="20"/>
                  </a:lnTo>
                  <a:lnTo>
                    <a:pt x="90" y="20"/>
                  </a:lnTo>
                  <a:lnTo>
                    <a:pt x="94" y="21"/>
                  </a:lnTo>
                  <a:lnTo>
                    <a:pt x="96" y="24"/>
                  </a:lnTo>
                  <a:lnTo>
                    <a:pt x="100" y="28"/>
                  </a:lnTo>
                  <a:lnTo>
                    <a:pt x="101" y="32"/>
                  </a:lnTo>
                  <a:lnTo>
                    <a:pt x="104" y="40"/>
                  </a:lnTo>
                  <a:lnTo>
                    <a:pt x="104" y="49"/>
                  </a:lnTo>
                  <a:lnTo>
                    <a:pt x="100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9" y="52"/>
                  </a:lnTo>
                  <a:lnTo>
                    <a:pt x="44" y="38"/>
                  </a:lnTo>
                  <a:lnTo>
                    <a:pt x="44" y="23"/>
                  </a:lnTo>
                  <a:lnTo>
                    <a:pt x="45" y="16"/>
                  </a:lnTo>
                  <a:lnTo>
                    <a:pt x="48" y="11"/>
                  </a:lnTo>
                  <a:lnTo>
                    <a:pt x="51" y="6"/>
                  </a:lnTo>
                  <a:lnTo>
                    <a:pt x="53" y="6"/>
                  </a:lnTo>
                  <a:lnTo>
                    <a:pt x="46" y="7"/>
                  </a:lnTo>
                  <a:lnTo>
                    <a:pt x="39" y="9"/>
                  </a:lnTo>
                  <a:lnTo>
                    <a:pt x="33" y="9"/>
                  </a:lnTo>
                  <a:lnTo>
                    <a:pt x="28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8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59" name="Freeform 241">
              <a:extLst>
                <a:ext uri="{FF2B5EF4-FFF2-40B4-BE49-F238E27FC236}">
                  <a16:creationId xmlns:a16="http://schemas.microsoft.com/office/drawing/2014/main" id="{592D3983-79EA-47B8-90F3-D60163725EEE}"/>
                </a:ext>
              </a:extLst>
            </xdr:cNvPr>
            <xdr:cNvSpPr>
              <a:spLocks/>
            </xdr:cNvSpPr>
          </xdr:nvSpPr>
          <xdr:spPr bwMode="auto">
            <a:xfrm>
              <a:off x="670" y="111"/>
              <a:ext cx="44" cy="22"/>
            </a:xfrm>
            <a:custGeom>
              <a:avLst/>
              <a:gdLst>
                <a:gd name="T0" fmla="*/ 175 w 175"/>
                <a:gd name="T1" fmla="*/ 0 h 87"/>
                <a:gd name="T2" fmla="*/ 164 w 175"/>
                <a:gd name="T3" fmla="*/ 7 h 87"/>
                <a:gd name="T4" fmla="*/ 150 w 175"/>
                <a:gd name="T5" fmla="*/ 28 h 87"/>
                <a:gd name="T6" fmla="*/ 146 w 175"/>
                <a:gd name="T7" fmla="*/ 44 h 87"/>
                <a:gd name="T8" fmla="*/ 139 w 175"/>
                <a:gd name="T9" fmla="*/ 44 h 87"/>
                <a:gd name="T10" fmla="*/ 129 w 175"/>
                <a:gd name="T11" fmla="*/ 44 h 87"/>
                <a:gd name="T12" fmla="*/ 128 w 175"/>
                <a:gd name="T13" fmla="*/ 54 h 87"/>
                <a:gd name="T14" fmla="*/ 127 w 175"/>
                <a:gd name="T15" fmla="*/ 61 h 87"/>
                <a:gd name="T16" fmla="*/ 111 w 175"/>
                <a:gd name="T17" fmla="*/ 65 h 87"/>
                <a:gd name="T18" fmla="*/ 90 w 175"/>
                <a:gd name="T19" fmla="*/ 76 h 87"/>
                <a:gd name="T20" fmla="*/ 79 w 175"/>
                <a:gd name="T21" fmla="*/ 87 h 87"/>
                <a:gd name="T22" fmla="*/ 73 w 175"/>
                <a:gd name="T23" fmla="*/ 76 h 87"/>
                <a:gd name="T24" fmla="*/ 54 w 175"/>
                <a:gd name="T25" fmla="*/ 65 h 87"/>
                <a:gd name="T26" fmla="*/ 40 w 175"/>
                <a:gd name="T27" fmla="*/ 61 h 87"/>
                <a:gd name="T28" fmla="*/ 40 w 175"/>
                <a:gd name="T29" fmla="*/ 56 h 87"/>
                <a:gd name="T30" fmla="*/ 40 w 175"/>
                <a:gd name="T31" fmla="*/ 45 h 87"/>
                <a:gd name="T32" fmla="*/ 29 w 175"/>
                <a:gd name="T33" fmla="*/ 44 h 87"/>
                <a:gd name="T34" fmla="*/ 23 w 175"/>
                <a:gd name="T35" fmla="*/ 44 h 87"/>
                <a:gd name="T36" fmla="*/ 19 w 175"/>
                <a:gd name="T37" fmla="*/ 29 h 87"/>
                <a:gd name="T38" fmla="*/ 6 w 175"/>
                <a:gd name="T39" fmla="*/ 8 h 87"/>
                <a:gd name="T40" fmla="*/ 3 w 175"/>
                <a:gd name="T41" fmla="*/ 3 h 87"/>
                <a:gd name="T42" fmla="*/ 1 w 175"/>
                <a:gd name="T43" fmla="*/ 2 h 87"/>
                <a:gd name="T44" fmla="*/ 13 w 175"/>
                <a:gd name="T45" fmla="*/ 5 h 87"/>
                <a:gd name="T46" fmla="*/ 24 w 175"/>
                <a:gd name="T47" fmla="*/ 16 h 87"/>
                <a:gd name="T48" fmla="*/ 32 w 175"/>
                <a:gd name="T49" fmla="*/ 25 h 87"/>
                <a:gd name="T50" fmla="*/ 58 w 175"/>
                <a:gd name="T51" fmla="*/ 26 h 87"/>
                <a:gd name="T52" fmla="*/ 58 w 175"/>
                <a:gd name="T53" fmla="*/ 52 h 87"/>
                <a:gd name="T54" fmla="*/ 67 w 175"/>
                <a:gd name="T55" fmla="*/ 59 h 87"/>
                <a:gd name="T56" fmla="*/ 78 w 175"/>
                <a:gd name="T57" fmla="*/ 72 h 87"/>
                <a:gd name="T58" fmla="*/ 81 w 175"/>
                <a:gd name="T59" fmla="*/ 82 h 87"/>
                <a:gd name="T60" fmla="*/ 83 w 175"/>
                <a:gd name="T61" fmla="*/ 80 h 87"/>
                <a:gd name="T62" fmla="*/ 91 w 175"/>
                <a:gd name="T63" fmla="*/ 66 h 87"/>
                <a:gd name="T64" fmla="*/ 111 w 175"/>
                <a:gd name="T65" fmla="*/ 56 h 87"/>
                <a:gd name="T66" fmla="*/ 111 w 175"/>
                <a:gd name="T67" fmla="*/ 40 h 87"/>
                <a:gd name="T68" fmla="*/ 127 w 175"/>
                <a:gd name="T69" fmla="*/ 25 h 87"/>
                <a:gd name="T70" fmla="*/ 141 w 175"/>
                <a:gd name="T71" fmla="*/ 25 h 87"/>
                <a:gd name="T72" fmla="*/ 151 w 175"/>
                <a:gd name="T73" fmla="*/ 7 h 87"/>
                <a:gd name="T74" fmla="*/ 165 w 175"/>
                <a:gd name="T75" fmla="*/ 1 h 8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</a:cxnLst>
              <a:rect l="0" t="0" r="r" b="b"/>
              <a:pathLst>
                <a:path w="175" h="87">
                  <a:moveTo>
                    <a:pt x="169" y="0"/>
                  </a:moveTo>
                  <a:lnTo>
                    <a:pt x="175" y="0"/>
                  </a:lnTo>
                  <a:lnTo>
                    <a:pt x="170" y="2"/>
                  </a:lnTo>
                  <a:lnTo>
                    <a:pt x="164" y="7"/>
                  </a:lnTo>
                  <a:lnTo>
                    <a:pt x="156" y="15"/>
                  </a:lnTo>
                  <a:lnTo>
                    <a:pt x="150" y="28"/>
                  </a:lnTo>
                  <a:lnTo>
                    <a:pt x="147" y="44"/>
                  </a:lnTo>
                  <a:lnTo>
                    <a:pt x="146" y="44"/>
                  </a:lnTo>
                  <a:lnTo>
                    <a:pt x="143" y="44"/>
                  </a:lnTo>
                  <a:lnTo>
                    <a:pt x="139" y="44"/>
                  </a:lnTo>
                  <a:lnTo>
                    <a:pt x="134" y="44"/>
                  </a:lnTo>
                  <a:lnTo>
                    <a:pt x="129" y="44"/>
                  </a:lnTo>
                  <a:lnTo>
                    <a:pt x="128" y="51"/>
                  </a:lnTo>
                  <a:lnTo>
                    <a:pt x="128" y="54"/>
                  </a:lnTo>
                  <a:lnTo>
                    <a:pt x="127" y="58"/>
                  </a:lnTo>
                  <a:lnTo>
                    <a:pt x="127" y="61"/>
                  </a:lnTo>
                  <a:lnTo>
                    <a:pt x="127" y="62"/>
                  </a:lnTo>
                  <a:lnTo>
                    <a:pt x="111" y="65"/>
                  </a:lnTo>
                  <a:lnTo>
                    <a:pt x="99" y="70"/>
                  </a:lnTo>
                  <a:lnTo>
                    <a:pt x="90" y="76"/>
                  </a:lnTo>
                  <a:lnTo>
                    <a:pt x="83" y="81"/>
                  </a:lnTo>
                  <a:lnTo>
                    <a:pt x="79" y="87"/>
                  </a:lnTo>
                  <a:lnTo>
                    <a:pt x="77" y="81"/>
                  </a:lnTo>
                  <a:lnTo>
                    <a:pt x="73" y="76"/>
                  </a:lnTo>
                  <a:lnTo>
                    <a:pt x="65" y="70"/>
                  </a:lnTo>
                  <a:lnTo>
                    <a:pt x="54" y="65"/>
                  </a:lnTo>
                  <a:lnTo>
                    <a:pt x="40" y="62"/>
                  </a:lnTo>
                  <a:lnTo>
                    <a:pt x="40" y="61"/>
                  </a:lnTo>
                  <a:lnTo>
                    <a:pt x="40" y="59"/>
                  </a:lnTo>
                  <a:lnTo>
                    <a:pt x="40" y="56"/>
                  </a:lnTo>
                  <a:lnTo>
                    <a:pt x="40" y="51"/>
                  </a:lnTo>
                  <a:lnTo>
                    <a:pt x="40" y="45"/>
                  </a:lnTo>
                  <a:lnTo>
                    <a:pt x="33" y="44"/>
                  </a:lnTo>
                  <a:lnTo>
                    <a:pt x="29" y="44"/>
                  </a:lnTo>
                  <a:lnTo>
                    <a:pt x="26" y="44"/>
                  </a:lnTo>
                  <a:lnTo>
                    <a:pt x="23" y="44"/>
                  </a:lnTo>
                  <a:lnTo>
                    <a:pt x="22" y="44"/>
                  </a:lnTo>
                  <a:lnTo>
                    <a:pt x="19" y="29"/>
                  </a:lnTo>
                  <a:lnTo>
                    <a:pt x="14" y="16"/>
                  </a:lnTo>
                  <a:lnTo>
                    <a:pt x="6" y="8"/>
                  </a:lnTo>
                  <a:lnTo>
                    <a:pt x="0" y="3"/>
                  </a:lnTo>
                  <a:lnTo>
                    <a:pt x="3" y="3"/>
                  </a:lnTo>
                  <a:lnTo>
                    <a:pt x="3" y="3"/>
                  </a:lnTo>
                  <a:lnTo>
                    <a:pt x="1" y="2"/>
                  </a:lnTo>
                  <a:lnTo>
                    <a:pt x="6" y="3"/>
                  </a:lnTo>
                  <a:lnTo>
                    <a:pt x="13" y="5"/>
                  </a:lnTo>
                  <a:lnTo>
                    <a:pt x="19" y="10"/>
                  </a:lnTo>
                  <a:lnTo>
                    <a:pt x="24" y="16"/>
                  </a:lnTo>
                  <a:lnTo>
                    <a:pt x="28" y="25"/>
                  </a:lnTo>
                  <a:lnTo>
                    <a:pt x="32" y="25"/>
                  </a:lnTo>
                  <a:lnTo>
                    <a:pt x="42" y="25"/>
                  </a:lnTo>
                  <a:lnTo>
                    <a:pt x="58" y="26"/>
                  </a:lnTo>
                  <a:lnTo>
                    <a:pt x="58" y="42"/>
                  </a:lnTo>
                  <a:lnTo>
                    <a:pt x="58" y="52"/>
                  </a:lnTo>
                  <a:lnTo>
                    <a:pt x="58" y="56"/>
                  </a:lnTo>
                  <a:lnTo>
                    <a:pt x="67" y="59"/>
                  </a:lnTo>
                  <a:lnTo>
                    <a:pt x="74" y="65"/>
                  </a:lnTo>
                  <a:lnTo>
                    <a:pt x="78" y="72"/>
                  </a:lnTo>
                  <a:lnTo>
                    <a:pt x="81" y="79"/>
                  </a:lnTo>
                  <a:lnTo>
                    <a:pt x="81" y="82"/>
                  </a:lnTo>
                  <a:lnTo>
                    <a:pt x="82" y="82"/>
                  </a:lnTo>
                  <a:lnTo>
                    <a:pt x="83" y="80"/>
                  </a:lnTo>
                  <a:lnTo>
                    <a:pt x="86" y="73"/>
                  </a:lnTo>
                  <a:lnTo>
                    <a:pt x="91" y="66"/>
                  </a:lnTo>
                  <a:lnTo>
                    <a:pt x="100" y="59"/>
                  </a:lnTo>
                  <a:lnTo>
                    <a:pt x="111" y="56"/>
                  </a:lnTo>
                  <a:lnTo>
                    <a:pt x="111" y="51"/>
                  </a:lnTo>
                  <a:lnTo>
                    <a:pt x="111" y="40"/>
                  </a:lnTo>
                  <a:lnTo>
                    <a:pt x="111" y="26"/>
                  </a:lnTo>
                  <a:lnTo>
                    <a:pt x="127" y="25"/>
                  </a:lnTo>
                  <a:lnTo>
                    <a:pt x="137" y="25"/>
                  </a:lnTo>
                  <a:lnTo>
                    <a:pt x="141" y="25"/>
                  </a:lnTo>
                  <a:lnTo>
                    <a:pt x="145" y="15"/>
                  </a:lnTo>
                  <a:lnTo>
                    <a:pt x="151" y="7"/>
                  </a:lnTo>
                  <a:lnTo>
                    <a:pt x="159" y="2"/>
                  </a:lnTo>
                  <a:lnTo>
                    <a:pt x="165" y="1"/>
                  </a:lnTo>
                  <a:lnTo>
                    <a:pt x="16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60" name="Freeform 242">
              <a:extLst>
                <a:ext uri="{FF2B5EF4-FFF2-40B4-BE49-F238E27FC236}">
                  <a16:creationId xmlns:a16="http://schemas.microsoft.com/office/drawing/2014/main" id="{D228FF34-4BC3-461F-99B8-DB23D9EF47F0}"/>
                </a:ext>
              </a:extLst>
            </xdr:cNvPr>
            <xdr:cNvSpPr>
              <a:spLocks/>
            </xdr:cNvSpPr>
          </xdr:nvSpPr>
          <xdr:spPr bwMode="auto">
            <a:xfrm>
              <a:off x="668" y="111"/>
              <a:ext cx="2" cy="1"/>
            </a:xfrm>
            <a:custGeom>
              <a:avLst/>
              <a:gdLst>
                <a:gd name="T0" fmla="*/ 0 w 8"/>
                <a:gd name="T1" fmla="*/ 0 h 3"/>
                <a:gd name="T2" fmla="*/ 3 w 8"/>
                <a:gd name="T3" fmla="*/ 1 h 3"/>
                <a:gd name="T4" fmla="*/ 5 w 8"/>
                <a:gd name="T5" fmla="*/ 2 h 3"/>
                <a:gd name="T6" fmla="*/ 8 w 8"/>
                <a:gd name="T7" fmla="*/ 3 h 3"/>
                <a:gd name="T8" fmla="*/ 4 w 8"/>
                <a:gd name="T9" fmla="*/ 3 h 3"/>
                <a:gd name="T10" fmla="*/ 0 w 8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8" h="3">
                  <a:moveTo>
                    <a:pt x="0" y="0"/>
                  </a:moveTo>
                  <a:lnTo>
                    <a:pt x="3" y="1"/>
                  </a:lnTo>
                  <a:lnTo>
                    <a:pt x="5" y="2"/>
                  </a:lnTo>
                  <a:lnTo>
                    <a:pt x="8" y="3"/>
                  </a:lnTo>
                  <a:lnTo>
                    <a:pt x="4" y="3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61" name="Freeform 243">
              <a:extLst>
                <a:ext uri="{FF2B5EF4-FFF2-40B4-BE49-F238E27FC236}">
                  <a16:creationId xmlns:a16="http://schemas.microsoft.com/office/drawing/2014/main" id="{7D2560FB-798D-49E6-9297-5699E9F03D03}"/>
                </a:ext>
              </a:extLst>
            </xdr:cNvPr>
            <xdr:cNvSpPr>
              <a:spLocks/>
            </xdr:cNvSpPr>
          </xdr:nvSpPr>
          <xdr:spPr bwMode="auto">
            <a:xfrm>
              <a:off x="610" y="134"/>
              <a:ext cx="37" cy="19"/>
            </a:xfrm>
            <a:custGeom>
              <a:avLst/>
              <a:gdLst>
                <a:gd name="T0" fmla="*/ 51 w 147"/>
                <a:gd name="T1" fmla="*/ 1 h 76"/>
                <a:gd name="T2" fmla="*/ 63 w 147"/>
                <a:gd name="T3" fmla="*/ 7 h 76"/>
                <a:gd name="T4" fmla="*/ 69 w 147"/>
                <a:gd name="T5" fmla="*/ 16 h 76"/>
                <a:gd name="T6" fmla="*/ 73 w 147"/>
                <a:gd name="T7" fmla="*/ 26 h 76"/>
                <a:gd name="T8" fmla="*/ 77 w 147"/>
                <a:gd name="T9" fmla="*/ 16 h 76"/>
                <a:gd name="T10" fmla="*/ 85 w 147"/>
                <a:gd name="T11" fmla="*/ 7 h 76"/>
                <a:gd name="T12" fmla="*/ 95 w 147"/>
                <a:gd name="T13" fmla="*/ 1 h 76"/>
                <a:gd name="T14" fmla="*/ 117 w 147"/>
                <a:gd name="T15" fmla="*/ 0 h 76"/>
                <a:gd name="T16" fmla="*/ 142 w 147"/>
                <a:gd name="T17" fmla="*/ 16 h 76"/>
                <a:gd name="T18" fmla="*/ 146 w 147"/>
                <a:gd name="T19" fmla="*/ 40 h 76"/>
                <a:gd name="T20" fmla="*/ 136 w 147"/>
                <a:gd name="T21" fmla="*/ 56 h 76"/>
                <a:gd name="T22" fmla="*/ 118 w 147"/>
                <a:gd name="T23" fmla="*/ 61 h 76"/>
                <a:gd name="T24" fmla="*/ 106 w 147"/>
                <a:gd name="T25" fmla="*/ 56 h 76"/>
                <a:gd name="T26" fmla="*/ 100 w 147"/>
                <a:gd name="T27" fmla="*/ 49 h 76"/>
                <a:gd name="T28" fmla="*/ 99 w 147"/>
                <a:gd name="T29" fmla="*/ 42 h 76"/>
                <a:gd name="T30" fmla="*/ 106 w 147"/>
                <a:gd name="T31" fmla="*/ 42 h 76"/>
                <a:gd name="T32" fmla="*/ 114 w 147"/>
                <a:gd name="T33" fmla="*/ 40 h 76"/>
                <a:gd name="T34" fmla="*/ 119 w 147"/>
                <a:gd name="T35" fmla="*/ 35 h 76"/>
                <a:gd name="T36" fmla="*/ 119 w 147"/>
                <a:gd name="T37" fmla="*/ 29 h 76"/>
                <a:gd name="T38" fmla="*/ 117 w 147"/>
                <a:gd name="T39" fmla="*/ 22 h 76"/>
                <a:gd name="T40" fmla="*/ 111 w 147"/>
                <a:gd name="T41" fmla="*/ 19 h 76"/>
                <a:gd name="T42" fmla="*/ 104 w 147"/>
                <a:gd name="T43" fmla="*/ 17 h 76"/>
                <a:gd name="T44" fmla="*/ 96 w 147"/>
                <a:gd name="T45" fmla="*/ 20 h 76"/>
                <a:gd name="T46" fmla="*/ 86 w 147"/>
                <a:gd name="T47" fmla="*/ 33 h 76"/>
                <a:gd name="T48" fmla="*/ 88 w 147"/>
                <a:gd name="T49" fmla="*/ 53 h 76"/>
                <a:gd name="T50" fmla="*/ 108 w 147"/>
                <a:gd name="T51" fmla="*/ 70 h 76"/>
                <a:gd name="T52" fmla="*/ 95 w 147"/>
                <a:gd name="T53" fmla="*/ 76 h 76"/>
                <a:gd name="T54" fmla="*/ 92 w 147"/>
                <a:gd name="T55" fmla="*/ 71 h 76"/>
                <a:gd name="T56" fmla="*/ 88 w 147"/>
                <a:gd name="T57" fmla="*/ 68 h 76"/>
                <a:gd name="T58" fmla="*/ 81 w 147"/>
                <a:gd name="T59" fmla="*/ 61 h 76"/>
                <a:gd name="T60" fmla="*/ 73 w 147"/>
                <a:gd name="T61" fmla="*/ 42 h 76"/>
                <a:gd name="T62" fmla="*/ 60 w 147"/>
                <a:gd name="T63" fmla="*/ 67 h 76"/>
                <a:gd name="T64" fmla="*/ 56 w 147"/>
                <a:gd name="T65" fmla="*/ 68 h 76"/>
                <a:gd name="T66" fmla="*/ 54 w 147"/>
                <a:gd name="T67" fmla="*/ 72 h 76"/>
                <a:gd name="T68" fmla="*/ 27 w 147"/>
                <a:gd name="T69" fmla="*/ 76 h 76"/>
                <a:gd name="T70" fmla="*/ 50 w 147"/>
                <a:gd name="T71" fmla="*/ 62 h 76"/>
                <a:gd name="T72" fmla="*/ 63 w 147"/>
                <a:gd name="T73" fmla="*/ 40 h 76"/>
                <a:gd name="T74" fmla="*/ 58 w 147"/>
                <a:gd name="T75" fmla="*/ 24 h 76"/>
                <a:gd name="T76" fmla="*/ 47 w 147"/>
                <a:gd name="T77" fmla="*/ 17 h 76"/>
                <a:gd name="T78" fmla="*/ 40 w 147"/>
                <a:gd name="T79" fmla="*/ 16 h 76"/>
                <a:gd name="T80" fmla="*/ 32 w 147"/>
                <a:gd name="T81" fmla="*/ 20 h 76"/>
                <a:gd name="T82" fmla="*/ 28 w 147"/>
                <a:gd name="T83" fmla="*/ 25 h 76"/>
                <a:gd name="T84" fmla="*/ 27 w 147"/>
                <a:gd name="T85" fmla="*/ 31 h 76"/>
                <a:gd name="T86" fmla="*/ 31 w 147"/>
                <a:gd name="T87" fmla="*/ 38 h 76"/>
                <a:gd name="T88" fmla="*/ 37 w 147"/>
                <a:gd name="T89" fmla="*/ 40 h 76"/>
                <a:gd name="T90" fmla="*/ 45 w 147"/>
                <a:gd name="T91" fmla="*/ 42 h 76"/>
                <a:gd name="T92" fmla="*/ 49 w 147"/>
                <a:gd name="T93" fmla="*/ 45 h 76"/>
                <a:gd name="T94" fmla="*/ 45 w 147"/>
                <a:gd name="T95" fmla="*/ 53 h 76"/>
                <a:gd name="T96" fmla="*/ 37 w 147"/>
                <a:gd name="T97" fmla="*/ 58 h 76"/>
                <a:gd name="T98" fmla="*/ 21 w 147"/>
                <a:gd name="T99" fmla="*/ 59 h 76"/>
                <a:gd name="T100" fmla="*/ 5 w 147"/>
                <a:gd name="T101" fmla="*/ 49 h 76"/>
                <a:gd name="T102" fmla="*/ 0 w 147"/>
                <a:gd name="T103" fmla="*/ 30 h 76"/>
                <a:gd name="T104" fmla="*/ 9 w 147"/>
                <a:gd name="T105" fmla="*/ 12 h 76"/>
                <a:gd name="T106" fmla="*/ 31 w 147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7" h="76">
                  <a:moveTo>
                    <a:pt x="46" y="0"/>
                  </a:moveTo>
                  <a:lnTo>
                    <a:pt x="51" y="1"/>
                  </a:lnTo>
                  <a:lnTo>
                    <a:pt x="58" y="3"/>
                  </a:lnTo>
                  <a:lnTo>
                    <a:pt x="63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2" y="21"/>
                  </a:lnTo>
                  <a:lnTo>
                    <a:pt x="73" y="26"/>
                  </a:lnTo>
                  <a:lnTo>
                    <a:pt x="76" y="21"/>
                  </a:lnTo>
                  <a:lnTo>
                    <a:pt x="77" y="16"/>
                  </a:lnTo>
                  <a:lnTo>
                    <a:pt x="82" y="11"/>
                  </a:lnTo>
                  <a:lnTo>
                    <a:pt x="85" y="7"/>
                  </a:lnTo>
                  <a:lnTo>
                    <a:pt x="90" y="3"/>
                  </a:lnTo>
                  <a:lnTo>
                    <a:pt x="95" y="1"/>
                  </a:lnTo>
                  <a:lnTo>
                    <a:pt x="101" y="0"/>
                  </a:lnTo>
                  <a:lnTo>
                    <a:pt x="117" y="0"/>
                  </a:lnTo>
                  <a:lnTo>
                    <a:pt x="131" y="6"/>
                  </a:lnTo>
                  <a:lnTo>
                    <a:pt x="142" y="16"/>
                  </a:lnTo>
                  <a:lnTo>
                    <a:pt x="147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6" y="56"/>
                  </a:lnTo>
                  <a:lnTo>
                    <a:pt x="127" y="59"/>
                  </a:lnTo>
                  <a:lnTo>
                    <a:pt x="118" y="61"/>
                  </a:lnTo>
                  <a:lnTo>
                    <a:pt x="109" y="58"/>
                  </a:lnTo>
                  <a:lnTo>
                    <a:pt x="106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9" y="45"/>
                  </a:lnTo>
                  <a:lnTo>
                    <a:pt x="99" y="42"/>
                  </a:lnTo>
                  <a:lnTo>
                    <a:pt x="102" y="42"/>
                  </a:lnTo>
                  <a:lnTo>
                    <a:pt x="106" y="42"/>
                  </a:lnTo>
                  <a:lnTo>
                    <a:pt x="110" y="40"/>
                  </a:lnTo>
                  <a:lnTo>
                    <a:pt x="114" y="40"/>
                  </a:lnTo>
                  <a:lnTo>
                    <a:pt x="117" y="38"/>
                  </a:lnTo>
                  <a:lnTo>
                    <a:pt x="119" y="35"/>
                  </a:lnTo>
                  <a:lnTo>
                    <a:pt x="119" y="31"/>
                  </a:lnTo>
                  <a:lnTo>
                    <a:pt x="119" y="29"/>
                  </a:lnTo>
                  <a:lnTo>
                    <a:pt x="119" y="25"/>
                  </a:lnTo>
                  <a:lnTo>
                    <a:pt x="117" y="22"/>
                  </a:lnTo>
                  <a:lnTo>
                    <a:pt x="115" y="20"/>
                  </a:lnTo>
                  <a:lnTo>
                    <a:pt x="111" y="19"/>
                  </a:lnTo>
                  <a:lnTo>
                    <a:pt x="108" y="17"/>
                  </a:lnTo>
                  <a:lnTo>
                    <a:pt x="104" y="17"/>
                  </a:lnTo>
                  <a:lnTo>
                    <a:pt x="100" y="19"/>
                  </a:lnTo>
                  <a:lnTo>
                    <a:pt x="96" y="20"/>
                  </a:lnTo>
                  <a:lnTo>
                    <a:pt x="90" y="25"/>
                  </a:lnTo>
                  <a:lnTo>
                    <a:pt x="86" y="33"/>
                  </a:lnTo>
                  <a:lnTo>
                    <a:pt x="85" y="40"/>
                  </a:lnTo>
                  <a:lnTo>
                    <a:pt x="88" y="53"/>
                  </a:lnTo>
                  <a:lnTo>
                    <a:pt x="97" y="62"/>
                  </a:lnTo>
                  <a:lnTo>
                    <a:pt x="108" y="70"/>
                  </a:lnTo>
                  <a:lnTo>
                    <a:pt x="120" y="76"/>
                  </a:lnTo>
                  <a:lnTo>
                    <a:pt x="95" y="76"/>
                  </a:lnTo>
                  <a:lnTo>
                    <a:pt x="93" y="72"/>
                  </a:lnTo>
                  <a:lnTo>
                    <a:pt x="92" y="71"/>
                  </a:lnTo>
                  <a:lnTo>
                    <a:pt x="91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1" y="61"/>
                  </a:lnTo>
                  <a:lnTo>
                    <a:pt x="77" y="52"/>
                  </a:lnTo>
                  <a:lnTo>
                    <a:pt x="73" y="42"/>
                  </a:lnTo>
                  <a:lnTo>
                    <a:pt x="69" y="56"/>
                  </a:lnTo>
                  <a:lnTo>
                    <a:pt x="60" y="67"/>
                  </a:lnTo>
                  <a:lnTo>
                    <a:pt x="59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4" y="72"/>
                  </a:lnTo>
                  <a:lnTo>
                    <a:pt x="53" y="76"/>
                  </a:lnTo>
                  <a:lnTo>
                    <a:pt x="27" y="76"/>
                  </a:lnTo>
                  <a:lnTo>
                    <a:pt x="40" y="70"/>
                  </a:lnTo>
                  <a:lnTo>
                    <a:pt x="50" y="62"/>
                  </a:lnTo>
                  <a:lnTo>
                    <a:pt x="59" y="53"/>
                  </a:lnTo>
                  <a:lnTo>
                    <a:pt x="63" y="40"/>
                  </a:lnTo>
                  <a:lnTo>
                    <a:pt x="61" y="33"/>
                  </a:lnTo>
                  <a:lnTo>
                    <a:pt x="58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4" y="16"/>
                  </a:lnTo>
                  <a:lnTo>
                    <a:pt x="40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31" y="21"/>
                  </a:lnTo>
                  <a:lnTo>
                    <a:pt x="28" y="25"/>
                  </a:lnTo>
                  <a:lnTo>
                    <a:pt x="28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31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5" y="42"/>
                  </a:lnTo>
                  <a:lnTo>
                    <a:pt x="49" y="40"/>
                  </a:lnTo>
                  <a:lnTo>
                    <a:pt x="49" y="45"/>
                  </a:lnTo>
                  <a:lnTo>
                    <a:pt x="47" y="49"/>
                  </a:lnTo>
                  <a:lnTo>
                    <a:pt x="45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9" y="61"/>
                  </a:lnTo>
                  <a:lnTo>
                    <a:pt x="21" y="59"/>
                  </a:lnTo>
                  <a:lnTo>
                    <a:pt x="12" y="56"/>
                  </a:lnTo>
                  <a:lnTo>
                    <a:pt x="5" y="49"/>
                  </a:lnTo>
                  <a:lnTo>
                    <a:pt x="1" y="40"/>
                  </a:lnTo>
                  <a:lnTo>
                    <a:pt x="0" y="30"/>
                  </a:lnTo>
                  <a:lnTo>
                    <a:pt x="3" y="20"/>
                  </a:lnTo>
                  <a:lnTo>
                    <a:pt x="9" y="12"/>
                  </a:lnTo>
                  <a:lnTo>
                    <a:pt x="17" y="6"/>
                  </a:lnTo>
                  <a:lnTo>
                    <a:pt x="31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62" name="Freeform 244">
              <a:extLst>
                <a:ext uri="{FF2B5EF4-FFF2-40B4-BE49-F238E27FC236}">
                  <a16:creationId xmlns:a16="http://schemas.microsoft.com/office/drawing/2014/main" id="{10589465-B4A0-41BE-9889-ADDD10E97A1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63" y="110"/>
              <a:ext cx="93" cy="43"/>
            </a:xfrm>
            <a:custGeom>
              <a:avLst/>
              <a:gdLst>
                <a:gd name="T0" fmla="*/ 307 w 372"/>
                <a:gd name="T1" fmla="*/ 134 h 173"/>
                <a:gd name="T2" fmla="*/ 301 w 372"/>
                <a:gd name="T3" fmla="*/ 126 h 173"/>
                <a:gd name="T4" fmla="*/ 320 w 372"/>
                <a:gd name="T5" fmla="*/ 114 h 173"/>
                <a:gd name="T6" fmla="*/ 365 w 372"/>
                <a:gd name="T7" fmla="*/ 165 h 173"/>
                <a:gd name="T8" fmla="*/ 276 w 372"/>
                <a:gd name="T9" fmla="*/ 77 h 173"/>
                <a:gd name="T10" fmla="*/ 27 w 372"/>
                <a:gd name="T11" fmla="*/ 146 h 173"/>
                <a:gd name="T12" fmla="*/ 57 w 372"/>
                <a:gd name="T13" fmla="*/ 122 h 173"/>
                <a:gd name="T14" fmla="*/ 88 w 372"/>
                <a:gd name="T15" fmla="*/ 121 h 173"/>
                <a:gd name="T16" fmla="*/ 88 w 372"/>
                <a:gd name="T17" fmla="*/ 0 h 173"/>
                <a:gd name="T18" fmla="*/ 101 w 372"/>
                <a:gd name="T19" fmla="*/ 9 h 173"/>
                <a:gd name="T20" fmla="*/ 106 w 372"/>
                <a:gd name="T21" fmla="*/ 10 h 173"/>
                <a:gd name="T22" fmla="*/ 148 w 372"/>
                <a:gd name="T23" fmla="*/ 69 h 173"/>
                <a:gd name="T24" fmla="*/ 193 w 372"/>
                <a:gd name="T25" fmla="*/ 108 h 173"/>
                <a:gd name="T26" fmla="*/ 266 w 372"/>
                <a:gd name="T27" fmla="*/ 67 h 173"/>
                <a:gd name="T28" fmla="*/ 284 w 372"/>
                <a:gd name="T29" fmla="*/ 7 h 173"/>
                <a:gd name="T30" fmla="*/ 285 w 372"/>
                <a:gd name="T31" fmla="*/ 7 h 173"/>
                <a:gd name="T32" fmla="*/ 362 w 372"/>
                <a:gd name="T33" fmla="*/ 5 h 173"/>
                <a:gd name="T34" fmla="*/ 335 w 372"/>
                <a:gd name="T35" fmla="*/ 6 h 173"/>
                <a:gd name="T36" fmla="*/ 327 w 372"/>
                <a:gd name="T37" fmla="*/ 63 h 173"/>
                <a:gd name="T38" fmla="*/ 283 w 372"/>
                <a:gd name="T39" fmla="*/ 40 h 173"/>
                <a:gd name="T40" fmla="*/ 302 w 372"/>
                <a:gd name="T41" fmla="*/ 20 h 173"/>
                <a:gd name="T42" fmla="*/ 308 w 372"/>
                <a:gd name="T43" fmla="*/ 40 h 173"/>
                <a:gd name="T44" fmla="*/ 326 w 372"/>
                <a:gd name="T45" fmla="*/ 33 h 173"/>
                <a:gd name="T46" fmla="*/ 316 w 372"/>
                <a:gd name="T47" fmla="*/ 9 h 173"/>
                <a:gd name="T48" fmla="*/ 275 w 372"/>
                <a:gd name="T49" fmla="*/ 42 h 173"/>
                <a:gd name="T50" fmla="*/ 321 w 372"/>
                <a:gd name="T51" fmla="*/ 90 h 173"/>
                <a:gd name="T52" fmla="*/ 371 w 372"/>
                <a:gd name="T53" fmla="*/ 173 h 173"/>
                <a:gd name="T54" fmla="*/ 336 w 372"/>
                <a:gd name="T55" fmla="*/ 167 h 173"/>
                <a:gd name="T56" fmla="*/ 272 w 372"/>
                <a:gd name="T57" fmla="*/ 90 h 173"/>
                <a:gd name="T58" fmla="*/ 217 w 372"/>
                <a:gd name="T59" fmla="*/ 85 h 173"/>
                <a:gd name="T60" fmla="*/ 216 w 372"/>
                <a:gd name="T61" fmla="*/ 126 h 173"/>
                <a:gd name="T62" fmla="*/ 237 w 372"/>
                <a:gd name="T63" fmla="*/ 122 h 173"/>
                <a:gd name="T64" fmla="*/ 234 w 372"/>
                <a:gd name="T65" fmla="*/ 104 h 173"/>
                <a:gd name="T66" fmla="*/ 220 w 372"/>
                <a:gd name="T67" fmla="*/ 95 h 173"/>
                <a:gd name="T68" fmla="*/ 256 w 372"/>
                <a:gd name="T69" fmla="*/ 89 h 173"/>
                <a:gd name="T70" fmla="*/ 251 w 372"/>
                <a:gd name="T71" fmla="*/ 139 h 173"/>
                <a:gd name="T72" fmla="*/ 203 w 372"/>
                <a:gd name="T73" fmla="*/ 136 h 173"/>
                <a:gd name="T74" fmla="*/ 203 w 372"/>
                <a:gd name="T75" fmla="*/ 169 h 173"/>
                <a:gd name="T76" fmla="*/ 183 w 372"/>
                <a:gd name="T77" fmla="*/ 173 h 173"/>
                <a:gd name="T78" fmla="*/ 183 w 372"/>
                <a:gd name="T79" fmla="*/ 169 h 173"/>
                <a:gd name="T80" fmla="*/ 182 w 372"/>
                <a:gd name="T81" fmla="*/ 135 h 173"/>
                <a:gd name="T82" fmla="*/ 134 w 372"/>
                <a:gd name="T83" fmla="*/ 139 h 173"/>
                <a:gd name="T84" fmla="*/ 129 w 372"/>
                <a:gd name="T85" fmla="*/ 89 h 173"/>
                <a:gd name="T86" fmla="*/ 165 w 372"/>
                <a:gd name="T87" fmla="*/ 95 h 173"/>
                <a:gd name="T88" fmla="*/ 152 w 372"/>
                <a:gd name="T89" fmla="*/ 104 h 173"/>
                <a:gd name="T90" fmla="*/ 148 w 372"/>
                <a:gd name="T91" fmla="*/ 122 h 173"/>
                <a:gd name="T92" fmla="*/ 170 w 372"/>
                <a:gd name="T93" fmla="*/ 126 h 173"/>
                <a:gd name="T94" fmla="*/ 169 w 372"/>
                <a:gd name="T95" fmla="*/ 85 h 173"/>
                <a:gd name="T96" fmla="*/ 114 w 372"/>
                <a:gd name="T97" fmla="*/ 90 h 173"/>
                <a:gd name="T98" fmla="*/ 48 w 372"/>
                <a:gd name="T99" fmla="*/ 167 h 173"/>
                <a:gd name="T100" fmla="*/ 16 w 372"/>
                <a:gd name="T101" fmla="*/ 160 h 173"/>
                <a:gd name="T102" fmla="*/ 82 w 372"/>
                <a:gd name="T103" fmla="*/ 79 h 173"/>
                <a:gd name="T104" fmla="*/ 107 w 372"/>
                <a:gd name="T105" fmla="*/ 29 h 173"/>
                <a:gd name="T106" fmla="*/ 65 w 372"/>
                <a:gd name="T107" fmla="*/ 12 h 173"/>
                <a:gd name="T108" fmla="*/ 63 w 372"/>
                <a:gd name="T109" fmla="*/ 37 h 173"/>
                <a:gd name="T110" fmla="*/ 80 w 372"/>
                <a:gd name="T111" fmla="*/ 38 h 173"/>
                <a:gd name="T112" fmla="*/ 88 w 372"/>
                <a:gd name="T113" fmla="*/ 20 h 173"/>
                <a:gd name="T114" fmla="*/ 102 w 372"/>
                <a:gd name="T115" fmla="*/ 49 h 173"/>
                <a:gd name="T116" fmla="*/ 48 w 372"/>
                <a:gd name="T117" fmla="*/ 52 h 173"/>
                <a:gd name="T118" fmla="*/ 51 w 372"/>
                <a:gd name="T119" fmla="*/ 6 h 173"/>
                <a:gd name="T120" fmla="*/ 14 w 372"/>
                <a:gd name="T121" fmla="*/ 6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372" h="173">
                  <a:moveTo>
                    <a:pt x="82" y="128"/>
                  </a:moveTo>
                  <a:lnTo>
                    <a:pt x="77" y="135"/>
                  </a:lnTo>
                  <a:lnTo>
                    <a:pt x="78" y="134"/>
                  </a:lnTo>
                  <a:lnTo>
                    <a:pt x="82" y="128"/>
                  </a:lnTo>
                  <a:close/>
                  <a:moveTo>
                    <a:pt x="303" y="128"/>
                  </a:moveTo>
                  <a:lnTo>
                    <a:pt x="307" y="134"/>
                  </a:lnTo>
                  <a:lnTo>
                    <a:pt x="308" y="135"/>
                  </a:lnTo>
                  <a:lnTo>
                    <a:pt x="303" y="128"/>
                  </a:lnTo>
                  <a:close/>
                  <a:moveTo>
                    <a:pt x="276" y="77"/>
                  </a:moveTo>
                  <a:lnTo>
                    <a:pt x="281" y="95"/>
                  </a:lnTo>
                  <a:lnTo>
                    <a:pt x="290" y="112"/>
                  </a:lnTo>
                  <a:lnTo>
                    <a:pt x="301" y="126"/>
                  </a:lnTo>
                  <a:lnTo>
                    <a:pt x="297" y="121"/>
                  </a:lnTo>
                  <a:lnTo>
                    <a:pt x="290" y="108"/>
                  </a:lnTo>
                  <a:lnTo>
                    <a:pt x="284" y="95"/>
                  </a:lnTo>
                  <a:lnTo>
                    <a:pt x="298" y="100"/>
                  </a:lnTo>
                  <a:lnTo>
                    <a:pt x="311" y="108"/>
                  </a:lnTo>
                  <a:lnTo>
                    <a:pt x="320" y="114"/>
                  </a:lnTo>
                  <a:lnTo>
                    <a:pt x="327" y="122"/>
                  </a:lnTo>
                  <a:lnTo>
                    <a:pt x="335" y="130"/>
                  </a:lnTo>
                  <a:lnTo>
                    <a:pt x="343" y="139"/>
                  </a:lnTo>
                  <a:lnTo>
                    <a:pt x="349" y="150"/>
                  </a:lnTo>
                  <a:lnTo>
                    <a:pt x="354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09" y="77"/>
                  </a:moveTo>
                  <a:lnTo>
                    <a:pt x="91" y="83"/>
                  </a:lnTo>
                  <a:lnTo>
                    <a:pt x="74" y="91"/>
                  </a:lnTo>
                  <a:lnTo>
                    <a:pt x="54" y="108"/>
                  </a:lnTo>
                  <a:lnTo>
                    <a:pt x="36" y="130"/>
                  </a:lnTo>
                  <a:lnTo>
                    <a:pt x="27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2"/>
                  </a:lnTo>
                  <a:lnTo>
                    <a:pt x="66" y="114"/>
                  </a:lnTo>
                  <a:lnTo>
                    <a:pt x="75" y="108"/>
                  </a:lnTo>
                  <a:lnTo>
                    <a:pt x="88" y="100"/>
                  </a:lnTo>
                  <a:lnTo>
                    <a:pt x="101" y="95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4" y="126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09" y="77"/>
                  </a:lnTo>
                  <a:close/>
                  <a:moveTo>
                    <a:pt x="0" y="0"/>
                  </a:moveTo>
                  <a:lnTo>
                    <a:pt x="88" y="0"/>
                  </a:lnTo>
                  <a:lnTo>
                    <a:pt x="92" y="1"/>
                  </a:lnTo>
                  <a:lnTo>
                    <a:pt x="97" y="4"/>
                  </a:lnTo>
                  <a:lnTo>
                    <a:pt x="101" y="6"/>
                  </a:lnTo>
                  <a:lnTo>
                    <a:pt x="101" y="6"/>
                  </a:lnTo>
                  <a:lnTo>
                    <a:pt x="101" y="7"/>
                  </a:lnTo>
                  <a:lnTo>
                    <a:pt x="101" y="9"/>
                  </a:lnTo>
                  <a:lnTo>
                    <a:pt x="101" y="10"/>
                  </a:lnTo>
                  <a:lnTo>
                    <a:pt x="101" y="10"/>
                  </a:lnTo>
                  <a:lnTo>
                    <a:pt x="101" y="10"/>
                  </a:lnTo>
                  <a:lnTo>
                    <a:pt x="101" y="7"/>
                  </a:lnTo>
                  <a:lnTo>
                    <a:pt x="105" y="7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48" y="69"/>
                  </a:lnTo>
                  <a:lnTo>
                    <a:pt x="164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7" y="93"/>
                  </a:lnTo>
                  <a:lnTo>
                    <a:pt x="207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5" y="55"/>
                  </a:lnTo>
                  <a:lnTo>
                    <a:pt x="266" y="38"/>
                  </a:lnTo>
                  <a:lnTo>
                    <a:pt x="271" y="23"/>
                  </a:lnTo>
                  <a:lnTo>
                    <a:pt x="279" y="10"/>
                  </a:lnTo>
                  <a:lnTo>
                    <a:pt x="281" y="7"/>
                  </a:lnTo>
                  <a:lnTo>
                    <a:pt x="284" y="7"/>
                  </a:lnTo>
                  <a:lnTo>
                    <a:pt x="284" y="10"/>
                  </a:lnTo>
                  <a:lnTo>
                    <a:pt x="285" y="10"/>
                  </a:lnTo>
                  <a:lnTo>
                    <a:pt x="285" y="10"/>
                  </a:lnTo>
                  <a:lnTo>
                    <a:pt x="285" y="10"/>
                  </a:lnTo>
                  <a:lnTo>
                    <a:pt x="285" y="9"/>
                  </a:lnTo>
                  <a:lnTo>
                    <a:pt x="285" y="7"/>
                  </a:lnTo>
                  <a:lnTo>
                    <a:pt x="285" y="7"/>
                  </a:lnTo>
                  <a:lnTo>
                    <a:pt x="290" y="4"/>
                  </a:lnTo>
                  <a:lnTo>
                    <a:pt x="297" y="0"/>
                  </a:lnTo>
                  <a:lnTo>
                    <a:pt x="372" y="0"/>
                  </a:lnTo>
                  <a:lnTo>
                    <a:pt x="368" y="2"/>
                  </a:lnTo>
                  <a:lnTo>
                    <a:pt x="362" y="5"/>
                  </a:lnTo>
                  <a:lnTo>
                    <a:pt x="357" y="6"/>
                  </a:lnTo>
                  <a:lnTo>
                    <a:pt x="353" y="6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4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3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27" y="63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7" y="57"/>
                  </a:lnTo>
                  <a:lnTo>
                    <a:pt x="283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1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6" y="29"/>
                  </a:lnTo>
                  <a:lnTo>
                    <a:pt x="326" y="25"/>
                  </a:lnTo>
                  <a:lnTo>
                    <a:pt x="326" y="21"/>
                  </a:lnTo>
                  <a:lnTo>
                    <a:pt x="324" y="18"/>
                  </a:lnTo>
                  <a:lnTo>
                    <a:pt x="321" y="12"/>
                  </a:lnTo>
                  <a:lnTo>
                    <a:pt x="316" y="9"/>
                  </a:lnTo>
                  <a:lnTo>
                    <a:pt x="311" y="7"/>
                  </a:lnTo>
                  <a:lnTo>
                    <a:pt x="306" y="6"/>
                  </a:lnTo>
                  <a:lnTo>
                    <a:pt x="293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2" y="53"/>
                  </a:lnTo>
                  <a:lnTo>
                    <a:pt x="272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1" y="90"/>
                  </a:lnTo>
                  <a:lnTo>
                    <a:pt x="338" y="103"/>
                  </a:lnTo>
                  <a:lnTo>
                    <a:pt x="351" y="121"/>
                  </a:lnTo>
                  <a:lnTo>
                    <a:pt x="362" y="141"/>
                  </a:lnTo>
                  <a:lnTo>
                    <a:pt x="366" y="150"/>
                  </a:lnTo>
                  <a:lnTo>
                    <a:pt x="370" y="160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8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0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5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19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7" y="122"/>
                  </a:lnTo>
                  <a:lnTo>
                    <a:pt x="239" y="119"/>
                  </a:lnTo>
                  <a:lnTo>
                    <a:pt x="239" y="116"/>
                  </a:lnTo>
                  <a:lnTo>
                    <a:pt x="239" y="113"/>
                  </a:lnTo>
                  <a:lnTo>
                    <a:pt x="239" y="109"/>
                  </a:lnTo>
                  <a:lnTo>
                    <a:pt x="237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2" y="95"/>
                  </a:lnTo>
                  <a:lnTo>
                    <a:pt x="266" y="104"/>
                  </a:lnTo>
                  <a:lnTo>
                    <a:pt x="267" y="114"/>
                  </a:lnTo>
                  <a:lnTo>
                    <a:pt x="263" y="125"/>
                  </a:lnTo>
                  <a:lnTo>
                    <a:pt x="258" y="132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3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5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0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0" y="142"/>
                  </a:lnTo>
                  <a:lnTo>
                    <a:pt x="182" y="135"/>
                  </a:lnTo>
                  <a:lnTo>
                    <a:pt x="180" y="136"/>
                  </a:lnTo>
                  <a:lnTo>
                    <a:pt x="176" y="140"/>
                  </a:lnTo>
                  <a:lnTo>
                    <a:pt x="170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4" y="139"/>
                  </a:lnTo>
                  <a:lnTo>
                    <a:pt x="127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19" y="104"/>
                  </a:lnTo>
                  <a:lnTo>
                    <a:pt x="123" y="95"/>
                  </a:lnTo>
                  <a:lnTo>
                    <a:pt x="129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2" y="91"/>
                  </a:lnTo>
                  <a:lnTo>
                    <a:pt x="165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48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8" y="118"/>
                  </a:lnTo>
                  <a:lnTo>
                    <a:pt x="180" y="112"/>
                  </a:lnTo>
                  <a:lnTo>
                    <a:pt x="180" y="107"/>
                  </a:lnTo>
                  <a:lnTo>
                    <a:pt x="176" y="95"/>
                  </a:lnTo>
                  <a:lnTo>
                    <a:pt x="169" y="85"/>
                  </a:lnTo>
                  <a:lnTo>
                    <a:pt x="157" y="80"/>
                  </a:lnTo>
                  <a:lnTo>
                    <a:pt x="146" y="76"/>
                  </a:lnTo>
                  <a:lnTo>
                    <a:pt x="133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6" y="168"/>
                  </a:lnTo>
                  <a:lnTo>
                    <a:pt x="45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19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7" y="103"/>
                  </a:lnTo>
                  <a:lnTo>
                    <a:pt x="64" y="90"/>
                  </a:lnTo>
                  <a:lnTo>
                    <a:pt x="82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2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4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0" y="40"/>
                  </a:lnTo>
                  <a:lnTo>
                    <a:pt x="74" y="42"/>
                  </a:lnTo>
                  <a:lnTo>
                    <a:pt x="77" y="40"/>
                  </a:lnTo>
                  <a:lnTo>
                    <a:pt x="80" y="38"/>
                  </a:lnTo>
                  <a:lnTo>
                    <a:pt x="82" y="35"/>
                  </a:lnTo>
                  <a:lnTo>
                    <a:pt x="83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1" y="63"/>
                  </a:lnTo>
                  <a:lnTo>
                    <a:pt x="82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1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63" name="Freeform 245">
              <a:extLst>
                <a:ext uri="{FF2B5EF4-FFF2-40B4-BE49-F238E27FC236}">
                  <a16:creationId xmlns:a16="http://schemas.microsoft.com/office/drawing/2014/main" id="{957C152A-2BF1-4A44-953B-6AC9FA8B998E}"/>
                </a:ext>
              </a:extLst>
            </xdr:cNvPr>
            <xdr:cNvSpPr>
              <a:spLocks/>
            </xdr:cNvSpPr>
          </xdr:nvSpPr>
          <xdr:spPr bwMode="auto">
            <a:xfrm>
              <a:off x="333" y="111"/>
              <a:ext cx="2" cy="1"/>
            </a:xfrm>
            <a:custGeom>
              <a:avLst/>
              <a:gdLst>
                <a:gd name="T0" fmla="*/ 7 w 7"/>
                <a:gd name="T1" fmla="*/ 0 h 3"/>
                <a:gd name="T2" fmla="*/ 3 w 7"/>
                <a:gd name="T3" fmla="*/ 3 h 3"/>
                <a:gd name="T4" fmla="*/ 0 w 7"/>
                <a:gd name="T5" fmla="*/ 3 h 3"/>
                <a:gd name="T6" fmla="*/ 3 w 7"/>
                <a:gd name="T7" fmla="*/ 2 h 3"/>
                <a:gd name="T8" fmla="*/ 6 w 7"/>
                <a:gd name="T9" fmla="*/ 1 h 3"/>
                <a:gd name="T10" fmla="*/ 7 w 7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" h="3">
                  <a:moveTo>
                    <a:pt x="7" y="0"/>
                  </a:moveTo>
                  <a:lnTo>
                    <a:pt x="3" y="3"/>
                  </a:lnTo>
                  <a:lnTo>
                    <a:pt x="0" y="3"/>
                  </a:lnTo>
                  <a:lnTo>
                    <a:pt x="3" y="2"/>
                  </a:lnTo>
                  <a:lnTo>
                    <a:pt x="6" y="1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64" name="Freeform 246">
              <a:extLst>
                <a:ext uri="{FF2B5EF4-FFF2-40B4-BE49-F238E27FC236}">
                  <a16:creationId xmlns:a16="http://schemas.microsoft.com/office/drawing/2014/main" id="{429DA653-72F1-47C7-BD7F-DBB16CB43581}"/>
                </a:ext>
              </a:extLst>
            </xdr:cNvPr>
            <xdr:cNvSpPr>
              <a:spLocks/>
            </xdr:cNvSpPr>
          </xdr:nvSpPr>
          <xdr:spPr bwMode="auto">
            <a:xfrm>
              <a:off x="290" y="111"/>
              <a:ext cx="43" cy="23"/>
            </a:xfrm>
            <a:custGeom>
              <a:avLst/>
              <a:gdLst>
                <a:gd name="T0" fmla="*/ 167 w 169"/>
                <a:gd name="T1" fmla="*/ 1 h 89"/>
                <a:gd name="T2" fmla="*/ 169 w 169"/>
                <a:gd name="T3" fmla="*/ 1 h 89"/>
                <a:gd name="T4" fmla="*/ 156 w 169"/>
                <a:gd name="T5" fmla="*/ 14 h 89"/>
                <a:gd name="T6" fmla="*/ 147 w 169"/>
                <a:gd name="T7" fmla="*/ 42 h 89"/>
                <a:gd name="T8" fmla="*/ 143 w 169"/>
                <a:gd name="T9" fmla="*/ 42 h 89"/>
                <a:gd name="T10" fmla="*/ 135 w 169"/>
                <a:gd name="T11" fmla="*/ 42 h 89"/>
                <a:gd name="T12" fmla="*/ 129 w 169"/>
                <a:gd name="T13" fmla="*/ 49 h 89"/>
                <a:gd name="T14" fmla="*/ 129 w 169"/>
                <a:gd name="T15" fmla="*/ 57 h 89"/>
                <a:gd name="T16" fmla="*/ 129 w 169"/>
                <a:gd name="T17" fmla="*/ 60 h 89"/>
                <a:gd name="T18" fmla="*/ 101 w 169"/>
                <a:gd name="T19" fmla="*/ 69 h 89"/>
                <a:gd name="T20" fmla="*/ 87 w 169"/>
                <a:gd name="T21" fmla="*/ 83 h 89"/>
                <a:gd name="T22" fmla="*/ 84 w 169"/>
                <a:gd name="T23" fmla="*/ 89 h 89"/>
                <a:gd name="T24" fmla="*/ 84 w 169"/>
                <a:gd name="T25" fmla="*/ 89 h 89"/>
                <a:gd name="T26" fmla="*/ 80 w 169"/>
                <a:gd name="T27" fmla="*/ 83 h 89"/>
                <a:gd name="T28" fmla="*/ 67 w 169"/>
                <a:gd name="T29" fmla="*/ 69 h 89"/>
                <a:gd name="T30" fmla="*/ 38 w 169"/>
                <a:gd name="T31" fmla="*/ 60 h 89"/>
                <a:gd name="T32" fmla="*/ 38 w 169"/>
                <a:gd name="T33" fmla="*/ 57 h 89"/>
                <a:gd name="T34" fmla="*/ 38 w 169"/>
                <a:gd name="T35" fmla="*/ 49 h 89"/>
                <a:gd name="T36" fmla="*/ 33 w 169"/>
                <a:gd name="T37" fmla="*/ 42 h 89"/>
                <a:gd name="T38" fmla="*/ 24 w 169"/>
                <a:gd name="T39" fmla="*/ 42 h 89"/>
                <a:gd name="T40" fmla="*/ 21 w 169"/>
                <a:gd name="T41" fmla="*/ 42 h 89"/>
                <a:gd name="T42" fmla="*/ 12 w 169"/>
                <a:gd name="T43" fmla="*/ 14 h 89"/>
                <a:gd name="T44" fmla="*/ 0 w 169"/>
                <a:gd name="T45" fmla="*/ 1 h 89"/>
                <a:gd name="T46" fmla="*/ 1 w 169"/>
                <a:gd name="T47" fmla="*/ 1 h 89"/>
                <a:gd name="T48" fmla="*/ 5 w 169"/>
                <a:gd name="T49" fmla="*/ 1 h 89"/>
                <a:gd name="T50" fmla="*/ 19 w 169"/>
                <a:gd name="T51" fmla="*/ 8 h 89"/>
                <a:gd name="T52" fmla="*/ 28 w 169"/>
                <a:gd name="T53" fmla="*/ 23 h 89"/>
                <a:gd name="T54" fmla="*/ 42 w 169"/>
                <a:gd name="T55" fmla="*/ 23 h 89"/>
                <a:gd name="T56" fmla="*/ 57 w 169"/>
                <a:gd name="T57" fmla="*/ 40 h 89"/>
                <a:gd name="T58" fmla="*/ 57 w 169"/>
                <a:gd name="T59" fmla="*/ 54 h 89"/>
                <a:gd name="T60" fmla="*/ 76 w 169"/>
                <a:gd name="T61" fmla="*/ 65 h 89"/>
                <a:gd name="T62" fmla="*/ 83 w 169"/>
                <a:gd name="T63" fmla="*/ 79 h 89"/>
                <a:gd name="T64" fmla="*/ 84 w 169"/>
                <a:gd name="T65" fmla="*/ 80 h 89"/>
                <a:gd name="T66" fmla="*/ 84 w 169"/>
                <a:gd name="T67" fmla="*/ 80 h 89"/>
                <a:gd name="T68" fmla="*/ 84 w 169"/>
                <a:gd name="T69" fmla="*/ 79 h 89"/>
                <a:gd name="T70" fmla="*/ 92 w 169"/>
                <a:gd name="T71" fmla="*/ 65 h 89"/>
                <a:gd name="T72" fmla="*/ 110 w 169"/>
                <a:gd name="T73" fmla="*/ 54 h 89"/>
                <a:gd name="T74" fmla="*/ 110 w 169"/>
                <a:gd name="T75" fmla="*/ 40 h 89"/>
                <a:gd name="T76" fmla="*/ 125 w 169"/>
                <a:gd name="T77" fmla="*/ 24 h 89"/>
                <a:gd name="T78" fmla="*/ 140 w 169"/>
                <a:gd name="T79" fmla="*/ 24 h 89"/>
                <a:gd name="T80" fmla="*/ 149 w 169"/>
                <a:gd name="T81" fmla="*/ 8 h 89"/>
                <a:gd name="T82" fmla="*/ 162 w 169"/>
                <a:gd name="T83" fmla="*/ 1 h 8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</a:cxnLst>
              <a:rect l="0" t="0" r="r" b="b"/>
              <a:pathLst>
                <a:path w="169" h="89">
                  <a:moveTo>
                    <a:pt x="167" y="0"/>
                  </a:moveTo>
                  <a:lnTo>
                    <a:pt x="167" y="1"/>
                  </a:lnTo>
                  <a:lnTo>
                    <a:pt x="166" y="1"/>
                  </a:lnTo>
                  <a:lnTo>
                    <a:pt x="169" y="1"/>
                  </a:lnTo>
                  <a:lnTo>
                    <a:pt x="162" y="6"/>
                  </a:lnTo>
                  <a:lnTo>
                    <a:pt x="156" y="14"/>
                  </a:lnTo>
                  <a:lnTo>
                    <a:pt x="149" y="27"/>
                  </a:lnTo>
                  <a:lnTo>
                    <a:pt x="147" y="42"/>
                  </a:lnTo>
                  <a:lnTo>
                    <a:pt x="146" y="42"/>
                  </a:lnTo>
                  <a:lnTo>
                    <a:pt x="143" y="42"/>
                  </a:lnTo>
                  <a:lnTo>
                    <a:pt x="140" y="42"/>
                  </a:lnTo>
                  <a:lnTo>
                    <a:pt x="135" y="42"/>
                  </a:lnTo>
                  <a:lnTo>
                    <a:pt x="129" y="43"/>
                  </a:lnTo>
                  <a:lnTo>
                    <a:pt x="129" y="49"/>
                  </a:lnTo>
                  <a:lnTo>
                    <a:pt x="129" y="54"/>
                  </a:lnTo>
                  <a:lnTo>
                    <a:pt x="129" y="57"/>
                  </a:lnTo>
                  <a:lnTo>
                    <a:pt x="129" y="59"/>
                  </a:lnTo>
                  <a:lnTo>
                    <a:pt x="129" y="60"/>
                  </a:lnTo>
                  <a:lnTo>
                    <a:pt x="112" y="64"/>
                  </a:lnTo>
                  <a:lnTo>
                    <a:pt x="101" y="69"/>
                  </a:lnTo>
                  <a:lnTo>
                    <a:pt x="92" y="75"/>
                  </a:lnTo>
                  <a:lnTo>
                    <a:pt x="87" y="83"/>
                  </a:lnTo>
                  <a:lnTo>
                    <a:pt x="84" y="88"/>
                  </a:lnTo>
                  <a:lnTo>
                    <a:pt x="84" y="89"/>
                  </a:lnTo>
                  <a:lnTo>
                    <a:pt x="84" y="89"/>
                  </a:lnTo>
                  <a:lnTo>
                    <a:pt x="84" y="89"/>
                  </a:lnTo>
                  <a:lnTo>
                    <a:pt x="83" y="88"/>
                  </a:lnTo>
                  <a:lnTo>
                    <a:pt x="80" y="83"/>
                  </a:lnTo>
                  <a:lnTo>
                    <a:pt x="75" y="75"/>
                  </a:lnTo>
                  <a:lnTo>
                    <a:pt x="67" y="69"/>
                  </a:lnTo>
                  <a:lnTo>
                    <a:pt x="55" y="64"/>
                  </a:lnTo>
                  <a:lnTo>
                    <a:pt x="38" y="60"/>
                  </a:lnTo>
                  <a:lnTo>
                    <a:pt x="38" y="59"/>
                  </a:lnTo>
                  <a:lnTo>
                    <a:pt x="38" y="57"/>
                  </a:lnTo>
                  <a:lnTo>
                    <a:pt x="38" y="54"/>
                  </a:lnTo>
                  <a:lnTo>
                    <a:pt x="38" y="49"/>
                  </a:lnTo>
                  <a:lnTo>
                    <a:pt x="38" y="43"/>
                  </a:lnTo>
                  <a:lnTo>
                    <a:pt x="33" y="42"/>
                  </a:lnTo>
                  <a:lnTo>
                    <a:pt x="28" y="42"/>
                  </a:lnTo>
                  <a:lnTo>
                    <a:pt x="24" y="42"/>
                  </a:lnTo>
                  <a:lnTo>
                    <a:pt x="21" y="42"/>
                  </a:lnTo>
                  <a:lnTo>
                    <a:pt x="21" y="42"/>
                  </a:lnTo>
                  <a:lnTo>
                    <a:pt x="18" y="27"/>
                  </a:lnTo>
                  <a:lnTo>
                    <a:pt x="12" y="14"/>
                  </a:lnTo>
                  <a:lnTo>
                    <a:pt x="6" y="6"/>
                  </a:lnTo>
                  <a:lnTo>
                    <a:pt x="0" y="1"/>
                  </a:lnTo>
                  <a:lnTo>
                    <a:pt x="1" y="1"/>
                  </a:lnTo>
                  <a:lnTo>
                    <a:pt x="1" y="1"/>
                  </a:lnTo>
                  <a:lnTo>
                    <a:pt x="1" y="0"/>
                  </a:lnTo>
                  <a:lnTo>
                    <a:pt x="5" y="1"/>
                  </a:lnTo>
                  <a:lnTo>
                    <a:pt x="11" y="3"/>
                  </a:lnTo>
                  <a:lnTo>
                    <a:pt x="19" y="8"/>
                  </a:lnTo>
                  <a:lnTo>
                    <a:pt x="24" y="14"/>
                  </a:lnTo>
                  <a:lnTo>
                    <a:pt x="28" y="23"/>
                  </a:lnTo>
                  <a:lnTo>
                    <a:pt x="32" y="23"/>
                  </a:lnTo>
                  <a:lnTo>
                    <a:pt x="42" y="23"/>
                  </a:lnTo>
                  <a:lnTo>
                    <a:pt x="57" y="24"/>
                  </a:lnTo>
                  <a:lnTo>
                    <a:pt x="57" y="40"/>
                  </a:lnTo>
                  <a:lnTo>
                    <a:pt x="57" y="50"/>
                  </a:lnTo>
                  <a:lnTo>
                    <a:pt x="57" y="54"/>
                  </a:lnTo>
                  <a:lnTo>
                    <a:pt x="69" y="57"/>
                  </a:lnTo>
                  <a:lnTo>
                    <a:pt x="76" y="65"/>
                  </a:lnTo>
                  <a:lnTo>
                    <a:pt x="80" y="73"/>
                  </a:lnTo>
                  <a:lnTo>
                    <a:pt x="83" y="79"/>
                  </a:lnTo>
                  <a:lnTo>
                    <a:pt x="84" y="82"/>
                  </a:lnTo>
                  <a:lnTo>
                    <a:pt x="84" y="80"/>
                  </a:lnTo>
                  <a:lnTo>
                    <a:pt x="84" y="79"/>
                  </a:lnTo>
                  <a:lnTo>
                    <a:pt x="84" y="80"/>
                  </a:lnTo>
                  <a:lnTo>
                    <a:pt x="84" y="82"/>
                  </a:lnTo>
                  <a:lnTo>
                    <a:pt x="84" y="79"/>
                  </a:lnTo>
                  <a:lnTo>
                    <a:pt x="87" y="73"/>
                  </a:lnTo>
                  <a:lnTo>
                    <a:pt x="92" y="65"/>
                  </a:lnTo>
                  <a:lnTo>
                    <a:pt x="98" y="57"/>
                  </a:lnTo>
                  <a:lnTo>
                    <a:pt x="110" y="54"/>
                  </a:lnTo>
                  <a:lnTo>
                    <a:pt x="110" y="50"/>
                  </a:lnTo>
                  <a:lnTo>
                    <a:pt x="110" y="40"/>
                  </a:lnTo>
                  <a:lnTo>
                    <a:pt x="111" y="24"/>
                  </a:lnTo>
                  <a:lnTo>
                    <a:pt x="125" y="24"/>
                  </a:lnTo>
                  <a:lnTo>
                    <a:pt x="137" y="24"/>
                  </a:lnTo>
                  <a:lnTo>
                    <a:pt x="140" y="24"/>
                  </a:lnTo>
                  <a:lnTo>
                    <a:pt x="143" y="14"/>
                  </a:lnTo>
                  <a:lnTo>
                    <a:pt x="149" y="8"/>
                  </a:lnTo>
                  <a:lnTo>
                    <a:pt x="156" y="4"/>
                  </a:lnTo>
                  <a:lnTo>
                    <a:pt x="162" y="1"/>
                  </a:lnTo>
                  <a:lnTo>
                    <a:pt x="16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65" name="Freeform 247">
              <a:extLst>
                <a:ext uri="{FF2B5EF4-FFF2-40B4-BE49-F238E27FC236}">
                  <a16:creationId xmlns:a16="http://schemas.microsoft.com/office/drawing/2014/main" id="{206489D0-1FC5-4E02-8CBE-48C8E3825643}"/>
                </a:ext>
              </a:extLst>
            </xdr:cNvPr>
            <xdr:cNvSpPr>
              <a:spLocks/>
            </xdr:cNvSpPr>
          </xdr:nvSpPr>
          <xdr:spPr bwMode="auto">
            <a:xfrm>
              <a:off x="288" y="111"/>
              <a:ext cx="2" cy="1"/>
            </a:xfrm>
            <a:custGeom>
              <a:avLst/>
              <a:gdLst>
                <a:gd name="T0" fmla="*/ 0 w 8"/>
                <a:gd name="T1" fmla="*/ 0 h 3"/>
                <a:gd name="T2" fmla="*/ 1 w 8"/>
                <a:gd name="T3" fmla="*/ 1 h 3"/>
                <a:gd name="T4" fmla="*/ 4 w 8"/>
                <a:gd name="T5" fmla="*/ 2 h 3"/>
                <a:gd name="T6" fmla="*/ 8 w 8"/>
                <a:gd name="T7" fmla="*/ 3 h 3"/>
                <a:gd name="T8" fmla="*/ 4 w 8"/>
                <a:gd name="T9" fmla="*/ 3 h 3"/>
                <a:gd name="T10" fmla="*/ 0 w 8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8" h="3">
                  <a:moveTo>
                    <a:pt x="0" y="0"/>
                  </a:moveTo>
                  <a:lnTo>
                    <a:pt x="1" y="1"/>
                  </a:lnTo>
                  <a:lnTo>
                    <a:pt x="4" y="2"/>
                  </a:lnTo>
                  <a:lnTo>
                    <a:pt x="8" y="3"/>
                  </a:lnTo>
                  <a:lnTo>
                    <a:pt x="4" y="3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66" name="Freeform 248">
              <a:extLst>
                <a:ext uri="{FF2B5EF4-FFF2-40B4-BE49-F238E27FC236}">
                  <a16:creationId xmlns:a16="http://schemas.microsoft.com/office/drawing/2014/main" id="{47AF384F-ADF7-4A6E-AD1A-BE76DEA37854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0" y="110"/>
              <a:ext cx="97" cy="43"/>
            </a:xfrm>
            <a:custGeom>
              <a:avLst/>
              <a:gdLst>
                <a:gd name="T0" fmla="*/ 78 w 388"/>
                <a:gd name="T1" fmla="*/ 135 h 173"/>
                <a:gd name="T2" fmla="*/ 302 w 388"/>
                <a:gd name="T3" fmla="*/ 126 h 173"/>
                <a:gd name="T4" fmla="*/ 322 w 388"/>
                <a:gd name="T5" fmla="*/ 114 h 173"/>
                <a:gd name="T6" fmla="*/ 365 w 388"/>
                <a:gd name="T7" fmla="*/ 165 h 173"/>
                <a:gd name="T8" fmla="*/ 278 w 388"/>
                <a:gd name="T9" fmla="*/ 77 h 173"/>
                <a:gd name="T10" fmla="*/ 29 w 388"/>
                <a:gd name="T11" fmla="*/ 146 h 173"/>
                <a:gd name="T12" fmla="*/ 59 w 388"/>
                <a:gd name="T13" fmla="*/ 122 h 173"/>
                <a:gd name="T14" fmla="*/ 90 w 388"/>
                <a:gd name="T15" fmla="*/ 121 h 173"/>
                <a:gd name="T16" fmla="*/ 90 w 388"/>
                <a:gd name="T17" fmla="*/ 0 h 173"/>
                <a:gd name="T18" fmla="*/ 103 w 388"/>
                <a:gd name="T19" fmla="*/ 9 h 173"/>
                <a:gd name="T20" fmla="*/ 108 w 388"/>
                <a:gd name="T21" fmla="*/ 10 h 173"/>
                <a:gd name="T22" fmla="*/ 150 w 388"/>
                <a:gd name="T23" fmla="*/ 69 h 173"/>
                <a:gd name="T24" fmla="*/ 195 w 388"/>
                <a:gd name="T25" fmla="*/ 108 h 173"/>
                <a:gd name="T26" fmla="*/ 268 w 388"/>
                <a:gd name="T27" fmla="*/ 67 h 173"/>
                <a:gd name="T28" fmla="*/ 286 w 388"/>
                <a:gd name="T29" fmla="*/ 7 h 173"/>
                <a:gd name="T30" fmla="*/ 287 w 388"/>
                <a:gd name="T31" fmla="*/ 7 h 173"/>
                <a:gd name="T32" fmla="*/ 374 w 388"/>
                <a:gd name="T33" fmla="*/ 6 h 173"/>
                <a:gd name="T34" fmla="*/ 336 w 388"/>
                <a:gd name="T35" fmla="*/ 6 h 173"/>
                <a:gd name="T36" fmla="*/ 340 w 388"/>
                <a:gd name="T37" fmla="*/ 52 h 173"/>
                <a:gd name="T38" fmla="*/ 288 w 388"/>
                <a:gd name="T39" fmla="*/ 57 h 173"/>
                <a:gd name="T40" fmla="*/ 295 w 388"/>
                <a:gd name="T41" fmla="*/ 21 h 173"/>
                <a:gd name="T42" fmla="*/ 305 w 388"/>
                <a:gd name="T43" fmla="*/ 35 h 173"/>
                <a:gd name="T44" fmla="*/ 323 w 388"/>
                <a:gd name="T45" fmla="*/ 38 h 173"/>
                <a:gd name="T46" fmla="*/ 326 w 388"/>
                <a:gd name="T47" fmla="*/ 18 h 173"/>
                <a:gd name="T48" fmla="*/ 286 w 388"/>
                <a:gd name="T49" fmla="*/ 19 h 173"/>
                <a:gd name="T50" fmla="*/ 291 w 388"/>
                <a:gd name="T51" fmla="*/ 74 h 173"/>
                <a:gd name="T52" fmla="*/ 368 w 388"/>
                <a:gd name="T53" fmla="*/ 150 h 173"/>
                <a:gd name="T54" fmla="*/ 340 w 388"/>
                <a:gd name="T55" fmla="*/ 167 h 173"/>
                <a:gd name="T56" fmla="*/ 290 w 388"/>
                <a:gd name="T57" fmla="*/ 122 h 173"/>
                <a:gd name="T58" fmla="*/ 242 w 388"/>
                <a:gd name="T59" fmla="*/ 76 h 173"/>
                <a:gd name="T60" fmla="*/ 209 w 388"/>
                <a:gd name="T61" fmla="*/ 117 h 173"/>
                <a:gd name="T62" fmla="*/ 233 w 388"/>
                <a:gd name="T63" fmla="*/ 127 h 173"/>
                <a:gd name="T64" fmla="*/ 241 w 388"/>
                <a:gd name="T65" fmla="*/ 109 h 173"/>
                <a:gd name="T66" fmla="*/ 221 w 388"/>
                <a:gd name="T67" fmla="*/ 103 h 173"/>
                <a:gd name="T68" fmla="*/ 240 w 388"/>
                <a:gd name="T69" fmla="*/ 84 h 173"/>
                <a:gd name="T70" fmla="*/ 263 w 388"/>
                <a:gd name="T71" fmla="*/ 128 h 173"/>
                <a:gd name="T72" fmla="*/ 206 w 388"/>
                <a:gd name="T73" fmla="*/ 136 h 173"/>
                <a:gd name="T74" fmla="*/ 205 w 388"/>
                <a:gd name="T75" fmla="*/ 169 h 173"/>
                <a:gd name="T76" fmla="*/ 205 w 388"/>
                <a:gd name="T77" fmla="*/ 173 h 173"/>
                <a:gd name="T78" fmla="*/ 185 w 388"/>
                <a:gd name="T79" fmla="*/ 169 h 173"/>
                <a:gd name="T80" fmla="*/ 182 w 388"/>
                <a:gd name="T81" fmla="*/ 142 h 173"/>
                <a:gd name="T82" fmla="*/ 151 w 388"/>
                <a:gd name="T83" fmla="*/ 145 h 173"/>
                <a:gd name="T84" fmla="*/ 125 w 388"/>
                <a:gd name="T85" fmla="*/ 95 h 173"/>
                <a:gd name="T86" fmla="*/ 164 w 388"/>
                <a:gd name="T87" fmla="*/ 91 h 173"/>
                <a:gd name="T88" fmla="*/ 157 w 388"/>
                <a:gd name="T89" fmla="*/ 103 h 173"/>
                <a:gd name="T90" fmla="*/ 149 w 388"/>
                <a:gd name="T91" fmla="*/ 119 h 173"/>
                <a:gd name="T92" fmla="*/ 168 w 388"/>
                <a:gd name="T93" fmla="*/ 127 h 173"/>
                <a:gd name="T94" fmla="*/ 178 w 388"/>
                <a:gd name="T95" fmla="*/ 95 h 173"/>
                <a:gd name="T96" fmla="*/ 119 w 388"/>
                <a:gd name="T97" fmla="*/ 75 h 173"/>
                <a:gd name="T98" fmla="*/ 52 w 388"/>
                <a:gd name="T99" fmla="*/ 167 h 173"/>
                <a:gd name="T100" fmla="*/ 16 w 388"/>
                <a:gd name="T101" fmla="*/ 173 h 173"/>
                <a:gd name="T102" fmla="*/ 66 w 388"/>
                <a:gd name="T103" fmla="*/ 90 h 173"/>
                <a:gd name="T104" fmla="*/ 113 w 388"/>
                <a:gd name="T105" fmla="*/ 42 h 173"/>
                <a:gd name="T106" fmla="*/ 71 w 388"/>
                <a:gd name="T107" fmla="*/ 9 h 173"/>
                <a:gd name="T108" fmla="*/ 62 w 388"/>
                <a:gd name="T109" fmla="*/ 33 h 173"/>
                <a:gd name="T110" fmla="*/ 78 w 388"/>
                <a:gd name="T111" fmla="*/ 40 h 173"/>
                <a:gd name="T112" fmla="*/ 85 w 388"/>
                <a:gd name="T113" fmla="*/ 20 h 173"/>
                <a:gd name="T114" fmla="*/ 104 w 388"/>
                <a:gd name="T115" fmla="*/ 40 h 173"/>
                <a:gd name="T116" fmla="*/ 61 w 388"/>
                <a:gd name="T117" fmla="*/ 63 h 173"/>
                <a:gd name="T118" fmla="*/ 52 w 388"/>
                <a:gd name="T119" fmla="*/ 6 h 173"/>
                <a:gd name="T120" fmla="*/ 23 w 388"/>
                <a:gd name="T121" fmla="*/ 7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388" h="173">
                  <a:moveTo>
                    <a:pt x="305" y="128"/>
                  </a:moveTo>
                  <a:lnTo>
                    <a:pt x="309" y="134"/>
                  </a:lnTo>
                  <a:lnTo>
                    <a:pt x="310" y="135"/>
                  </a:lnTo>
                  <a:lnTo>
                    <a:pt x="305" y="128"/>
                  </a:lnTo>
                  <a:close/>
                  <a:moveTo>
                    <a:pt x="84" y="128"/>
                  </a:moveTo>
                  <a:lnTo>
                    <a:pt x="78" y="135"/>
                  </a:lnTo>
                  <a:lnTo>
                    <a:pt x="80" y="134"/>
                  </a:lnTo>
                  <a:lnTo>
                    <a:pt x="84" y="128"/>
                  </a:lnTo>
                  <a:close/>
                  <a:moveTo>
                    <a:pt x="278" y="77"/>
                  </a:moveTo>
                  <a:lnTo>
                    <a:pt x="283" y="95"/>
                  </a:lnTo>
                  <a:lnTo>
                    <a:pt x="292" y="112"/>
                  </a:lnTo>
                  <a:lnTo>
                    <a:pt x="302" y="126"/>
                  </a:lnTo>
                  <a:lnTo>
                    <a:pt x="299" y="121"/>
                  </a:lnTo>
                  <a:lnTo>
                    <a:pt x="291" y="108"/>
                  </a:lnTo>
                  <a:lnTo>
                    <a:pt x="286" y="95"/>
                  </a:lnTo>
                  <a:lnTo>
                    <a:pt x="300" y="100"/>
                  </a:lnTo>
                  <a:lnTo>
                    <a:pt x="313" y="108"/>
                  </a:lnTo>
                  <a:lnTo>
                    <a:pt x="322" y="114"/>
                  </a:lnTo>
                  <a:lnTo>
                    <a:pt x="329" y="122"/>
                  </a:lnTo>
                  <a:lnTo>
                    <a:pt x="337" y="130"/>
                  </a:lnTo>
                  <a:lnTo>
                    <a:pt x="345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60" y="146"/>
                  </a:lnTo>
                  <a:lnTo>
                    <a:pt x="351" y="130"/>
                  </a:lnTo>
                  <a:lnTo>
                    <a:pt x="334" y="108"/>
                  </a:lnTo>
                  <a:lnTo>
                    <a:pt x="313" y="91"/>
                  </a:lnTo>
                  <a:lnTo>
                    <a:pt x="296" y="83"/>
                  </a:lnTo>
                  <a:lnTo>
                    <a:pt x="278" y="77"/>
                  </a:lnTo>
                  <a:close/>
                  <a:moveTo>
                    <a:pt x="110" y="77"/>
                  </a:moveTo>
                  <a:lnTo>
                    <a:pt x="93" y="83"/>
                  </a:lnTo>
                  <a:lnTo>
                    <a:pt x="76" y="91"/>
                  </a:lnTo>
                  <a:lnTo>
                    <a:pt x="54" y="108"/>
                  </a:lnTo>
                  <a:lnTo>
                    <a:pt x="38" y="130"/>
                  </a:lnTo>
                  <a:lnTo>
                    <a:pt x="29" y="146"/>
                  </a:lnTo>
                  <a:lnTo>
                    <a:pt x="23" y="165"/>
                  </a:lnTo>
                  <a:lnTo>
                    <a:pt x="32" y="163"/>
                  </a:lnTo>
                  <a:lnTo>
                    <a:pt x="38" y="150"/>
                  </a:lnTo>
                  <a:lnTo>
                    <a:pt x="45" y="139"/>
                  </a:lnTo>
                  <a:lnTo>
                    <a:pt x="52" y="130"/>
                  </a:lnTo>
                  <a:lnTo>
                    <a:pt x="59" y="122"/>
                  </a:lnTo>
                  <a:lnTo>
                    <a:pt x="67" y="114"/>
                  </a:lnTo>
                  <a:lnTo>
                    <a:pt x="76" y="108"/>
                  </a:lnTo>
                  <a:lnTo>
                    <a:pt x="89" y="100"/>
                  </a:lnTo>
                  <a:lnTo>
                    <a:pt x="103" y="95"/>
                  </a:lnTo>
                  <a:lnTo>
                    <a:pt x="98" y="108"/>
                  </a:lnTo>
                  <a:lnTo>
                    <a:pt x="90" y="121"/>
                  </a:lnTo>
                  <a:lnTo>
                    <a:pt x="86" y="126"/>
                  </a:lnTo>
                  <a:lnTo>
                    <a:pt x="96" y="112"/>
                  </a:lnTo>
                  <a:lnTo>
                    <a:pt x="105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0" y="0"/>
                  </a:lnTo>
                  <a:lnTo>
                    <a:pt x="94" y="1"/>
                  </a:lnTo>
                  <a:lnTo>
                    <a:pt x="98" y="4"/>
                  </a:lnTo>
                  <a:lnTo>
                    <a:pt x="103" y="6"/>
                  </a:lnTo>
                  <a:lnTo>
                    <a:pt x="103" y="6"/>
                  </a:lnTo>
                  <a:lnTo>
                    <a:pt x="103" y="7"/>
                  </a:lnTo>
                  <a:lnTo>
                    <a:pt x="103" y="9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10"/>
                  </a:lnTo>
                  <a:lnTo>
                    <a:pt x="103" y="7"/>
                  </a:lnTo>
                  <a:lnTo>
                    <a:pt x="105" y="7"/>
                  </a:lnTo>
                  <a:lnTo>
                    <a:pt x="108" y="10"/>
                  </a:lnTo>
                  <a:lnTo>
                    <a:pt x="116" y="23"/>
                  </a:lnTo>
                  <a:lnTo>
                    <a:pt x="121" y="38"/>
                  </a:lnTo>
                  <a:lnTo>
                    <a:pt x="122" y="55"/>
                  </a:lnTo>
                  <a:lnTo>
                    <a:pt x="122" y="67"/>
                  </a:lnTo>
                  <a:lnTo>
                    <a:pt x="135" y="66"/>
                  </a:lnTo>
                  <a:lnTo>
                    <a:pt x="150" y="69"/>
                  </a:lnTo>
                  <a:lnTo>
                    <a:pt x="166" y="72"/>
                  </a:lnTo>
                  <a:lnTo>
                    <a:pt x="180" y="80"/>
                  </a:lnTo>
                  <a:lnTo>
                    <a:pt x="190" y="93"/>
                  </a:lnTo>
                  <a:lnTo>
                    <a:pt x="194" y="108"/>
                  </a:lnTo>
                  <a:lnTo>
                    <a:pt x="195" y="107"/>
                  </a:lnTo>
                  <a:lnTo>
                    <a:pt x="195" y="108"/>
                  </a:lnTo>
                  <a:lnTo>
                    <a:pt x="199" y="93"/>
                  </a:lnTo>
                  <a:lnTo>
                    <a:pt x="209" y="80"/>
                  </a:lnTo>
                  <a:lnTo>
                    <a:pt x="223" y="72"/>
                  </a:lnTo>
                  <a:lnTo>
                    <a:pt x="238" y="69"/>
                  </a:lnTo>
                  <a:lnTo>
                    <a:pt x="255" y="66"/>
                  </a:lnTo>
                  <a:lnTo>
                    <a:pt x="268" y="67"/>
                  </a:lnTo>
                  <a:lnTo>
                    <a:pt x="267" y="55"/>
                  </a:lnTo>
                  <a:lnTo>
                    <a:pt x="268" y="38"/>
                  </a:lnTo>
                  <a:lnTo>
                    <a:pt x="273" y="23"/>
                  </a:lnTo>
                  <a:lnTo>
                    <a:pt x="281" y="10"/>
                  </a:lnTo>
                  <a:lnTo>
                    <a:pt x="283" y="7"/>
                  </a:lnTo>
                  <a:lnTo>
                    <a:pt x="286" y="7"/>
                  </a:lnTo>
                  <a:lnTo>
                    <a:pt x="286" y="10"/>
                  </a:lnTo>
                  <a:lnTo>
                    <a:pt x="286" y="10"/>
                  </a:lnTo>
                  <a:lnTo>
                    <a:pt x="286" y="10"/>
                  </a:lnTo>
                  <a:lnTo>
                    <a:pt x="287" y="10"/>
                  </a:lnTo>
                  <a:lnTo>
                    <a:pt x="287" y="9"/>
                  </a:lnTo>
                  <a:lnTo>
                    <a:pt x="287" y="7"/>
                  </a:lnTo>
                  <a:lnTo>
                    <a:pt x="287" y="7"/>
                  </a:lnTo>
                  <a:lnTo>
                    <a:pt x="292" y="4"/>
                  </a:lnTo>
                  <a:lnTo>
                    <a:pt x="299" y="0"/>
                  </a:lnTo>
                  <a:lnTo>
                    <a:pt x="388" y="0"/>
                  </a:lnTo>
                  <a:lnTo>
                    <a:pt x="381" y="5"/>
                  </a:lnTo>
                  <a:lnTo>
                    <a:pt x="374" y="6"/>
                  </a:lnTo>
                  <a:lnTo>
                    <a:pt x="366" y="7"/>
                  </a:lnTo>
                  <a:lnTo>
                    <a:pt x="360" y="7"/>
                  </a:lnTo>
                  <a:lnTo>
                    <a:pt x="355" y="7"/>
                  </a:lnTo>
                  <a:lnTo>
                    <a:pt x="350" y="7"/>
                  </a:lnTo>
                  <a:lnTo>
                    <a:pt x="342" y="6"/>
                  </a:lnTo>
                  <a:lnTo>
                    <a:pt x="336" y="6"/>
                  </a:lnTo>
                  <a:lnTo>
                    <a:pt x="337" y="6"/>
                  </a:lnTo>
                  <a:lnTo>
                    <a:pt x="341" y="11"/>
                  </a:lnTo>
                  <a:lnTo>
                    <a:pt x="343" y="16"/>
                  </a:lnTo>
                  <a:lnTo>
                    <a:pt x="345" y="23"/>
                  </a:lnTo>
                  <a:lnTo>
                    <a:pt x="345" y="38"/>
                  </a:lnTo>
                  <a:lnTo>
                    <a:pt x="340" y="52"/>
                  </a:lnTo>
                  <a:lnTo>
                    <a:pt x="333" y="60"/>
                  </a:lnTo>
                  <a:lnTo>
                    <a:pt x="324" y="66"/>
                  </a:lnTo>
                  <a:lnTo>
                    <a:pt x="315" y="69"/>
                  </a:lnTo>
                  <a:lnTo>
                    <a:pt x="305" y="67"/>
                  </a:lnTo>
                  <a:lnTo>
                    <a:pt x="296" y="63"/>
                  </a:lnTo>
                  <a:lnTo>
                    <a:pt x="288" y="57"/>
                  </a:lnTo>
                  <a:lnTo>
                    <a:pt x="285" y="49"/>
                  </a:lnTo>
                  <a:lnTo>
                    <a:pt x="285" y="40"/>
                  </a:lnTo>
                  <a:lnTo>
                    <a:pt x="287" y="32"/>
                  </a:lnTo>
                  <a:lnTo>
                    <a:pt x="288" y="28"/>
                  </a:lnTo>
                  <a:lnTo>
                    <a:pt x="292" y="24"/>
                  </a:lnTo>
                  <a:lnTo>
                    <a:pt x="295" y="21"/>
                  </a:lnTo>
                  <a:lnTo>
                    <a:pt x="299" y="20"/>
                  </a:lnTo>
                  <a:lnTo>
                    <a:pt x="304" y="20"/>
                  </a:lnTo>
                  <a:lnTo>
                    <a:pt x="304" y="24"/>
                  </a:lnTo>
                  <a:lnTo>
                    <a:pt x="304" y="28"/>
                  </a:lnTo>
                  <a:lnTo>
                    <a:pt x="304" y="32"/>
                  </a:lnTo>
                  <a:lnTo>
                    <a:pt x="305" y="35"/>
                  </a:lnTo>
                  <a:lnTo>
                    <a:pt x="308" y="38"/>
                  </a:lnTo>
                  <a:lnTo>
                    <a:pt x="310" y="40"/>
                  </a:lnTo>
                  <a:lnTo>
                    <a:pt x="313" y="42"/>
                  </a:lnTo>
                  <a:lnTo>
                    <a:pt x="317" y="40"/>
                  </a:lnTo>
                  <a:lnTo>
                    <a:pt x="320" y="40"/>
                  </a:lnTo>
                  <a:lnTo>
                    <a:pt x="323" y="38"/>
                  </a:lnTo>
                  <a:lnTo>
                    <a:pt x="326" y="37"/>
                  </a:lnTo>
                  <a:lnTo>
                    <a:pt x="328" y="33"/>
                  </a:lnTo>
                  <a:lnTo>
                    <a:pt x="328" y="29"/>
                  </a:lnTo>
                  <a:lnTo>
                    <a:pt x="328" y="25"/>
                  </a:lnTo>
                  <a:lnTo>
                    <a:pt x="328" y="21"/>
                  </a:lnTo>
                  <a:lnTo>
                    <a:pt x="326" y="18"/>
                  </a:lnTo>
                  <a:lnTo>
                    <a:pt x="323" y="12"/>
                  </a:lnTo>
                  <a:lnTo>
                    <a:pt x="318" y="9"/>
                  </a:lnTo>
                  <a:lnTo>
                    <a:pt x="313" y="7"/>
                  </a:lnTo>
                  <a:lnTo>
                    <a:pt x="308" y="6"/>
                  </a:lnTo>
                  <a:lnTo>
                    <a:pt x="295" y="10"/>
                  </a:lnTo>
                  <a:lnTo>
                    <a:pt x="286" y="19"/>
                  </a:lnTo>
                  <a:lnTo>
                    <a:pt x="279" y="29"/>
                  </a:lnTo>
                  <a:lnTo>
                    <a:pt x="276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6" y="70"/>
                  </a:lnTo>
                  <a:lnTo>
                    <a:pt x="291" y="74"/>
                  </a:lnTo>
                  <a:lnTo>
                    <a:pt x="305" y="79"/>
                  </a:lnTo>
                  <a:lnTo>
                    <a:pt x="323" y="90"/>
                  </a:lnTo>
                  <a:lnTo>
                    <a:pt x="340" y="103"/>
                  </a:lnTo>
                  <a:lnTo>
                    <a:pt x="352" y="121"/>
                  </a:lnTo>
                  <a:lnTo>
                    <a:pt x="364" y="141"/>
                  </a:lnTo>
                  <a:lnTo>
                    <a:pt x="368" y="150"/>
                  </a:lnTo>
                  <a:lnTo>
                    <a:pt x="370" y="160"/>
                  </a:lnTo>
                  <a:lnTo>
                    <a:pt x="373" y="173"/>
                  </a:lnTo>
                  <a:lnTo>
                    <a:pt x="343" y="173"/>
                  </a:lnTo>
                  <a:lnTo>
                    <a:pt x="342" y="169"/>
                  </a:lnTo>
                  <a:lnTo>
                    <a:pt x="341" y="168"/>
                  </a:lnTo>
                  <a:lnTo>
                    <a:pt x="340" y="167"/>
                  </a:lnTo>
                  <a:lnTo>
                    <a:pt x="338" y="167"/>
                  </a:lnTo>
                  <a:lnTo>
                    <a:pt x="337" y="167"/>
                  </a:lnTo>
                  <a:lnTo>
                    <a:pt x="326" y="159"/>
                  </a:lnTo>
                  <a:lnTo>
                    <a:pt x="314" y="149"/>
                  </a:lnTo>
                  <a:lnTo>
                    <a:pt x="304" y="139"/>
                  </a:lnTo>
                  <a:lnTo>
                    <a:pt x="290" y="122"/>
                  </a:lnTo>
                  <a:lnTo>
                    <a:pt x="279" y="104"/>
                  </a:lnTo>
                  <a:lnTo>
                    <a:pt x="274" y="90"/>
                  </a:lnTo>
                  <a:lnTo>
                    <a:pt x="270" y="75"/>
                  </a:lnTo>
                  <a:lnTo>
                    <a:pt x="262" y="74"/>
                  </a:lnTo>
                  <a:lnTo>
                    <a:pt x="254" y="74"/>
                  </a:lnTo>
                  <a:lnTo>
                    <a:pt x="242" y="76"/>
                  </a:lnTo>
                  <a:lnTo>
                    <a:pt x="230" y="80"/>
                  </a:lnTo>
                  <a:lnTo>
                    <a:pt x="218" y="85"/>
                  </a:lnTo>
                  <a:lnTo>
                    <a:pt x="210" y="95"/>
                  </a:lnTo>
                  <a:lnTo>
                    <a:pt x="206" y="107"/>
                  </a:lnTo>
                  <a:lnTo>
                    <a:pt x="206" y="112"/>
                  </a:lnTo>
                  <a:lnTo>
                    <a:pt x="209" y="117"/>
                  </a:lnTo>
                  <a:lnTo>
                    <a:pt x="213" y="122"/>
                  </a:lnTo>
                  <a:lnTo>
                    <a:pt x="217" y="126"/>
                  </a:lnTo>
                  <a:lnTo>
                    <a:pt x="221" y="127"/>
                  </a:lnTo>
                  <a:lnTo>
                    <a:pt x="224" y="127"/>
                  </a:lnTo>
                  <a:lnTo>
                    <a:pt x="230" y="128"/>
                  </a:lnTo>
                  <a:lnTo>
                    <a:pt x="233" y="127"/>
                  </a:lnTo>
                  <a:lnTo>
                    <a:pt x="236" y="125"/>
                  </a:lnTo>
                  <a:lnTo>
                    <a:pt x="238" y="122"/>
                  </a:lnTo>
                  <a:lnTo>
                    <a:pt x="240" y="119"/>
                  </a:lnTo>
                  <a:lnTo>
                    <a:pt x="241" y="116"/>
                  </a:lnTo>
                  <a:lnTo>
                    <a:pt x="241" y="113"/>
                  </a:lnTo>
                  <a:lnTo>
                    <a:pt x="241" y="109"/>
                  </a:lnTo>
                  <a:lnTo>
                    <a:pt x="238" y="107"/>
                  </a:lnTo>
                  <a:lnTo>
                    <a:pt x="236" y="104"/>
                  </a:lnTo>
                  <a:lnTo>
                    <a:pt x="232" y="103"/>
                  </a:lnTo>
                  <a:lnTo>
                    <a:pt x="228" y="103"/>
                  </a:lnTo>
                  <a:lnTo>
                    <a:pt x="224" y="103"/>
                  </a:lnTo>
                  <a:lnTo>
                    <a:pt x="221" y="103"/>
                  </a:lnTo>
                  <a:lnTo>
                    <a:pt x="221" y="99"/>
                  </a:lnTo>
                  <a:lnTo>
                    <a:pt x="222" y="95"/>
                  </a:lnTo>
                  <a:lnTo>
                    <a:pt x="224" y="91"/>
                  </a:lnTo>
                  <a:lnTo>
                    <a:pt x="228" y="89"/>
                  </a:lnTo>
                  <a:lnTo>
                    <a:pt x="232" y="86"/>
                  </a:lnTo>
                  <a:lnTo>
                    <a:pt x="240" y="84"/>
                  </a:lnTo>
                  <a:lnTo>
                    <a:pt x="249" y="85"/>
                  </a:lnTo>
                  <a:lnTo>
                    <a:pt x="258" y="89"/>
                  </a:lnTo>
                  <a:lnTo>
                    <a:pt x="264" y="95"/>
                  </a:lnTo>
                  <a:lnTo>
                    <a:pt x="268" y="104"/>
                  </a:lnTo>
                  <a:lnTo>
                    <a:pt x="269" y="114"/>
                  </a:lnTo>
                  <a:lnTo>
                    <a:pt x="263" y="128"/>
                  </a:lnTo>
                  <a:lnTo>
                    <a:pt x="253" y="139"/>
                  </a:lnTo>
                  <a:lnTo>
                    <a:pt x="238" y="145"/>
                  </a:lnTo>
                  <a:lnTo>
                    <a:pt x="223" y="145"/>
                  </a:lnTo>
                  <a:lnTo>
                    <a:pt x="217" y="142"/>
                  </a:lnTo>
                  <a:lnTo>
                    <a:pt x="212" y="140"/>
                  </a:lnTo>
                  <a:lnTo>
                    <a:pt x="206" y="136"/>
                  </a:lnTo>
                  <a:lnTo>
                    <a:pt x="205" y="136"/>
                  </a:lnTo>
                  <a:lnTo>
                    <a:pt x="206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6" y="163"/>
                  </a:lnTo>
                  <a:lnTo>
                    <a:pt x="205" y="169"/>
                  </a:lnTo>
                  <a:lnTo>
                    <a:pt x="205" y="169"/>
                  </a:lnTo>
                  <a:lnTo>
                    <a:pt x="205" y="168"/>
                  </a:lnTo>
                  <a:lnTo>
                    <a:pt x="205" y="168"/>
                  </a:lnTo>
                  <a:lnTo>
                    <a:pt x="205" y="169"/>
                  </a:lnTo>
                  <a:lnTo>
                    <a:pt x="205" y="170"/>
                  </a:lnTo>
                  <a:lnTo>
                    <a:pt x="205" y="173"/>
                  </a:lnTo>
                  <a:lnTo>
                    <a:pt x="185" y="173"/>
                  </a:lnTo>
                  <a:lnTo>
                    <a:pt x="185" y="170"/>
                  </a:lnTo>
                  <a:lnTo>
                    <a:pt x="185" y="169"/>
                  </a:lnTo>
                  <a:lnTo>
                    <a:pt x="185" y="168"/>
                  </a:lnTo>
                  <a:lnTo>
                    <a:pt x="185" y="168"/>
                  </a:lnTo>
                  <a:lnTo>
                    <a:pt x="185" y="169"/>
                  </a:lnTo>
                  <a:lnTo>
                    <a:pt x="185" y="169"/>
                  </a:lnTo>
                  <a:lnTo>
                    <a:pt x="183" y="164"/>
                  </a:lnTo>
                  <a:lnTo>
                    <a:pt x="182" y="159"/>
                  </a:lnTo>
                  <a:lnTo>
                    <a:pt x="182" y="154"/>
                  </a:lnTo>
                  <a:lnTo>
                    <a:pt x="182" y="149"/>
                  </a:lnTo>
                  <a:lnTo>
                    <a:pt x="182" y="142"/>
                  </a:lnTo>
                  <a:lnTo>
                    <a:pt x="183" y="135"/>
                  </a:lnTo>
                  <a:lnTo>
                    <a:pt x="182" y="136"/>
                  </a:lnTo>
                  <a:lnTo>
                    <a:pt x="177" y="140"/>
                  </a:lnTo>
                  <a:lnTo>
                    <a:pt x="172" y="142"/>
                  </a:lnTo>
                  <a:lnTo>
                    <a:pt x="167" y="145"/>
                  </a:lnTo>
                  <a:lnTo>
                    <a:pt x="151" y="145"/>
                  </a:lnTo>
                  <a:lnTo>
                    <a:pt x="136" y="139"/>
                  </a:lnTo>
                  <a:lnTo>
                    <a:pt x="128" y="132"/>
                  </a:lnTo>
                  <a:lnTo>
                    <a:pt x="123" y="125"/>
                  </a:lnTo>
                  <a:lnTo>
                    <a:pt x="121" y="114"/>
                  </a:lnTo>
                  <a:lnTo>
                    <a:pt x="121" y="104"/>
                  </a:lnTo>
                  <a:lnTo>
                    <a:pt x="125" y="95"/>
                  </a:lnTo>
                  <a:lnTo>
                    <a:pt x="131" y="89"/>
                  </a:lnTo>
                  <a:lnTo>
                    <a:pt x="140" y="84"/>
                  </a:lnTo>
                  <a:lnTo>
                    <a:pt x="149" y="84"/>
                  </a:lnTo>
                  <a:lnTo>
                    <a:pt x="158" y="85"/>
                  </a:lnTo>
                  <a:lnTo>
                    <a:pt x="162" y="89"/>
                  </a:lnTo>
                  <a:lnTo>
                    <a:pt x="164" y="91"/>
                  </a:lnTo>
                  <a:lnTo>
                    <a:pt x="167" y="95"/>
                  </a:lnTo>
                  <a:lnTo>
                    <a:pt x="168" y="99"/>
                  </a:lnTo>
                  <a:lnTo>
                    <a:pt x="168" y="103"/>
                  </a:lnTo>
                  <a:lnTo>
                    <a:pt x="166" y="103"/>
                  </a:lnTo>
                  <a:lnTo>
                    <a:pt x="160" y="103"/>
                  </a:lnTo>
                  <a:lnTo>
                    <a:pt x="157" y="103"/>
                  </a:lnTo>
                  <a:lnTo>
                    <a:pt x="154" y="104"/>
                  </a:lnTo>
                  <a:lnTo>
                    <a:pt x="150" y="107"/>
                  </a:lnTo>
                  <a:lnTo>
                    <a:pt x="149" y="109"/>
                  </a:lnTo>
                  <a:lnTo>
                    <a:pt x="148" y="113"/>
                  </a:lnTo>
                  <a:lnTo>
                    <a:pt x="148" y="116"/>
                  </a:lnTo>
                  <a:lnTo>
                    <a:pt x="149" y="119"/>
                  </a:lnTo>
                  <a:lnTo>
                    <a:pt x="150" y="122"/>
                  </a:lnTo>
                  <a:lnTo>
                    <a:pt x="153" y="125"/>
                  </a:lnTo>
                  <a:lnTo>
                    <a:pt x="157" y="127"/>
                  </a:lnTo>
                  <a:lnTo>
                    <a:pt x="160" y="128"/>
                  </a:lnTo>
                  <a:lnTo>
                    <a:pt x="164" y="128"/>
                  </a:lnTo>
                  <a:lnTo>
                    <a:pt x="168" y="127"/>
                  </a:lnTo>
                  <a:lnTo>
                    <a:pt x="172" y="126"/>
                  </a:lnTo>
                  <a:lnTo>
                    <a:pt x="177" y="122"/>
                  </a:lnTo>
                  <a:lnTo>
                    <a:pt x="180" y="118"/>
                  </a:lnTo>
                  <a:lnTo>
                    <a:pt x="182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71" y="85"/>
                  </a:lnTo>
                  <a:lnTo>
                    <a:pt x="159" y="80"/>
                  </a:lnTo>
                  <a:lnTo>
                    <a:pt x="148" y="76"/>
                  </a:lnTo>
                  <a:lnTo>
                    <a:pt x="135" y="75"/>
                  </a:lnTo>
                  <a:lnTo>
                    <a:pt x="127" y="75"/>
                  </a:lnTo>
                  <a:lnTo>
                    <a:pt x="119" y="75"/>
                  </a:lnTo>
                  <a:lnTo>
                    <a:pt x="116" y="90"/>
                  </a:lnTo>
                  <a:lnTo>
                    <a:pt x="109" y="105"/>
                  </a:lnTo>
                  <a:lnTo>
                    <a:pt x="99" y="123"/>
                  </a:lnTo>
                  <a:lnTo>
                    <a:pt x="85" y="141"/>
                  </a:lnTo>
                  <a:lnTo>
                    <a:pt x="70" y="155"/>
                  </a:lnTo>
                  <a:lnTo>
                    <a:pt x="52" y="167"/>
                  </a:lnTo>
                  <a:lnTo>
                    <a:pt x="50" y="167"/>
                  </a:lnTo>
                  <a:lnTo>
                    <a:pt x="49" y="167"/>
                  </a:lnTo>
                  <a:lnTo>
                    <a:pt x="48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6" y="173"/>
                  </a:lnTo>
                  <a:lnTo>
                    <a:pt x="18" y="160"/>
                  </a:lnTo>
                  <a:lnTo>
                    <a:pt x="21" y="150"/>
                  </a:lnTo>
                  <a:lnTo>
                    <a:pt x="25" y="141"/>
                  </a:lnTo>
                  <a:lnTo>
                    <a:pt x="36" y="121"/>
                  </a:lnTo>
                  <a:lnTo>
                    <a:pt x="49" y="103"/>
                  </a:lnTo>
                  <a:lnTo>
                    <a:pt x="66" y="90"/>
                  </a:lnTo>
                  <a:lnTo>
                    <a:pt x="84" y="79"/>
                  </a:lnTo>
                  <a:lnTo>
                    <a:pt x="99" y="74"/>
                  </a:lnTo>
                  <a:lnTo>
                    <a:pt x="114" y="70"/>
                  </a:lnTo>
                  <a:lnTo>
                    <a:pt x="114" y="62"/>
                  </a:lnTo>
                  <a:lnTo>
                    <a:pt x="114" y="53"/>
                  </a:lnTo>
                  <a:lnTo>
                    <a:pt x="113" y="42"/>
                  </a:lnTo>
                  <a:lnTo>
                    <a:pt x="109" y="29"/>
                  </a:lnTo>
                  <a:lnTo>
                    <a:pt x="103" y="19"/>
                  </a:lnTo>
                  <a:lnTo>
                    <a:pt x="94" y="10"/>
                  </a:lnTo>
                  <a:lnTo>
                    <a:pt x="82" y="6"/>
                  </a:lnTo>
                  <a:lnTo>
                    <a:pt x="76" y="7"/>
                  </a:lnTo>
                  <a:lnTo>
                    <a:pt x="71" y="9"/>
                  </a:lnTo>
                  <a:lnTo>
                    <a:pt x="67" y="12"/>
                  </a:lnTo>
                  <a:lnTo>
                    <a:pt x="63" y="18"/>
                  </a:lnTo>
                  <a:lnTo>
                    <a:pt x="62" y="21"/>
                  </a:lnTo>
                  <a:lnTo>
                    <a:pt x="61" y="25"/>
                  </a:lnTo>
                  <a:lnTo>
                    <a:pt x="61" y="29"/>
                  </a:lnTo>
                  <a:lnTo>
                    <a:pt x="62" y="33"/>
                  </a:lnTo>
                  <a:lnTo>
                    <a:pt x="63" y="37"/>
                  </a:lnTo>
                  <a:lnTo>
                    <a:pt x="66" y="38"/>
                  </a:lnTo>
                  <a:lnTo>
                    <a:pt x="70" y="40"/>
                  </a:lnTo>
                  <a:lnTo>
                    <a:pt x="72" y="40"/>
                  </a:lnTo>
                  <a:lnTo>
                    <a:pt x="76" y="42"/>
                  </a:lnTo>
                  <a:lnTo>
                    <a:pt x="78" y="40"/>
                  </a:lnTo>
                  <a:lnTo>
                    <a:pt x="81" y="38"/>
                  </a:lnTo>
                  <a:lnTo>
                    <a:pt x="84" y="35"/>
                  </a:lnTo>
                  <a:lnTo>
                    <a:pt x="85" y="32"/>
                  </a:lnTo>
                  <a:lnTo>
                    <a:pt x="86" y="28"/>
                  </a:lnTo>
                  <a:lnTo>
                    <a:pt x="86" y="24"/>
                  </a:lnTo>
                  <a:lnTo>
                    <a:pt x="85" y="20"/>
                  </a:lnTo>
                  <a:lnTo>
                    <a:pt x="90" y="20"/>
                  </a:lnTo>
                  <a:lnTo>
                    <a:pt x="94" y="21"/>
                  </a:lnTo>
                  <a:lnTo>
                    <a:pt x="98" y="24"/>
                  </a:lnTo>
                  <a:lnTo>
                    <a:pt x="100" y="28"/>
                  </a:lnTo>
                  <a:lnTo>
                    <a:pt x="102" y="32"/>
                  </a:lnTo>
                  <a:lnTo>
                    <a:pt x="104" y="40"/>
                  </a:lnTo>
                  <a:lnTo>
                    <a:pt x="104" y="49"/>
                  </a:lnTo>
                  <a:lnTo>
                    <a:pt x="100" y="57"/>
                  </a:lnTo>
                  <a:lnTo>
                    <a:pt x="93" y="63"/>
                  </a:lnTo>
                  <a:lnTo>
                    <a:pt x="84" y="67"/>
                  </a:lnTo>
                  <a:lnTo>
                    <a:pt x="75" y="69"/>
                  </a:lnTo>
                  <a:lnTo>
                    <a:pt x="61" y="63"/>
                  </a:lnTo>
                  <a:lnTo>
                    <a:pt x="49" y="52"/>
                  </a:lnTo>
                  <a:lnTo>
                    <a:pt x="44" y="38"/>
                  </a:lnTo>
                  <a:lnTo>
                    <a:pt x="44" y="23"/>
                  </a:lnTo>
                  <a:lnTo>
                    <a:pt x="45" y="16"/>
                  </a:lnTo>
                  <a:lnTo>
                    <a:pt x="49" y="11"/>
                  </a:lnTo>
                  <a:lnTo>
                    <a:pt x="52" y="6"/>
                  </a:lnTo>
                  <a:lnTo>
                    <a:pt x="53" y="6"/>
                  </a:lnTo>
                  <a:lnTo>
                    <a:pt x="46" y="7"/>
                  </a:lnTo>
                  <a:lnTo>
                    <a:pt x="39" y="9"/>
                  </a:lnTo>
                  <a:lnTo>
                    <a:pt x="34" y="9"/>
                  </a:lnTo>
                  <a:lnTo>
                    <a:pt x="29" y="9"/>
                  </a:lnTo>
                  <a:lnTo>
                    <a:pt x="23" y="7"/>
                  </a:lnTo>
                  <a:lnTo>
                    <a:pt x="16" y="6"/>
                  </a:lnTo>
                  <a:lnTo>
                    <a:pt x="8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67" name="Freeform 249">
              <a:extLst>
                <a:ext uri="{FF2B5EF4-FFF2-40B4-BE49-F238E27FC236}">
                  <a16:creationId xmlns:a16="http://schemas.microsoft.com/office/drawing/2014/main" id="{C0ACFD6A-141B-4D26-997F-C0F6FE94E7B3}"/>
                </a:ext>
              </a:extLst>
            </xdr:cNvPr>
            <xdr:cNvSpPr>
              <a:spLocks/>
            </xdr:cNvSpPr>
          </xdr:nvSpPr>
          <xdr:spPr bwMode="auto">
            <a:xfrm>
              <a:off x="417" y="111"/>
              <a:ext cx="42" cy="23"/>
            </a:xfrm>
            <a:custGeom>
              <a:avLst/>
              <a:gdLst>
                <a:gd name="T0" fmla="*/ 168 w 170"/>
                <a:gd name="T1" fmla="*/ 1 h 89"/>
                <a:gd name="T2" fmla="*/ 170 w 170"/>
                <a:gd name="T3" fmla="*/ 1 h 89"/>
                <a:gd name="T4" fmla="*/ 156 w 170"/>
                <a:gd name="T5" fmla="*/ 14 h 89"/>
                <a:gd name="T6" fmla="*/ 149 w 170"/>
                <a:gd name="T7" fmla="*/ 42 h 89"/>
                <a:gd name="T8" fmla="*/ 145 w 170"/>
                <a:gd name="T9" fmla="*/ 42 h 89"/>
                <a:gd name="T10" fmla="*/ 137 w 170"/>
                <a:gd name="T11" fmla="*/ 42 h 89"/>
                <a:gd name="T12" fmla="*/ 131 w 170"/>
                <a:gd name="T13" fmla="*/ 49 h 89"/>
                <a:gd name="T14" fmla="*/ 131 w 170"/>
                <a:gd name="T15" fmla="*/ 57 h 89"/>
                <a:gd name="T16" fmla="*/ 131 w 170"/>
                <a:gd name="T17" fmla="*/ 60 h 89"/>
                <a:gd name="T18" fmla="*/ 103 w 170"/>
                <a:gd name="T19" fmla="*/ 69 h 89"/>
                <a:gd name="T20" fmla="*/ 89 w 170"/>
                <a:gd name="T21" fmla="*/ 83 h 89"/>
                <a:gd name="T22" fmla="*/ 86 w 170"/>
                <a:gd name="T23" fmla="*/ 89 h 89"/>
                <a:gd name="T24" fmla="*/ 85 w 170"/>
                <a:gd name="T25" fmla="*/ 89 h 89"/>
                <a:gd name="T26" fmla="*/ 82 w 170"/>
                <a:gd name="T27" fmla="*/ 83 h 89"/>
                <a:gd name="T28" fmla="*/ 69 w 170"/>
                <a:gd name="T29" fmla="*/ 69 h 89"/>
                <a:gd name="T30" fmla="*/ 40 w 170"/>
                <a:gd name="T31" fmla="*/ 60 h 89"/>
                <a:gd name="T32" fmla="*/ 40 w 170"/>
                <a:gd name="T33" fmla="*/ 57 h 89"/>
                <a:gd name="T34" fmla="*/ 40 w 170"/>
                <a:gd name="T35" fmla="*/ 49 h 89"/>
                <a:gd name="T36" fmla="*/ 33 w 170"/>
                <a:gd name="T37" fmla="*/ 42 h 89"/>
                <a:gd name="T38" fmla="*/ 26 w 170"/>
                <a:gd name="T39" fmla="*/ 42 h 89"/>
                <a:gd name="T40" fmla="*/ 23 w 170"/>
                <a:gd name="T41" fmla="*/ 42 h 89"/>
                <a:gd name="T42" fmla="*/ 14 w 170"/>
                <a:gd name="T43" fmla="*/ 14 h 89"/>
                <a:gd name="T44" fmla="*/ 0 w 170"/>
                <a:gd name="T45" fmla="*/ 1 h 89"/>
                <a:gd name="T46" fmla="*/ 3 w 170"/>
                <a:gd name="T47" fmla="*/ 1 h 89"/>
                <a:gd name="T48" fmla="*/ 7 w 170"/>
                <a:gd name="T49" fmla="*/ 1 h 89"/>
                <a:gd name="T50" fmla="*/ 19 w 170"/>
                <a:gd name="T51" fmla="*/ 8 h 89"/>
                <a:gd name="T52" fmla="*/ 30 w 170"/>
                <a:gd name="T53" fmla="*/ 23 h 89"/>
                <a:gd name="T54" fmla="*/ 44 w 170"/>
                <a:gd name="T55" fmla="*/ 23 h 89"/>
                <a:gd name="T56" fmla="*/ 59 w 170"/>
                <a:gd name="T57" fmla="*/ 40 h 89"/>
                <a:gd name="T58" fmla="*/ 59 w 170"/>
                <a:gd name="T59" fmla="*/ 54 h 89"/>
                <a:gd name="T60" fmla="*/ 78 w 170"/>
                <a:gd name="T61" fmla="*/ 65 h 89"/>
                <a:gd name="T62" fmla="*/ 85 w 170"/>
                <a:gd name="T63" fmla="*/ 79 h 89"/>
                <a:gd name="T64" fmla="*/ 85 w 170"/>
                <a:gd name="T65" fmla="*/ 80 h 89"/>
                <a:gd name="T66" fmla="*/ 86 w 170"/>
                <a:gd name="T67" fmla="*/ 80 h 89"/>
                <a:gd name="T68" fmla="*/ 86 w 170"/>
                <a:gd name="T69" fmla="*/ 79 h 89"/>
                <a:gd name="T70" fmla="*/ 94 w 170"/>
                <a:gd name="T71" fmla="*/ 65 h 89"/>
                <a:gd name="T72" fmla="*/ 112 w 170"/>
                <a:gd name="T73" fmla="*/ 54 h 89"/>
                <a:gd name="T74" fmla="*/ 112 w 170"/>
                <a:gd name="T75" fmla="*/ 40 h 89"/>
                <a:gd name="T76" fmla="*/ 127 w 170"/>
                <a:gd name="T77" fmla="*/ 24 h 89"/>
                <a:gd name="T78" fmla="*/ 142 w 170"/>
                <a:gd name="T79" fmla="*/ 24 h 89"/>
                <a:gd name="T80" fmla="*/ 151 w 170"/>
                <a:gd name="T81" fmla="*/ 8 h 89"/>
                <a:gd name="T82" fmla="*/ 164 w 170"/>
                <a:gd name="T83" fmla="*/ 1 h 8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</a:cxnLst>
              <a:rect l="0" t="0" r="r" b="b"/>
              <a:pathLst>
                <a:path w="170" h="89">
                  <a:moveTo>
                    <a:pt x="169" y="0"/>
                  </a:moveTo>
                  <a:lnTo>
                    <a:pt x="168" y="1"/>
                  </a:lnTo>
                  <a:lnTo>
                    <a:pt x="168" y="1"/>
                  </a:lnTo>
                  <a:lnTo>
                    <a:pt x="170" y="1"/>
                  </a:lnTo>
                  <a:lnTo>
                    <a:pt x="164" y="6"/>
                  </a:lnTo>
                  <a:lnTo>
                    <a:pt x="156" y="14"/>
                  </a:lnTo>
                  <a:lnTo>
                    <a:pt x="151" y="27"/>
                  </a:lnTo>
                  <a:lnTo>
                    <a:pt x="149" y="42"/>
                  </a:lnTo>
                  <a:lnTo>
                    <a:pt x="147" y="42"/>
                  </a:lnTo>
                  <a:lnTo>
                    <a:pt x="145" y="42"/>
                  </a:lnTo>
                  <a:lnTo>
                    <a:pt x="141" y="42"/>
                  </a:lnTo>
                  <a:lnTo>
                    <a:pt x="137" y="42"/>
                  </a:lnTo>
                  <a:lnTo>
                    <a:pt x="131" y="43"/>
                  </a:lnTo>
                  <a:lnTo>
                    <a:pt x="131" y="49"/>
                  </a:lnTo>
                  <a:lnTo>
                    <a:pt x="131" y="54"/>
                  </a:lnTo>
                  <a:lnTo>
                    <a:pt x="131" y="57"/>
                  </a:lnTo>
                  <a:lnTo>
                    <a:pt x="131" y="59"/>
                  </a:lnTo>
                  <a:lnTo>
                    <a:pt x="131" y="60"/>
                  </a:lnTo>
                  <a:lnTo>
                    <a:pt x="114" y="64"/>
                  </a:lnTo>
                  <a:lnTo>
                    <a:pt x="103" y="69"/>
                  </a:lnTo>
                  <a:lnTo>
                    <a:pt x="94" y="75"/>
                  </a:lnTo>
                  <a:lnTo>
                    <a:pt x="89" y="83"/>
                  </a:lnTo>
                  <a:lnTo>
                    <a:pt x="86" y="88"/>
                  </a:lnTo>
                  <a:lnTo>
                    <a:pt x="86" y="89"/>
                  </a:lnTo>
                  <a:lnTo>
                    <a:pt x="86" y="89"/>
                  </a:lnTo>
                  <a:lnTo>
                    <a:pt x="85" y="89"/>
                  </a:lnTo>
                  <a:lnTo>
                    <a:pt x="85" y="88"/>
                  </a:lnTo>
                  <a:lnTo>
                    <a:pt x="82" y="83"/>
                  </a:lnTo>
                  <a:lnTo>
                    <a:pt x="77" y="75"/>
                  </a:lnTo>
                  <a:lnTo>
                    <a:pt x="69" y="69"/>
                  </a:lnTo>
                  <a:lnTo>
                    <a:pt x="57" y="64"/>
                  </a:lnTo>
                  <a:lnTo>
                    <a:pt x="40" y="60"/>
                  </a:lnTo>
                  <a:lnTo>
                    <a:pt x="40" y="59"/>
                  </a:lnTo>
                  <a:lnTo>
                    <a:pt x="40" y="57"/>
                  </a:lnTo>
                  <a:lnTo>
                    <a:pt x="40" y="54"/>
                  </a:lnTo>
                  <a:lnTo>
                    <a:pt x="40" y="49"/>
                  </a:lnTo>
                  <a:lnTo>
                    <a:pt x="40" y="43"/>
                  </a:lnTo>
                  <a:lnTo>
                    <a:pt x="33" y="42"/>
                  </a:lnTo>
                  <a:lnTo>
                    <a:pt x="30" y="42"/>
                  </a:lnTo>
                  <a:lnTo>
                    <a:pt x="26" y="42"/>
                  </a:lnTo>
                  <a:lnTo>
                    <a:pt x="23" y="42"/>
                  </a:lnTo>
                  <a:lnTo>
                    <a:pt x="23" y="42"/>
                  </a:lnTo>
                  <a:lnTo>
                    <a:pt x="19" y="27"/>
                  </a:lnTo>
                  <a:lnTo>
                    <a:pt x="14" y="14"/>
                  </a:lnTo>
                  <a:lnTo>
                    <a:pt x="8" y="6"/>
                  </a:lnTo>
                  <a:lnTo>
                    <a:pt x="0" y="1"/>
                  </a:lnTo>
                  <a:lnTo>
                    <a:pt x="3" y="1"/>
                  </a:lnTo>
                  <a:lnTo>
                    <a:pt x="3" y="1"/>
                  </a:lnTo>
                  <a:lnTo>
                    <a:pt x="3" y="0"/>
                  </a:lnTo>
                  <a:lnTo>
                    <a:pt x="7" y="1"/>
                  </a:lnTo>
                  <a:lnTo>
                    <a:pt x="13" y="3"/>
                  </a:lnTo>
                  <a:lnTo>
                    <a:pt x="19" y="8"/>
                  </a:lnTo>
                  <a:lnTo>
                    <a:pt x="26" y="14"/>
                  </a:lnTo>
                  <a:lnTo>
                    <a:pt x="30" y="23"/>
                  </a:lnTo>
                  <a:lnTo>
                    <a:pt x="33" y="23"/>
                  </a:lnTo>
                  <a:lnTo>
                    <a:pt x="44" y="23"/>
                  </a:lnTo>
                  <a:lnTo>
                    <a:pt x="59" y="24"/>
                  </a:lnTo>
                  <a:lnTo>
                    <a:pt x="59" y="40"/>
                  </a:lnTo>
                  <a:lnTo>
                    <a:pt x="59" y="50"/>
                  </a:lnTo>
                  <a:lnTo>
                    <a:pt x="59" y="54"/>
                  </a:lnTo>
                  <a:lnTo>
                    <a:pt x="71" y="57"/>
                  </a:lnTo>
                  <a:lnTo>
                    <a:pt x="78" y="65"/>
                  </a:lnTo>
                  <a:lnTo>
                    <a:pt x="82" y="73"/>
                  </a:lnTo>
                  <a:lnTo>
                    <a:pt x="85" y="79"/>
                  </a:lnTo>
                  <a:lnTo>
                    <a:pt x="85" y="82"/>
                  </a:lnTo>
                  <a:lnTo>
                    <a:pt x="85" y="80"/>
                  </a:lnTo>
                  <a:lnTo>
                    <a:pt x="86" y="79"/>
                  </a:lnTo>
                  <a:lnTo>
                    <a:pt x="86" y="80"/>
                  </a:lnTo>
                  <a:lnTo>
                    <a:pt x="86" y="82"/>
                  </a:lnTo>
                  <a:lnTo>
                    <a:pt x="86" y="79"/>
                  </a:lnTo>
                  <a:lnTo>
                    <a:pt x="89" y="73"/>
                  </a:lnTo>
                  <a:lnTo>
                    <a:pt x="94" y="65"/>
                  </a:lnTo>
                  <a:lnTo>
                    <a:pt x="100" y="57"/>
                  </a:lnTo>
                  <a:lnTo>
                    <a:pt x="112" y="54"/>
                  </a:lnTo>
                  <a:lnTo>
                    <a:pt x="112" y="50"/>
                  </a:lnTo>
                  <a:lnTo>
                    <a:pt x="112" y="40"/>
                  </a:lnTo>
                  <a:lnTo>
                    <a:pt x="113" y="24"/>
                  </a:lnTo>
                  <a:lnTo>
                    <a:pt x="127" y="24"/>
                  </a:lnTo>
                  <a:lnTo>
                    <a:pt x="138" y="24"/>
                  </a:lnTo>
                  <a:lnTo>
                    <a:pt x="142" y="24"/>
                  </a:lnTo>
                  <a:lnTo>
                    <a:pt x="145" y="14"/>
                  </a:lnTo>
                  <a:lnTo>
                    <a:pt x="151" y="8"/>
                  </a:lnTo>
                  <a:lnTo>
                    <a:pt x="158" y="4"/>
                  </a:lnTo>
                  <a:lnTo>
                    <a:pt x="164" y="1"/>
                  </a:lnTo>
                  <a:lnTo>
                    <a:pt x="16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68" name="Freeform 250">
              <a:extLst>
                <a:ext uri="{FF2B5EF4-FFF2-40B4-BE49-F238E27FC236}">
                  <a16:creationId xmlns:a16="http://schemas.microsoft.com/office/drawing/2014/main" id="{180585F8-D524-48AB-B403-6E681212B6E9}"/>
                </a:ext>
              </a:extLst>
            </xdr:cNvPr>
            <xdr:cNvSpPr>
              <a:spLocks/>
            </xdr:cNvSpPr>
          </xdr:nvSpPr>
          <xdr:spPr bwMode="auto">
            <a:xfrm>
              <a:off x="415" y="111"/>
              <a:ext cx="2" cy="1"/>
            </a:xfrm>
            <a:custGeom>
              <a:avLst/>
              <a:gdLst>
                <a:gd name="T0" fmla="*/ 0 w 6"/>
                <a:gd name="T1" fmla="*/ 0 h 3"/>
                <a:gd name="T2" fmla="*/ 1 w 6"/>
                <a:gd name="T3" fmla="*/ 1 h 3"/>
                <a:gd name="T4" fmla="*/ 4 w 6"/>
                <a:gd name="T5" fmla="*/ 2 h 3"/>
                <a:gd name="T6" fmla="*/ 6 w 6"/>
                <a:gd name="T7" fmla="*/ 3 h 3"/>
                <a:gd name="T8" fmla="*/ 2 w 6"/>
                <a:gd name="T9" fmla="*/ 3 h 3"/>
                <a:gd name="T10" fmla="*/ 0 w 6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6" h="3">
                  <a:moveTo>
                    <a:pt x="0" y="0"/>
                  </a:moveTo>
                  <a:lnTo>
                    <a:pt x="1" y="1"/>
                  </a:lnTo>
                  <a:lnTo>
                    <a:pt x="4" y="2"/>
                  </a:lnTo>
                  <a:lnTo>
                    <a:pt x="6" y="3"/>
                  </a:lnTo>
                  <a:lnTo>
                    <a:pt x="2" y="3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69" name="Freeform 251">
              <a:extLst>
                <a:ext uri="{FF2B5EF4-FFF2-40B4-BE49-F238E27FC236}">
                  <a16:creationId xmlns:a16="http://schemas.microsoft.com/office/drawing/2014/main" id="{4A6616E9-E33C-43F0-96E9-87111BF50974}"/>
                </a:ext>
              </a:extLst>
            </xdr:cNvPr>
            <xdr:cNvSpPr>
              <a:spLocks/>
            </xdr:cNvSpPr>
          </xdr:nvSpPr>
          <xdr:spPr bwMode="auto">
            <a:xfrm>
              <a:off x="459" y="111"/>
              <a:ext cx="2" cy="1"/>
            </a:xfrm>
            <a:custGeom>
              <a:avLst/>
              <a:gdLst>
                <a:gd name="T0" fmla="*/ 8 w 8"/>
                <a:gd name="T1" fmla="*/ 0 h 3"/>
                <a:gd name="T2" fmla="*/ 4 w 8"/>
                <a:gd name="T3" fmla="*/ 3 h 3"/>
                <a:gd name="T4" fmla="*/ 0 w 8"/>
                <a:gd name="T5" fmla="*/ 3 h 3"/>
                <a:gd name="T6" fmla="*/ 3 w 8"/>
                <a:gd name="T7" fmla="*/ 2 h 3"/>
                <a:gd name="T8" fmla="*/ 6 w 8"/>
                <a:gd name="T9" fmla="*/ 1 h 3"/>
                <a:gd name="T10" fmla="*/ 8 w 8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8" h="3">
                  <a:moveTo>
                    <a:pt x="8" y="0"/>
                  </a:moveTo>
                  <a:lnTo>
                    <a:pt x="4" y="3"/>
                  </a:lnTo>
                  <a:lnTo>
                    <a:pt x="0" y="3"/>
                  </a:lnTo>
                  <a:lnTo>
                    <a:pt x="3" y="2"/>
                  </a:lnTo>
                  <a:lnTo>
                    <a:pt x="6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70" name="Freeform 252">
              <a:extLst>
                <a:ext uri="{FF2B5EF4-FFF2-40B4-BE49-F238E27FC236}">
                  <a16:creationId xmlns:a16="http://schemas.microsoft.com/office/drawing/2014/main" id="{AD6E1B68-FE7B-4B69-94E0-D5FDC4D57D88}"/>
                </a:ext>
              </a:extLst>
            </xdr:cNvPr>
            <xdr:cNvSpPr>
              <a:spLocks/>
            </xdr:cNvSpPr>
          </xdr:nvSpPr>
          <xdr:spPr bwMode="auto">
            <a:xfrm>
              <a:off x="206" y="111"/>
              <a:ext cx="2" cy="1"/>
            </a:xfrm>
            <a:custGeom>
              <a:avLst/>
              <a:gdLst>
                <a:gd name="T0" fmla="*/ 7 w 7"/>
                <a:gd name="T1" fmla="*/ 0 h 3"/>
                <a:gd name="T2" fmla="*/ 4 w 7"/>
                <a:gd name="T3" fmla="*/ 3 h 3"/>
                <a:gd name="T4" fmla="*/ 0 w 7"/>
                <a:gd name="T5" fmla="*/ 3 h 3"/>
                <a:gd name="T6" fmla="*/ 4 w 7"/>
                <a:gd name="T7" fmla="*/ 2 h 3"/>
                <a:gd name="T8" fmla="*/ 6 w 7"/>
                <a:gd name="T9" fmla="*/ 1 h 3"/>
                <a:gd name="T10" fmla="*/ 7 w 7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" h="3">
                  <a:moveTo>
                    <a:pt x="7" y="0"/>
                  </a:moveTo>
                  <a:lnTo>
                    <a:pt x="4" y="3"/>
                  </a:lnTo>
                  <a:lnTo>
                    <a:pt x="0" y="3"/>
                  </a:lnTo>
                  <a:lnTo>
                    <a:pt x="4" y="2"/>
                  </a:lnTo>
                  <a:lnTo>
                    <a:pt x="6" y="1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71" name="Freeform 253">
              <a:extLst>
                <a:ext uri="{FF2B5EF4-FFF2-40B4-BE49-F238E27FC236}">
                  <a16:creationId xmlns:a16="http://schemas.microsoft.com/office/drawing/2014/main" id="{C5B9673B-97F4-408A-B425-8E542DF4AEBD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37" y="110"/>
              <a:ext cx="96" cy="43"/>
            </a:xfrm>
            <a:custGeom>
              <a:avLst/>
              <a:gdLst>
                <a:gd name="T0" fmla="*/ 301 w 384"/>
                <a:gd name="T1" fmla="*/ 128 h 173"/>
                <a:gd name="T2" fmla="*/ 296 w 384"/>
                <a:gd name="T3" fmla="*/ 100 h 173"/>
                <a:gd name="T4" fmla="*/ 363 w 384"/>
                <a:gd name="T5" fmla="*/ 165 h 173"/>
                <a:gd name="T6" fmla="*/ 90 w 384"/>
                <a:gd name="T7" fmla="*/ 83 h 173"/>
                <a:gd name="T8" fmla="*/ 41 w 384"/>
                <a:gd name="T9" fmla="*/ 139 h 173"/>
                <a:gd name="T10" fmla="*/ 86 w 384"/>
                <a:gd name="T11" fmla="*/ 121 h 173"/>
                <a:gd name="T12" fmla="*/ 95 w 384"/>
                <a:gd name="T13" fmla="*/ 4 h 173"/>
                <a:gd name="T14" fmla="*/ 99 w 384"/>
                <a:gd name="T15" fmla="*/ 7 h 173"/>
                <a:gd name="T16" fmla="*/ 123 w 384"/>
                <a:gd name="T17" fmla="*/ 67 h 173"/>
                <a:gd name="T18" fmla="*/ 184 w 384"/>
                <a:gd name="T19" fmla="*/ 85 h 173"/>
                <a:gd name="T20" fmla="*/ 145 w 384"/>
                <a:gd name="T21" fmla="*/ 63 h 173"/>
                <a:gd name="T22" fmla="*/ 128 w 384"/>
                <a:gd name="T23" fmla="*/ 48 h 173"/>
                <a:gd name="T24" fmla="*/ 112 w 384"/>
                <a:gd name="T25" fmla="*/ 7 h 173"/>
                <a:gd name="T26" fmla="*/ 164 w 384"/>
                <a:gd name="T27" fmla="*/ 46 h 173"/>
                <a:gd name="T28" fmla="*/ 198 w 384"/>
                <a:gd name="T29" fmla="*/ 69 h 173"/>
                <a:gd name="T30" fmla="*/ 244 w 384"/>
                <a:gd name="T31" fmla="*/ 30 h 173"/>
                <a:gd name="T32" fmla="*/ 274 w 384"/>
                <a:gd name="T33" fmla="*/ 7 h 173"/>
                <a:gd name="T34" fmla="*/ 246 w 384"/>
                <a:gd name="T35" fmla="*/ 48 h 173"/>
                <a:gd name="T36" fmla="*/ 219 w 384"/>
                <a:gd name="T37" fmla="*/ 70 h 173"/>
                <a:gd name="T38" fmla="*/ 190 w 384"/>
                <a:gd name="T39" fmla="*/ 95 h 173"/>
                <a:gd name="T40" fmla="*/ 186 w 384"/>
                <a:gd name="T41" fmla="*/ 102 h 173"/>
                <a:gd name="T42" fmla="*/ 251 w 384"/>
                <a:gd name="T43" fmla="*/ 66 h 173"/>
                <a:gd name="T44" fmla="*/ 283 w 384"/>
                <a:gd name="T45" fmla="*/ 10 h 173"/>
                <a:gd name="T46" fmla="*/ 296 w 384"/>
                <a:gd name="T47" fmla="*/ 0 h 173"/>
                <a:gd name="T48" fmla="*/ 340 w 384"/>
                <a:gd name="T49" fmla="*/ 6 h 173"/>
                <a:gd name="T50" fmla="*/ 329 w 384"/>
                <a:gd name="T51" fmla="*/ 60 h 173"/>
                <a:gd name="T52" fmla="*/ 283 w 384"/>
                <a:gd name="T53" fmla="*/ 32 h 173"/>
                <a:gd name="T54" fmla="*/ 300 w 384"/>
                <a:gd name="T55" fmla="*/ 32 h 173"/>
                <a:gd name="T56" fmla="*/ 322 w 384"/>
                <a:gd name="T57" fmla="*/ 37 h 173"/>
                <a:gd name="T58" fmla="*/ 309 w 384"/>
                <a:gd name="T59" fmla="*/ 7 h 173"/>
                <a:gd name="T60" fmla="*/ 272 w 384"/>
                <a:gd name="T61" fmla="*/ 70 h 173"/>
                <a:gd name="T62" fmla="*/ 368 w 384"/>
                <a:gd name="T63" fmla="*/ 160 h 173"/>
                <a:gd name="T64" fmla="*/ 322 w 384"/>
                <a:gd name="T65" fmla="*/ 159 h 173"/>
                <a:gd name="T66" fmla="*/ 250 w 384"/>
                <a:gd name="T67" fmla="*/ 74 h 173"/>
                <a:gd name="T68" fmla="*/ 209 w 384"/>
                <a:gd name="T69" fmla="*/ 122 h 173"/>
                <a:gd name="T70" fmla="*/ 237 w 384"/>
                <a:gd name="T71" fmla="*/ 119 h 173"/>
                <a:gd name="T72" fmla="*/ 221 w 384"/>
                <a:gd name="T73" fmla="*/ 103 h 173"/>
                <a:gd name="T74" fmla="*/ 246 w 384"/>
                <a:gd name="T75" fmla="*/ 85 h 173"/>
                <a:gd name="T76" fmla="*/ 219 w 384"/>
                <a:gd name="T77" fmla="*/ 145 h 173"/>
                <a:gd name="T78" fmla="*/ 203 w 384"/>
                <a:gd name="T79" fmla="*/ 163 h 173"/>
                <a:gd name="T80" fmla="*/ 181 w 384"/>
                <a:gd name="T81" fmla="*/ 173 h 173"/>
                <a:gd name="T82" fmla="*/ 180 w 384"/>
                <a:gd name="T83" fmla="*/ 159 h 173"/>
                <a:gd name="T84" fmla="*/ 163 w 384"/>
                <a:gd name="T85" fmla="*/ 145 h 173"/>
                <a:gd name="T86" fmla="*/ 128 w 384"/>
                <a:gd name="T87" fmla="*/ 89 h 173"/>
                <a:gd name="T88" fmla="*/ 166 w 384"/>
                <a:gd name="T89" fmla="*/ 103 h 173"/>
                <a:gd name="T90" fmla="*/ 144 w 384"/>
                <a:gd name="T91" fmla="*/ 116 h 173"/>
                <a:gd name="T92" fmla="*/ 168 w 384"/>
                <a:gd name="T93" fmla="*/ 126 h 173"/>
                <a:gd name="T94" fmla="*/ 144 w 384"/>
                <a:gd name="T95" fmla="*/ 76 h 173"/>
                <a:gd name="T96" fmla="*/ 66 w 384"/>
                <a:gd name="T97" fmla="*/ 155 h 173"/>
                <a:gd name="T98" fmla="*/ 15 w 384"/>
                <a:gd name="T99" fmla="*/ 160 h 173"/>
                <a:gd name="T100" fmla="*/ 111 w 384"/>
                <a:gd name="T101" fmla="*/ 70 h 173"/>
                <a:gd name="T102" fmla="*/ 72 w 384"/>
                <a:gd name="T103" fmla="*/ 7 h 173"/>
                <a:gd name="T104" fmla="*/ 61 w 384"/>
                <a:gd name="T105" fmla="*/ 37 h 173"/>
                <a:gd name="T106" fmla="*/ 81 w 384"/>
                <a:gd name="T107" fmla="*/ 32 h 173"/>
                <a:gd name="T108" fmla="*/ 99 w 384"/>
                <a:gd name="T109" fmla="*/ 32 h 173"/>
                <a:gd name="T110" fmla="*/ 47 w 384"/>
                <a:gd name="T111" fmla="*/ 52 h 173"/>
                <a:gd name="T112" fmla="*/ 39 w 384"/>
                <a:gd name="T113" fmla="*/ 6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</a:cxnLst>
              <a:rect l="0" t="0" r="r" b="b"/>
              <a:pathLst>
                <a:path w="384" h="173">
                  <a:moveTo>
                    <a:pt x="80" y="128"/>
                  </a:moveTo>
                  <a:lnTo>
                    <a:pt x="75" y="135"/>
                  </a:lnTo>
                  <a:lnTo>
                    <a:pt x="77" y="134"/>
                  </a:lnTo>
                  <a:lnTo>
                    <a:pt x="80" y="128"/>
                  </a:lnTo>
                  <a:close/>
                  <a:moveTo>
                    <a:pt x="301" y="128"/>
                  </a:moveTo>
                  <a:lnTo>
                    <a:pt x="305" y="134"/>
                  </a:lnTo>
                  <a:lnTo>
                    <a:pt x="306" y="135"/>
                  </a:lnTo>
                  <a:lnTo>
                    <a:pt x="301" y="128"/>
                  </a:lnTo>
                  <a:close/>
                  <a:moveTo>
                    <a:pt x="274" y="77"/>
                  </a:moveTo>
                  <a:lnTo>
                    <a:pt x="280" y="95"/>
                  </a:lnTo>
                  <a:lnTo>
                    <a:pt x="288" y="112"/>
                  </a:lnTo>
                  <a:lnTo>
                    <a:pt x="299" y="125"/>
                  </a:lnTo>
                  <a:lnTo>
                    <a:pt x="296" y="121"/>
                  </a:lnTo>
                  <a:lnTo>
                    <a:pt x="288" y="108"/>
                  </a:lnTo>
                  <a:lnTo>
                    <a:pt x="282" y="95"/>
                  </a:lnTo>
                  <a:lnTo>
                    <a:pt x="296" y="100"/>
                  </a:lnTo>
                  <a:lnTo>
                    <a:pt x="309" y="108"/>
                  </a:lnTo>
                  <a:lnTo>
                    <a:pt x="318" y="114"/>
                  </a:lnTo>
                  <a:lnTo>
                    <a:pt x="327" y="122"/>
                  </a:lnTo>
                  <a:lnTo>
                    <a:pt x="335" y="130"/>
                  </a:lnTo>
                  <a:lnTo>
                    <a:pt x="341" y="139"/>
                  </a:lnTo>
                  <a:lnTo>
                    <a:pt x="347" y="150"/>
                  </a:lnTo>
                  <a:lnTo>
                    <a:pt x="352" y="163"/>
                  </a:lnTo>
                  <a:lnTo>
                    <a:pt x="363" y="165"/>
                  </a:lnTo>
                  <a:lnTo>
                    <a:pt x="356" y="146"/>
                  </a:lnTo>
                  <a:lnTo>
                    <a:pt x="347" y="130"/>
                  </a:lnTo>
                  <a:lnTo>
                    <a:pt x="331" y="108"/>
                  </a:lnTo>
                  <a:lnTo>
                    <a:pt x="309" y="91"/>
                  </a:lnTo>
                  <a:lnTo>
                    <a:pt x="292" y="83"/>
                  </a:lnTo>
                  <a:lnTo>
                    <a:pt x="274" y="77"/>
                  </a:lnTo>
                  <a:close/>
                  <a:moveTo>
                    <a:pt x="108" y="77"/>
                  </a:moveTo>
                  <a:lnTo>
                    <a:pt x="90" y="83"/>
                  </a:lnTo>
                  <a:lnTo>
                    <a:pt x="73" y="91"/>
                  </a:lnTo>
                  <a:lnTo>
                    <a:pt x="52" y="108"/>
                  </a:lnTo>
                  <a:lnTo>
                    <a:pt x="34" y="130"/>
                  </a:lnTo>
                  <a:lnTo>
                    <a:pt x="25" y="146"/>
                  </a:lnTo>
                  <a:lnTo>
                    <a:pt x="20" y="165"/>
                  </a:lnTo>
                  <a:lnTo>
                    <a:pt x="29" y="163"/>
                  </a:lnTo>
                  <a:lnTo>
                    <a:pt x="34" y="150"/>
                  </a:lnTo>
                  <a:lnTo>
                    <a:pt x="41" y="139"/>
                  </a:lnTo>
                  <a:lnTo>
                    <a:pt x="48" y="130"/>
                  </a:lnTo>
                  <a:lnTo>
                    <a:pt x="56" y="122"/>
                  </a:lnTo>
                  <a:lnTo>
                    <a:pt x="64" y="114"/>
                  </a:lnTo>
                  <a:lnTo>
                    <a:pt x="73" y="108"/>
                  </a:lnTo>
                  <a:lnTo>
                    <a:pt x="86" y="100"/>
                  </a:lnTo>
                  <a:lnTo>
                    <a:pt x="99" y="95"/>
                  </a:lnTo>
                  <a:lnTo>
                    <a:pt x="94" y="108"/>
                  </a:lnTo>
                  <a:lnTo>
                    <a:pt x="86" y="121"/>
                  </a:lnTo>
                  <a:lnTo>
                    <a:pt x="84" y="126"/>
                  </a:lnTo>
                  <a:lnTo>
                    <a:pt x="94" y="112"/>
                  </a:lnTo>
                  <a:lnTo>
                    <a:pt x="102" y="95"/>
                  </a:lnTo>
                  <a:lnTo>
                    <a:pt x="108" y="77"/>
                  </a:lnTo>
                  <a:close/>
                  <a:moveTo>
                    <a:pt x="0" y="0"/>
                  </a:moveTo>
                  <a:lnTo>
                    <a:pt x="86" y="0"/>
                  </a:lnTo>
                  <a:lnTo>
                    <a:pt x="90" y="1"/>
                  </a:lnTo>
                  <a:lnTo>
                    <a:pt x="95" y="4"/>
                  </a:lnTo>
                  <a:lnTo>
                    <a:pt x="99" y="6"/>
                  </a:lnTo>
                  <a:lnTo>
                    <a:pt x="99" y="6"/>
                  </a:lnTo>
                  <a:lnTo>
                    <a:pt x="99" y="7"/>
                  </a:lnTo>
                  <a:lnTo>
                    <a:pt x="99" y="9"/>
                  </a:lnTo>
                  <a:lnTo>
                    <a:pt x="99" y="10"/>
                  </a:lnTo>
                  <a:lnTo>
                    <a:pt x="99" y="10"/>
                  </a:lnTo>
                  <a:lnTo>
                    <a:pt x="99" y="10"/>
                  </a:lnTo>
                  <a:lnTo>
                    <a:pt x="99" y="7"/>
                  </a:lnTo>
                  <a:lnTo>
                    <a:pt x="103" y="7"/>
                  </a:lnTo>
                  <a:lnTo>
                    <a:pt x="104" y="10"/>
                  </a:lnTo>
                  <a:lnTo>
                    <a:pt x="113" y="23"/>
                  </a:lnTo>
                  <a:lnTo>
                    <a:pt x="117" y="38"/>
                  </a:lnTo>
                  <a:lnTo>
                    <a:pt x="118" y="55"/>
                  </a:lnTo>
                  <a:lnTo>
                    <a:pt x="118" y="61"/>
                  </a:lnTo>
                  <a:lnTo>
                    <a:pt x="117" y="67"/>
                  </a:lnTo>
                  <a:lnTo>
                    <a:pt x="123" y="67"/>
                  </a:lnTo>
                  <a:lnTo>
                    <a:pt x="130" y="66"/>
                  </a:lnTo>
                  <a:lnTo>
                    <a:pt x="145" y="69"/>
                  </a:lnTo>
                  <a:lnTo>
                    <a:pt x="160" y="72"/>
                  </a:lnTo>
                  <a:lnTo>
                    <a:pt x="175" y="80"/>
                  </a:lnTo>
                  <a:lnTo>
                    <a:pt x="178" y="85"/>
                  </a:lnTo>
                  <a:lnTo>
                    <a:pt x="181" y="89"/>
                  </a:lnTo>
                  <a:lnTo>
                    <a:pt x="184" y="94"/>
                  </a:lnTo>
                  <a:lnTo>
                    <a:pt x="184" y="85"/>
                  </a:lnTo>
                  <a:lnTo>
                    <a:pt x="185" y="85"/>
                  </a:lnTo>
                  <a:lnTo>
                    <a:pt x="185" y="85"/>
                  </a:lnTo>
                  <a:lnTo>
                    <a:pt x="180" y="79"/>
                  </a:lnTo>
                  <a:lnTo>
                    <a:pt x="172" y="74"/>
                  </a:lnTo>
                  <a:lnTo>
                    <a:pt x="160" y="69"/>
                  </a:lnTo>
                  <a:lnTo>
                    <a:pt x="145" y="66"/>
                  </a:lnTo>
                  <a:lnTo>
                    <a:pt x="145" y="65"/>
                  </a:lnTo>
                  <a:lnTo>
                    <a:pt x="145" y="63"/>
                  </a:lnTo>
                  <a:lnTo>
                    <a:pt x="145" y="60"/>
                  </a:lnTo>
                  <a:lnTo>
                    <a:pt x="145" y="55"/>
                  </a:lnTo>
                  <a:lnTo>
                    <a:pt x="145" y="49"/>
                  </a:lnTo>
                  <a:lnTo>
                    <a:pt x="140" y="48"/>
                  </a:lnTo>
                  <a:lnTo>
                    <a:pt x="135" y="48"/>
                  </a:lnTo>
                  <a:lnTo>
                    <a:pt x="131" y="48"/>
                  </a:lnTo>
                  <a:lnTo>
                    <a:pt x="128" y="48"/>
                  </a:lnTo>
                  <a:lnTo>
                    <a:pt x="128" y="48"/>
                  </a:lnTo>
                  <a:lnTo>
                    <a:pt x="125" y="33"/>
                  </a:lnTo>
                  <a:lnTo>
                    <a:pt x="120" y="20"/>
                  </a:lnTo>
                  <a:lnTo>
                    <a:pt x="113" y="12"/>
                  </a:lnTo>
                  <a:lnTo>
                    <a:pt x="107" y="7"/>
                  </a:lnTo>
                  <a:lnTo>
                    <a:pt x="108" y="7"/>
                  </a:lnTo>
                  <a:lnTo>
                    <a:pt x="108" y="7"/>
                  </a:lnTo>
                  <a:lnTo>
                    <a:pt x="108" y="6"/>
                  </a:lnTo>
                  <a:lnTo>
                    <a:pt x="112" y="7"/>
                  </a:lnTo>
                  <a:lnTo>
                    <a:pt x="118" y="9"/>
                  </a:lnTo>
                  <a:lnTo>
                    <a:pt x="126" y="14"/>
                  </a:lnTo>
                  <a:lnTo>
                    <a:pt x="131" y="20"/>
                  </a:lnTo>
                  <a:lnTo>
                    <a:pt x="135" y="29"/>
                  </a:lnTo>
                  <a:lnTo>
                    <a:pt x="139" y="29"/>
                  </a:lnTo>
                  <a:lnTo>
                    <a:pt x="149" y="29"/>
                  </a:lnTo>
                  <a:lnTo>
                    <a:pt x="164" y="30"/>
                  </a:lnTo>
                  <a:lnTo>
                    <a:pt x="164" y="46"/>
                  </a:lnTo>
                  <a:lnTo>
                    <a:pt x="164" y="56"/>
                  </a:lnTo>
                  <a:lnTo>
                    <a:pt x="164" y="60"/>
                  </a:lnTo>
                  <a:lnTo>
                    <a:pt x="175" y="63"/>
                  </a:lnTo>
                  <a:lnTo>
                    <a:pt x="181" y="69"/>
                  </a:lnTo>
                  <a:lnTo>
                    <a:pt x="186" y="75"/>
                  </a:lnTo>
                  <a:lnTo>
                    <a:pt x="189" y="81"/>
                  </a:lnTo>
                  <a:lnTo>
                    <a:pt x="192" y="75"/>
                  </a:lnTo>
                  <a:lnTo>
                    <a:pt x="198" y="69"/>
                  </a:lnTo>
                  <a:lnTo>
                    <a:pt x="204" y="63"/>
                  </a:lnTo>
                  <a:lnTo>
                    <a:pt x="213" y="60"/>
                  </a:lnTo>
                  <a:lnTo>
                    <a:pt x="214" y="57"/>
                  </a:lnTo>
                  <a:lnTo>
                    <a:pt x="216" y="52"/>
                  </a:lnTo>
                  <a:lnTo>
                    <a:pt x="217" y="42"/>
                  </a:lnTo>
                  <a:lnTo>
                    <a:pt x="218" y="30"/>
                  </a:lnTo>
                  <a:lnTo>
                    <a:pt x="233" y="30"/>
                  </a:lnTo>
                  <a:lnTo>
                    <a:pt x="244" y="30"/>
                  </a:lnTo>
                  <a:lnTo>
                    <a:pt x="248" y="30"/>
                  </a:lnTo>
                  <a:lnTo>
                    <a:pt x="250" y="20"/>
                  </a:lnTo>
                  <a:lnTo>
                    <a:pt x="256" y="14"/>
                  </a:lnTo>
                  <a:lnTo>
                    <a:pt x="263" y="10"/>
                  </a:lnTo>
                  <a:lnTo>
                    <a:pt x="269" y="7"/>
                  </a:lnTo>
                  <a:lnTo>
                    <a:pt x="274" y="6"/>
                  </a:lnTo>
                  <a:lnTo>
                    <a:pt x="274" y="7"/>
                  </a:lnTo>
                  <a:lnTo>
                    <a:pt x="274" y="7"/>
                  </a:lnTo>
                  <a:lnTo>
                    <a:pt x="276" y="7"/>
                  </a:lnTo>
                  <a:lnTo>
                    <a:pt x="269" y="12"/>
                  </a:lnTo>
                  <a:lnTo>
                    <a:pt x="263" y="20"/>
                  </a:lnTo>
                  <a:lnTo>
                    <a:pt x="256" y="33"/>
                  </a:lnTo>
                  <a:lnTo>
                    <a:pt x="254" y="48"/>
                  </a:lnTo>
                  <a:lnTo>
                    <a:pt x="253" y="48"/>
                  </a:lnTo>
                  <a:lnTo>
                    <a:pt x="250" y="48"/>
                  </a:lnTo>
                  <a:lnTo>
                    <a:pt x="246" y="48"/>
                  </a:lnTo>
                  <a:lnTo>
                    <a:pt x="242" y="48"/>
                  </a:lnTo>
                  <a:lnTo>
                    <a:pt x="236" y="49"/>
                  </a:lnTo>
                  <a:lnTo>
                    <a:pt x="236" y="55"/>
                  </a:lnTo>
                  <a:lnTo>
                    <a:pt x="236" y="60"/>
                  </a:lnTo>
                  <a:lnTo>
                    <a:pt x="236" y="63"/>
                  </a:lnTo>
                  <a:lnTo>
                    <a:pt x="236" y="65"/>
                  </a:lnTo>
                  <a:lnTo>
                    <a:pt x="236" y="66"/>
                  </a:lnTo>
                  <a:lnTo>
                    <a:pt x="219" y="70"/>
                  </a:lnTo>
                  <a:lnTo>
                    <a:pt x="207" y="75"/>
                  </a:lnTo>
                  <a:lnTo>
                    <a:pt x="198" y="81"/>
                  </a:lnTo>
                  <a:lnTo>
                    <a:pt x="192" y="89"/>
                  </a:lnTo>
                  <a:lnTo>
                    <a:pt x="190" y="94"/>
                  </a:lnTo>
                  <a:lnTo>
                    <a:pt x="191" y="95"/>
                  </a:lnTo>
                  <a:lnTo>
                    <a:pt x="191" y="95"/>
                  </a:lnTo>
                  <a:lnTo>
                    <a:pt x="190" y="95"/>
                  </a:lnTo>
                  <a:lnTo>
                    <a:pt x="190" y="95"/>
                  </a:lnTo>
                  <a:lnTo>
                    <a:pt x="190" y="95"/>
                  </a:lnTo>
                  <a:lnTo>
                    <a:pt x="189" y="95"/>
                  </a:lnTo>
                  <a:lnTo>
                    <a:pt x="187" y="95"/>
                  </a:lnTo>
                  <a:lnTo>
                    <a:pt x="187" y="95"/>
                  </a:lnTo>
                  <a:lnTo>
                    <a:pt x="187" y="95"/>
                  </a:lnTo>
                  <a:lnTo>
                    <a:pt x="185" y="95"/>
                  </a:lnTo>
                  <a:lnTo>
                    <a:pt x="184" y="95"/>
                  </a:lnTo>
                  <a:lnTo>
                    <a:pt x="186" y="102"/>
                  </a:lnTo>
                  <a:lnTo>
                    <a:pt x="187" y="108"/>
                  </a:lnTo>
                  <a:lnTo>
                    <a:pt x="187" y="108"/>
                  </a:lnTo>
                  <a:lnTo>
                    <a:pt x="191" y="98"/>
                  </a:lnTo>
                  <a:lnTo>
                    <a:pt x="198" y="89"/>
                  </a:lnTo>
                  <a:lnTo>
                    <a:pt x="207" y="80"/>
                  </a:lnTo>
                  <a:lnTo>
                    <a:pt x="219" y="72"/>
                  </a:lnTo>
                  <a:lnTo>
                    <a:pt x="235" y="69"/>
                  </a:lnTo>
                  <a:lnTo>
                    <a:pt x="251" y="66"/>
                  </a:lnTo>
                  <a:lnTo>
                    <a:pt x="264" y="67"/>
                  </a:lnTo>
                  <a:lnTo>
                    <a:pt x="263" y="55"/>
                  </a:lnTo>
                  <a:lnTo>
                    <a:pt x="265" y="38"/>
                  </a:lnTo>
                  <a:lnTo>
                    <a:pt x="269" y="23"/>
                  </a:lnTo>
                  <a:lnTo>
                    <a:pt x="277" y="10"/>
                  </a:lnTo>
                  <a:lnTo>
                    <a:pt x="280" y="7"/>
                  </a:lnTo>
                  <a:lnTo>
                    <a:pt x="282" y="7"/>
                  </a:lnTo>
                  <a:lnTo>
                    <a:pt x="283" y="10"/>
                  </a:lnTo>
                  <a:lnTo>
                    <a:pt x="283" y="10"/>
                  </a:lnTo>
                  <a:lnTo>
                    <a:pt x="283" y="10"/>
                  </a:lnTo>
                  <a:lnTo>
                    <a:pt x="283" y="10"/>
                  </a:lnTo>
                  <a:lnTo>
                    <a:pt x="283" y="9"/>
                  </a:lnTo>
                  <a:lnTo>
                    <a:pt x="283" y="7"/>
                  </a:lnTo>
                  <a:lnTo>
                    <a:pt x="283" y="7"/>
                  </a:lnTo>
                  <a:lnTo>
                    <a:pt x="290" y="4"/>
                  </a:lnTo>
                  <a:lnTo>
                    <a:pt x="296" y="0"/>
                  </a:lnTo>
                  <a:lnTo>
                    <a:pt x="384" y="0"/>
                  </a:lnTo>
                  <a:lnTo>
                    <a:pt x="378" y="5"/>
                  </a:lnTo>
                  <a:lnTo>
                    <a:pt x="370" y="6"/>
                  </a:lnTo>
                  <a:lnTo>
                    <a:pt x="363" y="7"/>
                  </a:lnTo>
                  <a:lnTo>
                    <a:pt x="358" y="7"/>
                  </a:lnTo>
                  <a:lnTo>
                    <a:pt x="351" y="7"/>
                  </a:lnTo>
                  <a:lnTo>
                    <a:pt x="346" y="7"/>
                  </a:lnTo>
                  <a:lnTo>
                    <a:pt x="340" y="6"/>
                  </a:lnTo>
                  <a:lnTo>
                    <a:pt x="332" y="6"/>
                  </a:lnTo>
                  <a:lnTo>
                    <a:pt x="333" y="6"/>
                  </a:lnTo>
                  <a:lnTo>
                    <a:pt x="337" y="11"/>
                  </a:lnTo>
                  <a:lnTo>
                    <a:pt x="340" y="16"/>
                  </a:lnTo>
                  <a:lnTo>
                    <a:pt x="342" y="23"/>
                  </a:lnTo>
                  <a:lnTo>
                    <a:pt x="342" y="38"/>
                  </a:lnTo>
                  <a:lnTo>
                    <a:pt x="336" y="52"/>
                  </a:lnTo>
                  <a:lnTo>
                    <a:pt x="329" y="60"/>
                  </a:lnTo>
                  <a:lnTo>
                    <a:pt x="322" y="66"/>
                  </a:lnTo>
                  <a:lnTo>
                    <a:pt x="312" y="69"/>
                  </a:lnTo>
                  <a:lnTo>
                    <a:pt x="301" y="67"/>
                  </a:lnTo>
                  <a:lnTo>
                    <a:pt x="292" y="63"/>
                  </a:lnTo>
                  <a:lnTo>
                    <a:pt x="286" y="57"/>
                  </a:lnTo>
                  <a:lnTo>
                    <a:pt x="281" y="49"/>
                  </a:lnTo>
                  <a:lnTo>
                    <a:pt x="281" y="40"/>
                  </a:lnTo>
                  <a:lnTo>
                    <a:pt x="283" y="32"/>
                  </a:lnTo>
                  <a:lnTo>
                    <a:pt x="286" y="28"/>
                  </a:lnTo>
                  <a:lnTo>
                    <a:pt x="288" y="24"/>
                  </a:lnTo>
                  <a:lnTo>
                    <a:pt x="292" y="21"/>
                  </a:lnTo>
                  <a:lnTo>
                    <a:pt x="296" y="20"/>
                  </a:lnTo>
                  <a:lnTo>
                    <a:pt x="300" y="20"/>
                  </a:lnTo>
                  <a:lnTo>
                    <a:pt x="300" y="24"/>
                  </a:lnTo>
                  <a:lnTo>
                    <a:pt x="300" y="28"/>
                  </a:lnTo>
                  <a:lnTo>
                    <a:pt x="300" y="32"/>
                  </a:lnTo>
                  <a:lnTo>
                    <a:pt x="301" y="35"/>
                  </a:lnTo>
                  <a:lnTo>
                    <a:pt x="304" y="38"/>
                  </a:lnTo>
                  <a:lnTo>
                    <a:pt x="306" y="40"/>
                  </a:lnTo>
                  <a:lnTo>
                    <a:pt x="310" y="42"/>
                  </a:lnTo>
                  <a:lnTo>
                    <a:pt x="313" y="40"/>
                  </a:lnTo>
                  <a:lnTo>
                    <a:pt x="317" y="40"/>
                  </a:lnTo>
                  <a:lnTo>
                    <a:pt x="319" y="38"/>
                  </a:lnTo>
                  <a:lnTo>
                    <a:pt x="322" y="37"/>
                  </a:lnTo>
                  <a:lnTo>
                    <a:pt x="324" y="33"/>
                  </a:lnTo>
                  <a:lnTo>
                    <a:pt x="326" y="29"/>
                  </a:lnTo>
                  <a:lnTo>
                    <a:pt x="324" y="25"/>
                  </a:lnTo>
                  <a:lnTo>
                    <a:pt x="324" y="21"/>
                  </a:lnTo>
                  <a:lnTo>
                    <a:pt x="323" y="18"/>
                  </a:lnTo>
                  <a:lnTo>
                    <a:pt x="319" y="12"/>
                  </a:lnTo>
                  <a:lnTo>
                    <a:pt x="314" y="9"/>
                  </a:lnTo>
                  <a:lnTo>
                    <a:pt x="309" y="7"/>
                  </a:lnTo>
                  <a:lnTo>
                    <a:pt x="304" y="6"/>
                  </a:lnTo>
                  <a:lnTo>
                    <a:pt x="292" y="10"/>
                  </a:lnTo>
                  <a:lnTo>
                    <a:pt x="283" y="19"/>
                  </a:lnTo>
                  <a:lnTo>
                    <a:pt x="277" y="29"/>
                  </a:lnTo>
                  <a:lnTo>
                    <a:pt x="273" y="42"/>
                  </a:lnTo>
                  <a:lnTo>
                    <a:pt x="271" y="53"/>
                  </a:lnTo>
                  <a:lnTo>
                    <a:pt x="271" y="62"/>
                  </a:lnTo>
                  <a:lnTo>
                    <a:pt x="272" y="70"/>
                  </a:lnTo>
                  <a:lnTo>
                    <a:pt x="287" y="74"/>
                  </a:lnTo>
                  <a:lnTo>
                    <a:pt x="301" y="79"/>
                  </a:lnTo>
                  <a:lnTo>
                    <a:pt x="319" y="90"/>
                  </a:lnTo>
                  <a:lnTo>
                    <a:pt x="336" y="103"/>
                  </a:lnTo>
                  <a:lnTo>
                    <a:pt x="350" y="121"/>
                  </a:lnTo>
                  <a:lnTo>
                    <a:pt x="360" y="141"/>
                  </a:lnTo>
                  <a:lnTo>
                    <a:pt x="364" y="150"/>
                  </a:lnTo>
                  <a:lnTo>
                    <a:pt x="368" y="160"/>
                  </a:lnTo>
                  <a:lnTo>
                    <a:pt x="370" y="173"/>
                  </a:lnTo>
                  <a:lnTo>
                    <a:pt x="340" y="173"/>
                  </a:lnTo>
                  <a:lnTo>
                    <a:pt x="338" y="169"/>
                  </a:lnTo>
                  <a:lnTo>
                    <a:pt x="337" y="168"/>
                  </a:lnTo>
                  <a:lnTo>
                    <a:pt x="336" y="167"/>
                  </a:lnTo>
                  <a:lnTo>
                    <a:pt x="336" y="167"/>
                  </a:lnTo>
                  <a:lnTo>
                    <a:pt x="335" y="167"/>
                  </a:lnTo>
                  <a:lnTo>
                    <a:pt x="322" y="159"/>
                  </a:lnTo>
                  <a:lnTo>
                    <a:pt x="310" y="149"/>
                  </a:lnTo>
                  <a:lnTo>
                    <a:pt x="300" y="139"/>
                  </a:lnTo>
                  <a:lnTo>
                    <a:pt x="287" y="122"/>
                  </a:lnTo>
                  <a:lnTo>
                    <a:pt x="276" y="104"/>
                  </a:lnTo>
                  <a:lnTo>
                    <a:pt x="271" y="90"/>
                  </a:lnTo>
                  <a:lnTo>
                    <a:pt x="267" y="75"/>
                  </a:lnTo>
                  <a:lnTo>
                    <a:pt x="259" y="74"/>
                  </a:lnTo>
                  <a:lnTo>
                    <a:pt x="250" y="74"/>
                  </a:lnTo>
                  <a:lnTo>
                    <a:pt x="239" y="76"/>
                  </a:lnTo>
                  <a:lnTo>
                    <a:pt x="226" y="80"/>
                  </a:lnTo>
                  <a:lnTo>
                    <a:pt x="216" y="85"/>
                  </a:lnTo>
                  <a:lnTo>
                    <a:pt x="207" y="95"/>
                  </a:lnTo>
                  <a:lnTo>
                    <a:pt x="203" y="107"/>
                  </a:lnTo>
                  <a:lnTo>
                    <a:pt x="204" y="112"/>
                  </a:lnTo>
                  <a:lnTo>
                    <a:pt x="205" y="117"/>
                  </a:lnTo>
                  <a:lnTo>
                    <a:pt x="209" y="122"/>
                  </a:lnTo>
                  <a:lnTo>
                    <a:pt x="214" y="126"/>
                  </a:lnTo>
                  <a:lnTo>
                    <a:pt x="218" y="127"/>
                  </a:lnTo>
                  <a:lnTo>
                    <a:pt x="222" y="127"/>
                  </a:lnTo>
                  <a:lnTo>
                    <a:pt x="226" y="128"/>
                  </a:lnTo>
                  <a:lnTo>
                    <a:pt x="230" y="127"/>
                  </a:lnTo>
                  <a:lnTo>
                    <a:pt x="233" y="125"/>
                  </a:lnTo>
                  <a:lnTo>
                    <a:pt x="235" y="122"/>
                  </a:lnTo>
                  <a:lnTo>
                    <a:pt x="237" y="119"/>
                  </a:lnTo>
                  <a:lnTo>
                    <a:pt x="237" y="116"/>
                  </a:lnTo>
                  <a:lnTo>
                    <a:pt x="239" y="113"/>
                  </a:lnTo>
                  <a:lnTo>
                    <a:pt x="237" y="109"/>
                  </a:lnTo>
                  <a:lnTo>
                    <a:pt x="235" y="107"/>
                  </a:lnTo>
                  <a:lnTo>
                    <a:pt x="232" y="104"/>
                  </a:lnTo>
                  <a:lnTo>
                    <a:pt x="228" y="103"/>
                  </a:lnTo>
                  <a:lnTo>
                    <a:pt x="224" y="103"/>
                  </a:lnTo>
                  <a:lnTo>
                    <a:pt x="221" y="103"/>
                  </a:lnTo>
                  <a:lnTo>
                    <a:pt x="217" y="103"/>
                  </a:lnTo>
                  <a:lnTo>
                    <a:pt x="217" y="99"/>
                  </a:lnTo>
                  <a:lnTo>
                    <a:pt x="218" y="95"/>
                  </a:lnTo>
                  <a:lnTo>
                    <a:pt x="221" y="91"/>
                  </a:lnTo>
                  <a:lnTo>
                    <a:pt x="224" y="89"/>
                  </a:lnTo>
                  <a:lnTo>
                    <a:pt x="228" y="86"/>
                  </a:lnTo>
                  <a:lnTo>
                    <a:pt x="237" y="84"/>
                  </a:lnTo>
                  <a:lnTo>
                    <a:pt x="246" y="85"/>
                  </a:lnTo>
                  <a:lnTo>
                    <a:pt x="254" y="89"/>
                  </a:lnTo>
                  <a:lnTo>
                    <a:pt x="260" y="95"/>
                  </a:lnTo>
                  <a:lnTo>
                    <a:pt x="264" y="104"/>
                  </a:lnTo>
                  <a:lnTo>
                    <a:pt x="265" y="114"/>
                  </a:lnTo>
                  <a:lnTo>
                    <a:pt x="260" y="128"/>
                  </a:lnTo>
                  <a:lnTo>
                    <a:pt x="249" y="139"/>
                  </a:lnTo>
                  <a:lnTo>
                    <a:pt x="235" y="145"/>
                  </a:lnTo>
                  <a:lnTo>
                    <a:pt x="219" y="145"/>
                  </a:lnTo>
                  <a:lnTo>
                    <a:pt x="213" y="142"/>
                  </a:lnTo>
                  <a:lnTo>
                    <a:pt x="208" y="140"/>
                  </a:lnTo>
                  <a:lnTo>
                    <a:pt x="203" y="136"/>
                  </a:lnTo>
                  <a:lnTo>
                    <a:pt x="203" y="136"/>
                  </a:lnTo>
                  <a:lnTo>
                    <a:pt x="203" y="144"/>
                  </a:lnTo>
                  <a:lnTo>
                    <a:pt x="204" y="150"/>
                  </a:lnTo>
                  <a:lnTo>
                    <a:pt x="203" y="156"/>
                  </a:lnTo>
                  <a:lnTo>
                    <a:pt x="203" y="163"/>
                  </a:lnTo>
                  <a:lnTo>
                    <a:pt x="201" y="169"/>
                  </a:lnTo>
                  <a:lnTo>
                    <a:pt x="201" y="169"/>
                  </a:lnTo>
                  <a:lnTo>
                    <a:pt x="201" y="168"/>
                  </a:lnTo>
                  <a:lnTo>
                    <a:pt x="201" y="168"/>
                  </a:lnTo>
                  <a:lnTo>
                    <a:pt x="201" y="169"/>
                  </a:lnTo>
                  <a:lnTo>
                    <a:pt x="201" y="170"/>
                  </a:lnTo>
                  <a:lnTo>
                    <a:pt x="201" y="173"/>
                  </a:lnTo>
                  <a:lnTo>
                    <a:pt x="181" y="173"/>
                  </a:lnTo>
                  <a:lnTo>
                    <a:pt x="181" y="170"/>
                  </a:lnTo>
                  <a:lnTo>
                    <a:pt x="181" y="169"/>
                  </a:lnTo>
                  <a:lnTo>
                    <a:pt x="181" y="168"/>
                  </a:lnTo>
                  <a:lnTo>
                    <a:pt x="181" y="168"/>
                  </a:lnTo>
                  <a:lnTo>
                    <a:pt x="181" y="169"/>
                  </a:lnTo>
                  <a:lnTo>
                    <a:pt x="181" y="169"/>
                  </a:lnTo>
                  <a:lnTo>
                    <a:pt x="180" y="164"/>
                  </a:lnTo>
                  <a:lnTo>
                    <a:pt x="180" y="159"/>
                  </a:lnTo>
                  <a:lnTo>
                    <a:pt x="178" y="154"/>
                  </a:lnTo>
                  <a:lnTo>
                    <a:pt x="178" y="149"/>
                  </a:lnTo>
                  <a:lnTo>
                    <a:pt x="178" y="142"/>
                  </a:lnTo>
                  <a:lnTo>
                    <a:pt x="180" y="135"/>
                  </a:lnTo>
                  <a:lnTo>
                    <a:pt x="180" y="136"/>
                  </a:lnTo>
                  <a:lnTo>
                    <a:pt x="175" y="140"/>
                  </a:lnTo>
                  <a:lnTo>
                    <a:pt x="168" y="142"/>
                  </a:lnTo>
                  <a:lnTo>
                    <a:pt x="163" y="145"/>
                  </a:lnTo>
                  <a:lnTo>
                    <a:pt x="148" y="145"/>
                  </a:lnTo>
                  <a:lnTo>
                    <a:pt x="134" y="139"/>
                  </a:lnTo>
                  <a:lnTo>
                    <a:pt x="126" y="132"/>
                  </a:lnTo>
                  <a:lnTo>
                    <a:pt x="120" y="125"/>
                  </a:lnTo>
                  <a:lnTo>
                    <a:pt x="117" y="114"/>
                  </a:lnTo>
                  <a:lnTo>
                    <a:pt x="117" y="104"/>
                  </a:lnTo>
                  <a:lnTo>
                    <a:pt x="121" y="95"/>
                  </a:lnTo>
                  <a:lnTo>
                    <a:pt x="128" y="89"/>
                  </a:lnTo>
                  <a:lnTo>
                    <a:pt x="136" y="84"/>
                  </a:lnTo>
                  <a:lnTo>
                    <a:pt x="145" y="84"/>
                  </a:lnTo>
                  <a:lnTo>
                    <a:pt x="154" y="85"/>
                  </a:lnTo>
                  <a:lnTo>
                    <a:pt x="158" y="89"/>
                  </a:lnTo>
                  <a:lnTo>
                    <a:pt x="160" y="91"/>
                  </a:lnTo>
                  <a:lnTo>
                    <a:pt x="164" y="95"/>
                  </a:lnTo>
                  <a:lnTo>
                    <a:pt x="166" y="99"/>
                  </a:lnTo>
                  <a:lnTo>
                    <a:pt x="166" y="103"/>
                  </a:lnTo>
                  <a:lnTo>
                    <a:pt x="162" y="103"/>
                  </a:lnTo>
                  <a:lnTo>
                    <a:pt x="158" y="103"/>
                  </a:lnTo>
                  <a:lnTo>
                    <a:pt x="154" y="103"/>
                  </a:lnTo>
                  <a:lnTo>
                    <a:pt x="150" y="104"/>
                  </a:lnTo>
                  <a:lnTo>
                    <a:pt x="146" y="107"/>
                  </a:lnTo>
                  <a:lnTo>
                    <a:pt x="145" y="109"/>
                  </a:lnTo>
                  <a:lnTo>
                    <a:pt x="144" y="113"/>
                  </a:lnTo>
                  <a:lnTo>
                    <a:pt x="144" y="116"/>
                  </a:lnTo>
                  <a:lnTo>
                    <a:pt x="145" y="119"/>
                  </a:lnTo>
                  <a:lnTo>
                    <a:pt x="146" y="122"/>
                  </a:lnTo>
                  <a:lnTo>
                    <a:pt x="149" y="125"/>
                  </a:lnTo>
                  <a:lnTo>
                    <a:pt x="153" y="127"/>
                  </a:lnTo>
                  <a:lnTo>
                    <a:pt x="157" y="128"/>
                  </a:lnTo>
                  <a:lnTo>
                    <a:pt x="160" y="128"/>
                  </a:lnTo>
                  <a:lnTo>
                    <a:pt x="164" y="127"/>
                  </a:lnTo>
                  <a:lnTo>
                    <a:pt x="168" y="126"/>
                  </a:lnTo>
                  <a:lnTo>
                    <a:pt x="173" y="122"/>
                  </a:lnTo>
                  <a:lnTo>
                    <a:pt x="177" y="118"/>
                  </a:lnTo>
                  <a:lnTo>
                    <a:pt x="178" y="112"/>
                  </a:lnTo>
                  <a:lnTo>
                    <a:pt x="178" y="107"/>
                  </a:lnTo>
                  <a:lnTo>
                    <a:pt x="175" y="95"/>
                  </a:lnTo>
                  <a:lnTo>
                    <a:pt x="167" y="85"/>
                  </a:lnTo>
                  <a:lnTo>
                    <a:pt x="155" y="80"/>
                  </a:lnTo>
                  <a:lnTo>
                    <a:pt x="144" y="76"/>
                  </a:lnTo>
                  <a:lnTo>
                    <a:pt x="132" y="75"/>
                  </a:lnTo>
                  <a:lnTo>
                    <a:pt x="123" y="75"/>
                  </a:lnTo>
                  <a:lnTo>
                    <a:pt x="116" y="75"/>
                  </a:lnTo>
                  <a:lnTo>
                    <a:pt x="112" y="90"/>
                  </a:lnTo>
                  <a:lnTo>
                    <a:pt x="105" y="105"/>
                  </a:lnTo>
                  <a:lnTo>
                    <a:pt x="95" y="123"/>
                  </a:lnTo>
                  <a:lnTo>
                    <a:pt x="82" y="141"/>
                  </a:lnTo>
                  <a:lnTo>
                    <a:pt x="66" y="155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5" y="167"/>
                  </a:lnTo>
                  <a:lnTo>
                    <a:pt x="44" y="168"/>
                  </a:lnTo>
                  <a:lnTo>
                    <a:pt x="43" y="169"/>
                  </a:lnTo>
                  <a:lnTo>
                    <a:pt x="43" y="173"/>
                  </a:lnTo>
                  <a:lnTo>
                    <a:pt x="12" y="173"/>
                  </a:lnTo>
                  <a:lnTo>
                    <a:pt x="15" y="160"/>
                  </a:lnTo>
                  <a:lnTo>
                    <a:pt x="17" y="150"/>
                  </a:lnTo>
                  <a:lnTo>
                    <a:pt x="22" y="141"/>
                  </a:lnTo>
                  <a:lnTo>
                    <a:pt x="32" y="121"/>
                  </a:lnTo>
                  <a:lnTo>
                    <a:pt x="47" y="103"/>
                  </a:lnTo>
                  <a:lnTo>
                    <a:pt x="62" y="90"/>
                  </a:lnTo>
                  <a:lnTo>
                    <a:pt x="80" y="79"/>
                  </a:lnTo>
                  <a:lnTo>
                    <a:pt x="95" y="74"/>
                  </a:lnTo>
                  <a:lnTo>
                    <a:pt x="111" y="70"/>
                  </a:lnTo>
                  <a:lnTo>
                    <a:pt x="111" y="62"/>
                  </a:lnTo>
                  <a:lnTo>
                    <a:pt x="111" y="53"/>
                  </a:lnTo>
                  <a:lnTo>
                    <a:pt x="109" y="42"/>
                  </a:lnTo>
                  <a:lnTo>
                    <a:pt x="105" y="29"/>
                  </a:lnTo>
                  <a:lnTo>
                    <a:pt x="99" y="19"/>
                  </a:lnTo>
                  <a:lnTo>
                    <a:pt x="90" y="10"/>
                  </a:lnTo>
                  <a:lnTo>
                    <a:pt x="79" y="6"/>
                  </a:lnTo>
                  <a:lnTo>
                    <a:pt x="72" y="7"/>
                  </a:lnTo>
                  <a:lnTo>
                    <a:pt x="67" y="9"/>
                  </a:lnTo>
                  <a:lnTo>
                    <a:pt x="63" y="12"/>
                  </a:lnTo>
                  <a:lnTo>
                    <a:pt x="59" y="18"/>
                  </a:lnTo>
                  <a:lnTo>
                    <a:pt x="58" y="21"/>
                  </a:lnTo>
                  <a:lnTo>
                    <a:pt x="57" y="25"/>
                  </a:lnTo>
                  <a:lnTo>
                    <a:pt x="57" y="29"/>
                  </a:lnTo>
                  <a:lnTo>
                    <a:pt x="58" y="33"/>
                  </a:lnTo>
                  <a:lnTo>
                    <a:pt x="61" y="37"/>
                  </a:lnTo>
                  <a:lnTo>
                    <a:pt x="63" y="38"/>
                  </a:lnTo>
                  <a:lnTo>
                    <a:pt x="66" y="40"/>
                  </a:lnTo>
                  <a:lnTo>
                    <a:pt x="70" y="40"/>
                  </a:lnTo>
                  <a:lnTo>
                    <a:pt x="72" y="42"/>
                  </a:lnTo>
                  <a:lnTo>
                    <a:pt x="76" y="40"/>
                  </a:lnTo>
                  <a:lnTo>
                    <a:pt x="79" y="38"/>
                  </a:lnTo>
                  <a:lnTo>
                    <a:pt x="80" y="35"/>
                  </a:lnTo>
                  <a:lnTo>
                    <a:pt x="81" y="32"/>
                  </a:lnTo>
                  <a:lnTo>
                    <a:pt x="82" y="28"/>
                  </a:lnTo>
                  <a:lnTo>
                    <a:pt x="82" y="24"/>
                  </a:lnTo>
                  <a:lnTo>
                    <a:pt x="82" y="20"/>
                  </a:lnTo>
                  <a:lnTo>
                    <a:pt x="86" y="20"/>
                  </a:lnTo>
                  <a:lnTo>
                    <a:pt x="90" y="21"/>
                  </a:lnTo>
                  <a:lnTo>
                    <a:pt x="94" y="24"/>
                  </a:lnTo>
                  <a:lnTo>
                    <a:pt x="96" y="28"/>
                  </a:lnTo>
                  <a:lnTo>
                    <a:pt x="99" y="32"/>
                  </a:lnTo>
                  <a:lnTo>
                    <a:pt x="102" y="40"/>
                  </a:lnTo>
                  <a:lnTo>
                    <a:pt x="100" y="49"/>
                  </a:lnTo>
                  <a:lnTo>
                    <a:pt x="96" y="57"/>
                  </a:lnTo>
                  <a:lnTo>
                    <a:pt x="89" y="63"/>
                  </a:lnTo>
                  <a:lnTo>
                    <a:pt x="80" y="67"/>
                  </a:lnTo>
                  <a:lnTo>
                    <a:pt x="71" y="69"/>
                  </a:lnTo>
                  <a:lnTo>
                    <a:pt x="57" y="63"/>
                  </a:lnTo>
                  <a:lnTo>
                    <a:pt x="47" y="52"/>
                  </a:lnTo>
                  <a:lnTo>
                    <a:pt x="40" y="38"/>
                  </a:lnTo>
                  <a:lnTo>
                    <a:pt x="40" y="23"/>
                  </a:lnTo>
                  <a:lnTo>
                    <a:pt x="41" y="16"/>
                  </a:lnTo>
                  <a:lnTo>
                    <a:pt x="44" y="11"/>
                  </a:lnTo>
                  <a:lnTo>
                    <a:pt x="48" y="6"/>
                  </a:lnTo>
                  <a:lnTo>
                    <a:pt x="48" y="5"/>
                  </a:lnTo>
                  <a:lnTo>
                    <a:pt x="44" y="6"/>
                  </a:lnTo>
                  <a:lnTo>
                    <a:pt x="39" y="6"/>
                  </a:lnTo>
                  <a:lnTo>
                    <a:pt x="34" y="6"/>
                  </a:lnTo>
                  <a:lnTo>
                    <a:pt x="27" y="6"/>
                  </a:lnTo>
                  <a:lnTo>
                    <a:pt x="21" y="5"/>
                  </a:lnTo>
                  <a:lnTo>
                    <a:pt x="15" y="4"/>
                  </a:lnTo>
                  <a:lnTo>
                    <a:pt x="8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72" name="Freeform 254">
              <a:extLst>
                <a:ext uri="{FF2B5EF4-FFF2-40B4-BE49-F238E27FC236}">
                  <a16:creationId xmlns:a16="http://schemas.microsoft.com/office/drawing/2014/main" id="{236CAE6A-1D79-4E6B-ADD3-F3B9779E8629}"/>
                </a:ext>
              </a:extLst>
            </xdr:cNvPr>
            <xdr:cNvSpPr>
              <a:spLocks/>
            </xdr:cNvSpPr>
          </xdr:nvSpPr>
          <xdr:spPr bwMode="auto">
            <a:xfrm>
              <a:off x="230" y="134"/>
              <a:ext cx="36" cy="19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5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98 w 146"/>
                <a:gd name="T27" fmla="*/ 49 h 76"/>
                <a:gd name="T28" fmla="*/ 97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0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7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2 w 146"/>
                <a:gd name="T67" fmla="*/ 72 h 76"/>
                <a:gd name="T68" fmla="*/ 25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6 w 146"/>
                <a:gd name="T75" fmla="*/ 24 h 76"/>
                <a:gd name="T76" fmla="*/ 47 w 146"/>
                <a:gd name="T77" fmla="*/ 17 h 76"/>
                <a:gd name="T78" fmla="*/ 38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6 w 146"/>
                <a:gd name="T89" fmla="*/ 40 h 76"/>
                <a:gd name="T90" fmla="*/ 43 w 146"/>
                <a:gd name="T91" fmla="*/ 42 h 76"/>
                <a:gd name="T92" fmla="*/ 47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4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8" y="3"/>
                  </a:lnTo>
                  <a:lnTo>
                    <a:pt x="94" y="1"/>
                  </a:lnTo>
                  <a:lnTo>
                    <a:pt x="100" y="0"/>
                  </a:lnTo>
                  <a:lnTo>
                    <a:pt x="115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1" y="53"/>
                  </a:lnTo>
                  <a:lnTo>
                    <a:pt x="98" y="49"/>
                  </a:lnTo>
                  <a:lnTo>
                    <a:pt x="97" y="45"/>
                  </a:lnTo>
                  <a:lnTo>
                    <a:pt x="97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08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1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0" y="19"/>
                  </a:lnTo>
                  <a:lnTo>
                    <a:pt x="106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3" y="40"/>
                  </a:lnTo>
                  <a:lnTo>
                    <a:pt x="87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2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2" y="72"/>
                  </a:lnTo>
                  <a:lnTo>
                    <a:pt x="51" y="76"/>
                  </a:lnTo>
                  <a:lnTo>
                    <a:pt x="25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0" y="33"/>
                  </a:lnTo>
                  <a:lnTo>
                    <a:pt x="56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8" y="16"/>
                  </a:lnTo>
                  <a:lnTo>
                    <a:pt x="34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7" y="34"/>
                  </a:lnTo>
                  <a:lnTo>
                    <a:pt x="29" y="38"/>
                  </a:lnTo>
                  <a:lnTo>
                    <a:pt x="32" y="39"/>
                  </a:lnTo>
                  <a:lnTo>
                    <a:pt x="36" y="40"/>
                  </a:lnTo>
                  <a:lnTo>
                    <a:pt x="39" y="42"/>
                  </a:lnTo>
                  <a:lnTo>
                    <a:pt x="43" y="42"/>
                  </a:lnTo>
                  <a:lnTo>
                    <a:pt x="47" y="40"/>
                  </a:lnTo>
                  <a:lnTo>
                    <a:pt x="47" y="45"/>
                  </a:lnTo>
                  <a:lnTo>
                    <a:pt x="46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0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73" name="Freeform 255">
              <a:extLst>
                <a:ext uri="{FF2B5EF4-FFF2-40B4-BE49-F238E27FC236}">
                  <a16:creationId xmlns:a16="http://schemas.microsoft.com/office/drawing/2014/main" id="{3FF2CD57-1F46-445D-95D8-77EA3819BE1C}"/>
                </a:ext>
              </a:extLst>
            </xdr:cNvPr>
            <xdr:cNvSpPr>
              <a:spLocks/>
            </xdr:cNvSpPr>
          </xdr:nvSpPr>
          <xdr:spPr bwMode="auto">
            <a:xfrm>
              <a:off x="483" y="134"/>
              <a:ext cx="37" cy="19"/>
            </a:xfrm>
            <a:custGeom>
              <a:avLst/>
              <a:gdLst>
                <a:gd name="T0" fmla="*/ 53 w 147"/>
                <a:gd name="T1" fmla="*/ 1 h 76"/>
                <a:gd name="T2" fmla="*/ 63 w 147"/>
                <a:gd name="T3" fmla="*/ 7 h 76"/>
                <a:gd name="T4" fmla="*/ 71 w 147"/>
                <a:gd name="T5" fmla="*/ 16 h 76"/>
                <a:gd name="T6" fmla="*/ 74 w 147"/>
                <a:gd name="T7" fmla="*/ 26 h 76"/>
                <a:gd name="T8" fmla="*/ 78 w 147"/>
                <a:gd name="T9" fmla="*/ 16 h 76"/>
                <a:gd name="T10" fmla="*/ 85 w 147"/>
                <a:gd name="T11" fmla="*/ 7 h 76"/>
                <a:gd name="T12" fmla="*/ 96 w 147"/>
                <a:gd name="T13" fmla="*/ 1 h 76"/>
                <a:gd name="T14" fmla="*/ 117 w 147"/>
                <a:gd name="T15" fmla="*/ 0 h 76"/>
                <a:gd name="T16" fmla="*/ 142 w 147"/>
                <a:gd name="T17" fmla="*/ 16 h 76"/>
                <a:gd name="T18" fmla="*/ 146 w 147"/>
                <a:gd name="T19" fmla="*/ 40 h 76"/>
                <a:gd name="T20" fmla="*/ 136 w 147"/>
                <a:gd name="T21" fmla="*/ 56 h 76"/>
                <a:gd name="T22" fmla="*/ 118 w 147"/>
                <a:gd name="T23" fmla="*/ 61 h 76"/>
                <a:gd name="T24" fmla="*/ 106 w 147"/>
                <a:gd name="T25" fmla="*/ 56 h 76"/>
                <a:gd name="T26" fmla="*/ 100 w 147"/>
                <a:gd name="T27" fmla="*/ 49 h 76"/>
                <a:gd name="T28" fmla="*/ 99 w 147"/>
                <a:gd name="T29" fmla="*/ 42 h 76"/>
                <a:gd name="T30" fmla="*/ 106 w 147"/>
                <a:gd name="T31" fmla="*/ 42 h 76"/>
                <a:gd name="T32" fmla="*/ 114 w 147"/>
                <a:gd name="T33" fmla="*/ 40 h 76"/>
                <a:gd name="T34" fmla="*/ 119 w 147"/>
                <a:gd name="T35" fmla="*/ 35 h 76"/>
                <a:gd name="T36" fmla="*/ 119 w 147"/>
                <a:gd name="T37" fmla="*/ 29 h 76"/>
                <a:gd name="T38" fmla="*/ 117 w 147"/>
                <a:gd name="T39" fmla="*/ 22 h 76"/>
                <a:gd name="T40" fmla="*/ 112 w 147"/>
                <a:gd name="T41" fmla="*/ 19 h 76"/>
                <a:gd name="T42" fmla="*/ 104 w 147"/>
                <a:gd name="T43" fmla="*/ 17 h 76"/>
                <a:gd name="T44" fmla="*/ 96 w 147"/>
                <a:gd name="T45" fmla="*/ 20 h 76"/>
                <a:gd name="T46" fmla="*/ 86 w 147"/>
                <a:gd name="T47" fmla="*/ 33 h 76"/>
                <a:gd name="T48" fmla="*/ 88 w 147"/>
                <a:gd name="T49" fmla="*/ 53 h 76"/>
                <a:gd name="T50" fmla="*/ 108 w 147"/>
                <a:gd name="T51" fmla="*/ 70 h 76"/>
                <a:gd name="T52" fmla="*/ 95 w 147"/>
                <a:gd name="T53" fmla="*/ 76 h 76"/>
                <a:gd name="T54" fmla="*/ 92 w 147"/>
                <a:gd name="T55" fmla="*/ 71 h 76"/>
                <a:gd name="T56" fmla="*/ 88 w 147"/>
                <a:gd name="T57" fmla="*/ 68 h 76"/>
                <a:gd name="T58" fmla="*/ 81 w 147"/>
                <a:gd name="T59" fmla="*/ 61 h 76"/>
                <a:gd name="T60" fmla="*/ 74 w 147"/>
                <a:gd name="T61" fmla="*/ 42 h 76"/>
                <a:gd name="T62" fmla="*/ 60 w 147"/>
                <a:gd name="T63" fmla="*/ 67 h 76"/>
                <a:gd name="T64" fmla="*/ 56 w 147"/>
                <a:gd name="T65" fmla="*/ 68 h 76"/>
                <a:gd name="T66" fmla="*/ 54 w 147"/>
                <a:gd name="T67" fmla="*/ 72 h 76"/>
                <a:gd name="T68" fmla="*/ 27 w 147"/>
                <a:gd name="T69" fmla="*/ 76 h 76"/>
                <a:gd name="T70" fmla="*/ 50 w 147"/>
                <a:gd name="T71" fmla="*/ 62 h 76"/>
                <a:gd name="T72" fmla="*/ 63 w 147"/>
                <a:gd name="T73" fmla="*/ 40 h 76"/>
                <a:gd name="T74" fmla="*/ 58 w 147"/>
                <a:gd name="T75" fmla="*/ 24 h 76"/>
                <a:gd name="T76" fmla="*/ 48 w 147"/>
                <a:gd name="T77" fmla="*/ 17 h 76"/>
                <a:gd name="T78" fmla="*/ 40 w 147"/>
                <a:gd name="T79" fmla="*/ 16 h 76"/>
                <a:gd name="T80" fmla="*/ 32 w 147"/>
                <a:gd name="T81" fmla="*/ 20 h 76"/>
                <a:gd name="T82" fmla="*/ 28 w 147"/>
                <a:gd name="T83" fmla="*/ 25 h 76"/>
                <a:gd name="T84" fmla="*/ 28 w 147"/>
                <a:gd name="T85" fmla="*/ 31 h 76"/>
                <a:gd name="T86" fmla="*/ 31 w 147"/>
                <a:gd name="T87" fmla="*/ 38 h 76"/>
                <a:gd name="T88" fmla="*/ 37 w 147"/>
                <a:gd name="T89" fmla="*/ 40 h 76"/>
                <a:gd name="T90" fmla="*/ 45 w 147"/>
                <a:gd name="T91" fmla="*/ 42 h 76"/>
                <a:gd name="T92" fmla="*/ 49 w 147"/>
                <a:gd name="T93" fmla="*/ 45 h 76"/>
                <a:gd name="T94" fmla="*/ 45 w 147"/>
                <a:gd name="T95" fmla="*/ 53 h 76"/>
                <a:gd name="T96" fmla="*/ 39 w 147"/>
                <a:gd name="T97" fmla="*/ 58 h 76"/>
                <a:gd name="T98" fmla="*/ 21 w 147"/>
                <a:gd name="T99" fmla="*/ 59 h 76"/>
                <a:gd name="T100" fmla="*/ 5 w 147"/>
                <a:gd name="T101" fmla="*/ 49 h 76"/>
                <a:gd name="T102" fmla="*/ 0 w 147"/>
                <a:gd name="T103" fmla="*/ 30 h 76"/>
                <a:gd name="T104" fmla="*/ 9 w 147"/>
                <a:gd name="T105" fmla="*/ 12 h 76"/>
                <a:gd name="T106" fmla="*/ 31 w 147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7" h="76">
                  <a:moveTo>
                    <a:pt x="46" y="0"/>
                  </a:moveTo>
                  <a:lnTo>
                    <a:pt x="53" y="1"/>
                  </a:lnTo>
                  <a:lnTo>
                    <a:pt x="58" y="3"/>
                  </a:lnTo>
                  <a:lnTo>
                    <a:pt x="63" y="7"/>
                  </a:lnTo>
                  <a:lnTo>
                    <a:pt x="65" y="11"/>
                  </a:lnTo>
                  <a:lnTo>
                    <a:pt x="71" y="16"/>
                  </a:lnTo>
                  <a:lnTo>
                    <a:pt x="72" y="21"/>
                  </a:lnTo>
                  <a:lnTo>
                    <a:pt x="74" y="26"/>
                  </a:lnTo>
                  <a:lnTo>
                    <a:pt x="76" y="21"/>
                  </a:lnTo>
                  <a:lnTo>
                    <a:pt x="78" y="16"/>
                  </a:lnTo>
                  <a:lnTo>
                    <a:pt x="82" y="11"/>
                  </a:lnTo>
                  <a:lnTo>
                    <a:pt x="85" y="7"/>
                  </a:lnTo>
                  <a:lnTo>
                    <a:pt x="90" y="3"/>
                  </a:lnTo>
                  <a:lnTo>
                    <a:pt x="96" y="1"/>
                  </a:lnTo>
                  <a:lnTo>
                    <a:pt x="101" y="0"/>
                  </a:lnTo>
                  <a:lnTo>
                    <a:pt x="117" y="0"/>
                  </a:lnTo>
                  <a:lnTo>
                    <a:pt x="131" y="6"/>
                  </a:lnTo>
                  <a:lnTo>
                    <a:pt x="142" y="16"/>
                  </a:lnTo>
                  <a:lnTo>
                    <a:pt x="147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6" y="56"/>
                  </a:lnTo>
                  <a:lnTo>
                    <a:pt x="127" y="59"/>
                  </a:lnTo>
                  <a:lnTo>
                    <a:pt x="118" y="61"/>
                  </a:lnTo>
                  <a:lnTo>
                    <a:pt x="110" y="58"/>
                  </a:lnTo>
                  <a:lnTo>
                    <a:pt x="106" y="56"/>
                  </a:lnTo>
                  <a:lnTo>
                    <a:pt x="103" y="53"/>
                  </a:lnTo>
                  <a:lnTo>
                    <a:pt x="100" y="49"/>
                  </a:lnTo>
                  <a:lnTo>
                    <a:pt x="99" y="45"/>
                  </a:lnTo>
                  <a:lnTo>
                    <a:pt x="99" y="42"/>
                  </a:lnTo>
                  <a:lnTo>
                    <a:pt x="103" y="42"/>
                  </a:lnTo>
                  <a:lnTo>
                    <a:pt x="106" y="42"/>
                  </a:lnTo>
                  <a:lnTo>
                    <a:pt x="110" y="40"/>
                  </a:lnTo>
                  <a:lnTo>
                    <a:pt x="114" y="40"/>
                  </a:lnTo>
                  <a:lnTo>
                    <a:pt x="117" y="38"/>
                  </a:lnTo>
                  <a:lnTo>
                    <a:pt x="119" y="35"/>
                  </a:lnTo>
                  <a:lnTo>
                    <a:pt x="120" y="31"/>
                  </a:lnTo>
                  <a:lnTo>
                    <a:pt x="119" y="29"/>
                  </a:lnTo>
                  <a:lnTo>
                    <a:pt x="119" y="25"/>
                  </a:lnTo>
                  <a:lnTo>
                    <a:pt x="117" y="22"/>
                  </a:lnTo>
                  <a:lnTo>
                    <a:pt x="115" y="20"/>
                  </a:lnTo>
                  <a:lnTo>
                    <a:pt x="112" y="19"/>
                  </a:lnTo>
                  <a:lnTo>
                    <a:pt x="108" y="17"/>
                  </a:lnTo>
                  <a:lnTo>
                    <a:pt x="104" y="17"/>
                  </a:lnTo>
                  <a:lnTo>
                    <a:pt x="100" y="19"/>
                  </a:lnTo>
                  <a:lnTo>
                    <a:pt x="96" y="20"/>
                  </a:lnTo>
                  <a:lnTo>
                    <a:pt x="90" y="25"/>
                  </a:lnTo>
                  <a:lnTo>
                    <a:pt x="86" y="33"/>
                  </a:lnTo>
                  <a:lnTo>
                    <a:pt x="85" y="40"/>
                  </a:lnTo>
                  <a:lnTo>
                    <a:pt x="88" y="53"/>
                  </a:lnTo>
                  <a:lnTo>
                    <a:pt x="97" y="62"/>
                  </a:lnTo>
                  <a:lnTo>
                    <a:pt x="108" y="70"/>
                  </a:lnTo>
                  <a:lnTo>
                    <a:pt x="120" y="76"/>
                  </a:lnTo>
                  <a:lnTo>
                    <a:pt x="95" y="76"/>
                  </a:lnTo>
                  <a:lnTo>
                    <a:pt x="94" y="72"/>
                  </a:lnTo>
                  <a:lnTo>
                    <a:pt x="92" y="71"/>
                  </a:lnTo>
                  <a:lnTo>
                    <a:pt x="91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1" y="61"/>
                  </a:lnTo>
                  <a:lnTo>
                    <a:pt x="77" y="52"/>
                  </a:lnTo>
                  <a:lnTo>
                    <a:pt x="74" y="42"/>
                  </a:lnTo>
                  <a:lnTo>
                    <a:pt x="69" y="56"/>
                  </a:lnTo>
                  <a:lnTo>
                    <a:pt x="60" y="67"/>
                  </a:lnTo>
                  <a:lnTo>
                    <a:pt x="59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4" y="72"/>
                  </a:lnTo>
                  <a:lnTo>
                    <a:pt x="53" y="76"/>
                  </a:lnTo>
                  <a:lnTo>
                    <a:pt x="27" y="76"/>
                  </a:lnTo>
                  <a:lnTo>
                    <a:pt x="40" y="70"/>
                  </a:lnTo>
                  <a:lnTo>
                    <a:pt x="50" y="62"/>
                  </a:lnTo>
                  <a:lnTo>
                    <a:pt x="59" y="53"/>
                  </a:lnTo>
                  <a:lnTo>
                    <a:pt x="63" y="40"/>
                  </a:lnTo>
                  <a:lnTo>
                    <a:pt x="62" y="33"/>
                  </a:lnTo>
                  <a:lnTo>
                    <a:pt x="58" y="24"/>
                  </a:lnTo>
                  <a:lnTo>
                    <a:pt x="51" y="19"/>
                  </a:lnTo>
                  <a:lnTo>
                    <a:pt x="48" y="17"/>
                  </a:lnTo>
                  <a:lnTo>
                    <a:pt x="44" y="16"/>
                  </a:lnTo>
                  <a:lnTo>
                    <a:pt x="40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31" y="21"/>
                  </a:lnTo>
                  <a:lnTo>
                    <a:pt x="28" y="25"/>
                  </a:lnTo>
                  <a:lnTo>
                    <a:pt x="28" y="28"/>
                  </a:lnTo>
                  <a:lnTo>
                    <a:pt x="28" y="31"/>
                  </a:lnTo>
                  <a:lnTo>
                    <a:pt x="28" y="34"/>
                  </a:lnTo>
                  <a:lnTo>
                    <a:pt x="31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5" y="42"/>
                  </a:lnTo>
                  <a:lnTo>
                    <a:pt x="49" y="40"/>
                  </a:lnTo>
                  <a:lnTo>
                    <a:pt x="49" y="45"/>
                  </a:lnTo>
                  <a:lnTo>
                    <a:pt x="48" y="49"/>
                  </a:lnTo>
                  <a:lnTo>
                    <a:pt x="45" y="53"/>
                  </a:lnTo>
                  <a:lnTo>
                    <a:pt x="41" y="56"/>
                  </a:lnTo>
                  <a:lnTo>
                    <a:pt x="39" y="58"/>
                  </a:lnTo>
                  <a:lnTo>
                    <a:pt x="30" y="61"/>
                  </a:lnTo>
                  <a:lnTo>
                    <a:pt x="21" y="59"/>
                  </a:lnTo>
                  <a:lnTo>
                    <a:pt x="12" y="56"/>
                  </a:lnTo>
                  <a:lnTo>
                    <a:pt x="5" y="49"/>
                  </a:lnTo>
                  <a:lnTo>
                    <a:pt x="1" y="40"/>
                  </a:lnTo>
                  <a:lnTo>
                    <a:pt x="0" y="30"/>
                  </a:lnTo>
                  <a:lnTo>
                    <a:pt x="3" y="20"/>
                  </a:lnTo>
                  <a:lnTo>
                    <a:pt x="9" y="12"/>
                  </a:lnTo>
                  <a:lnTo>
                    <a:pt x="17" y="6"/>
                  </a:lnTo>
                  <a:lnTo>
                    <a:pt x="31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74" name="Freeform 256">
              <a:extLst>
                <a:ext uri="{FF2B5EF4-FFF2-40B4-BE49-F238E27FC236}">
                  <a16:creationId xmlns:a16="http://schemas.microsoft.com/office/drawing/2014/main" id="{4960CB25-5641-4708-8280-50BFA74A4A08}"/>
                </a:ext>
              </a:extLst>
            </xdr:cNvPr>
            <xdr:cNvSpPr>
              <a:spLocks/>
            </xdr:cNvSpPr>
          </xdr:nvSpPr>
          <xdr:spPr bwMode="auto">
            <a:xfrm>
              <a:off x="103" y="134"/>
              <a:ext cx="37" cy="19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7 w 146"/>
                <a:gd name="T9" fmla="*/ 16 h 76"/>
                <a:gd name="T10" fmla="*/ 84 w 146"/>
                <a:gd name="T11" fmla="*/ 7 h 76"/>
                <a:gd name="T12" fmla="*/ 95 w 146"/>
                <a:gd name="T13" fmla="*/ 1 h 76"/>
                <a:gd name="T14" fmla="*/ 116 w 146"/>
                <a:gd name="T15" fmla="*/ 0 h 76"/>
                <a:gd name="T16" fmla="*/ 141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8 w 146"/>
                <a:gd name="T23" fmla="*/ 61 h 76"/>
                <a:gd name="T24" fmla="*/ 105 w 146"/>
                <a:gd name="T25" fmla="*/ 56 h 76"/>
                <a:gd name="T26" fmla="*/ 98 w 146"/>
                <a:gd name="T27" fmla="*/ 49 h 76"/>
                <a:gd name="T28" fmla="*/ 97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8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0 w 146"/>
                <a:gd name="T41" fmla="*/ 19 h 76"/>
                <a:gd name="T42" fmla="*/ 102 w 146"/>
                <a:gd name="T43" fmla="*/ 17 h 76"/>
                <a:gd name="T44" fmla="*/ 95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5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2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8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6 w 146"/>
                <a:gd name="T89" fmla="*/ 40 h 76"/>
                <a:gd name="T90" fmla="*/ 45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15 w 146"/>
                <a:gd name="T105" fmla="*/ 6 h 76"/>
                <a:gd name="T106" fmla="*/ 45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5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7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5" y="1"/>
                  </a:lnTo>
                  <a:lnTo>
                    <a:pt x="100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1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7" y="59"/>
                  </a:lnTo>
                  <a:lnTo>
                    <a:pt x="118" y="61"/>
                  </a:lnTo>
                  <a:lnTo>
                    <a:pt x="109" y="58"/>
                  </a:lnTo>
                  <a:lnTo>
                    <a:pt x="105" y="56"/>
                  </a:lnTo>
                  <a:lnTo>
                    <a:pt x="101" y="53"/>
                  </a:lnTo>
                  <a:lnTo>
                    <a:pt x="98" y="49"/>
                  </a:lnTo>
                  <a:lnTo>
                    <a:pt x="97" y="45"/>
                  </a:lnTo>
                  <a:lnTo>
                    <a:pt x="97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09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8" y="35"/>
                  </a:lnTo>
                  <a:lnTo>
                    <a:pt x="119" y="31"/>
                  </a:lnTo>
                  <a:lnTo>
                    <a:pt x="119" y="29"/>
                  </a:lnTo>
                  <a:lnTo>
                    <a:pt x="118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0" y="19"/>
                  </a:lnTo>
                  <a:lnTo>
                    <a:pt x="106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5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5" y="76"/>
                  </a:lnTo>
                  <a:lnTo>
                    <a:pt x="92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2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8" y="16"/>
                  </a:lnTo>
                  <a:lnTo>
                    <a:pt x="34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6" y="40"/>
                  </a:lnTo>
                  <a:lnTo>
                    <a:pt x="39" y="42"/>
                  </a:lnTo>
                  <a:lnTo>
                    <a:pt x="45" y="42"/>
                  </a:lnTo>
                  <a:lnTo>
                    <a:pt x="47" y="40"/>
                  </a:lnTo>
                  <a:lnTo>
                    <a:pt x="48" y="45"/>
                  </a:lnTo>
                  <a:lnTo>
                    <a:pt x="46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0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5" y="16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75" name="Freeform 257">
              <a:extLst>
                <a:ext uri="{FF2B5EF4-FFF2-40B4-BE49-F238E27FC236}">
                  <a16:creationId xmlns:a16="http://schemas.microsoft.com/office/drawing/2014/main" id="{58976379-F256-4955-9CFE-4A828DC6DA72}"/>
                </a:ext>
              </a:extLst>
            </xdr:cNvPr>
            <xdr:cNvSpPr>
              <a:spLocks/>
            </xdr:cNvSpPr>
          </xdr:nvSpPr>
          <xdr:spPr bwMode="auto">
            <a:xfrm>
              <a:off x="162" y="111"/>
              <a:ext cx="2" cy="1"/>
            </a:xfrm>
            <a:custGeom>
              <a:avLst/>
              <a:gdLst>
                <a:gd name="T0" fmla="*/ 0 w 8"/>
                <a:gd name="T1" fmla="*/ 0 h 3"/>
                <a:gd name="T2" fmla="*/ 1 w 8"/>
                <a:gd name="T3" fmla="*/ 1 h 3"/>
                <a:gd name="T4" fmla="*/ 4 w 8"/>
                <a:gd name="T5" fmla="*/ 2 h 3"/>
                <a:gd name="T6" fmla="*/ 8 w 8"/>
                <a:gd name="T7" fmla="*/ 3 h 3"/>
                <a:gd name="T8" fmla="*/ 4 w 8"/>
                <a:gd name="T9" fmla="*/ 3 h 3"/>
                <a:gd name="T10" fmla="*/ 0 w 8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8" h="3">
                  <a:moveTo>
                    <a:pt x="0" y="0"/>
                  </a:moveTo>
                  <a:lnTo>
                    <a:pt x="1" y="1"/>
                  </a:lnTo>
                  <a:lnTo>
                    <a:pt x="4" y="2"/>
                  </a:lnTo>
                  <a:lnTo>
                    <a:pt x="8" y="3"/>
                  </a:lnTo>
                  <a:lnTo>
                    <a:pt x="4" y="3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76" name="Freeform 258">
              <a:extLst>
                <a:ext uri="{FF2B5EF4-FFF2-40B4-BE49-F238E27FC236}">
                  <a16:creationId xmlns:a16="http://schemas.microsoft.com/office/drawing/2014/main" id="{F8C922AB-93B3-4D6E-8A66-D763EF0C20A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0" y="110"/>
              <a:ext cx="46" cy="43"/>
            </a:xfrm>
            <a:custGeom>
              <a:avLst/>
              <a:gdLst>
                <a:gd name="T0" fmla="*/ 108 w 186"/>
                <a:gd name="T1" fmla="*/ 135 h 173"/>
                <a:gd name="T2" fmla="*/ 82 w 186"/>
                <a:gd name="T3" fmla="*/ 95 h 173"/>
                <a:gd name="T4" fmla="*/ 97 w 186"/>
                <a:gd name="T5" fmla="*/ 121 h 173"/>
                <a:gd name="T6" fmla="*/ 97 w 186"/>
                <a:gd name="T7" fmla="*/ 100 h 173"/>
                <a:gd name="T8" fmla="*/ 128 w 186"/>
                <a:gd name="T9" fmla="*/ 122 h 173"/>
                <a:gd name="T10" fmla="*/ 148 w 186"/>
                <a:gd name="T11" fmla="*/ 150 h 173"/>
                <a:gd name="T12" fmla="*/ 157 w 186"/>
                <a:gd name="T13" fmla="*/ 146 h 173"/>
                <a:gd name="T14" fmla="*/ 110 w 186"/>
                <a:gd name="T15" fmla="*/ 91 h 173"/>
                <a:gd name="T16" fmla="*/ 97 w 186"/>
                <a:gd name="T17" fmla="*/ 0 h 173"/>
                <a:gd name="T18" fmla="*/ 172 w 186"/>
                <a:gd name="T19" fmla="*/ 6 h 173"/>
                <a:gd name="T20" fmla="*/ 152 w 186"/>
                <a:gd name="T21" fmla="*/ 7 h 173"/>
                <a:gd name="T22" fmla="*/ 133 w 186"/>
                <a:gd name="T23" fmla="*/ 6 h 173"/>
                <a:gd name="T24" fmla="*/ 141 w 186"/>
                <a:gd name="T25" fmla="*/ 16 h 173"/>
                <a:gd name="T26" fmla="*/ 137 w 186"/>
                <a:gd name="T27" fmla="*/ 52 h 173"/>
                <a:gd name="T28" fmla="*/ 113 w 186"/>
                <a:gd name="T29" fmla="*/ 69 h 173"/>
                <a:gd name="T30" fmla="*/ 87 w 186"/>
                <a:gd name="T31" fmla="*/ 57 h 173"/>
                <a:gd name="T32" fmla="*/ 84 w 186"/>
                <a:gd name="T33" fmla="*/ 32 h 173"/>
                <a:gd name="T34" fmla="*/ 93 w 186"/>
                <a:gd name="T35" fmla="*/ 21 h 173"/>
                <a:gd name="T36" fmla="*/ 101 w 186"/>
                <a:gd name="T37" fmla="*/ 24 h 173"/>
                <a:gd name="T38" fmla="*/ 102 w 186"/>
                <a:gd name="T39" fmla="*/ 35 h 173"/>
                <a:gd name="T40" fmla="*/ 111 w 186"/>
                <a:gd name="T41" fmla="*/ 42 h 173"/>
                <a:gd name="T42" fmla="*/ 120 w 186"/>
                <a:gd name="T43" fmla="*/ 38 h 173"/>
                <a:gd name="T44" fmla="*/ 127 w 186"/>
                <a:gd name="T45" fmla="*/ 29 h 173"/>
                <a:gd name="T46" fmla="*/ 124 w 186"/>
                <a:gd name="T47" fmla="*/ 18 h 173"/>
                <a:gd name="T48" fmla="*/ 110 w 186"/>
                <a:gd name="T49" fmla="*/ 7 h 173"/>
                <a:gd name="T50" fmla="*/ 84 w 186"/>
                <a:gd name="T51" fmla="*/ 19 h 173"/>
                <a:gd name="T52" fmla="*/ 72 w 186"/>
                <a:gd name="T53" fmla="*/ 53 h 173"/>
                <a:gd name="T54" fmla="*/ 88 w 186"/>
                <a:gd name="T55" fmla="*/ 74 h 173"/>
                <a:gd name="T56" fmla="*/ 137 w 186"/>
                <a:gd name="T57" fmla="*/ 103 h 173"/>
                <a:gd name="T58" fmla="*/ 165 w 186"/>
                <a:gd name="T59" fmla="*/ 150 h 173"/>
                <a:gd name="T60" fmla="*/ 141 w 186"/>
                <a:gd name="T61" fmla="*/ 173 h 173"/>
                <a:gd name="T62" fmla="*/ 138 w 186"/>
                <a:gd name="T63" fmla="*/ 167 h 173"/>
                <a:gd name="T64" fmla="*/ 123 w 186"/>
                <a:gd name="T65" fmla="*/ 159 h 173"/>
                <a:gd name="T66" fmla="*/ 88 w 186"/>
                <a:gd name="T67" fmla="*/ 122 h 173"/>
                <a:gd name="T68" fmla="*/ 68 w 186"/>
                <a:gd name="T69" fmla="*/ 75 h 173"/>
                <a:gd name="T70" fmla="*/ 40 w 186"/>
                <a:gd name="T71" fmla="*/ 76 h 173"/>
                <a:gd name="T72" fmla="*/ 8 w 186"/>
                <a:gd name="T73" fmla="*/ 95 h 173"/>
                <a:gd name="T74" fmla="*/ 6 w 186"/>
                <a:gd name="T75" fmla="*/ 117 h 173"/>
                <a:gd name="T76" fmla="*/ 19 w 186"/>
                <a:gd name="T77" fmla="*/ 127 h 173"/>
                <a:gd name="T78" fmla="*/ 31 w 186"/>
                <a:gd name="T79" fmla="*/ 127 h 173"/>
                <a:gd name="T80" fmla="*/ 38 w 186"/>
                <a:gd name="T81" fmla="*/ 119 h 173"/>
                <a:gd name="T82" fmla="*/ 38 w 186"/>
                <a:gd name="T83" fmla="*/ 109 h 173"/>
                <a:gd name="T84" fmla="*/ 29 w 186"/>
                <a:gd name="T85" fmla="*/ 103 h 173"/>
                <a:gd name="T86" fmla="*/ 18 w 186"/>
                <a:gd name="T87" fmla="*/ 103 h 173"/>
                <a:gd name="T88" fmla="*/ 22 w 186"/>
                <a:gd name="T89" fmla="*/ 91 h 173"/>
                <a:gd name="T90" fmla="*/ 38 w 186"/>
                <a:gd name="T91" fmla="*/ 84 h 173"/>
                <a:gd name="T92" fmla="*/ 63 w 186"/>
                <a:gd name="T93" fmla="*/ 95 h 173"/>
                <a:gd name="T94" fmla="*/ 64 w 186"/>
                <a:gd name="T95" fmla="*/ 125 h 173"/>
                <a:gd name="T96" fmla="*/ 36 w 186"/>
                <a:gd name="T97" fmla="*/ 145 h 173"/>
                <a:gd name="T98" fmla="*/ 9 w 186"/>
                <a:gd name="T99" fmla="*/ 140 h 173"/>
                <a:gd name="T100" fmla="*/ 4 w 186"/>
                <a:gd name="T101" fmla="*/ 144 h 173"/>
                <a:gd name="T102" fmla="*/ 4 w 186"/>
                <a:gd name="T103" fmla="*/ 163 h 173"/>
                <a:gd name="T104" fmla="*/ 3 w 186"/>
                <a:gd name="T105" fmla="*/ 168 h 173"/>
                <a:gd name="T106" fmla="*/ 3 w 186"/>
                <a:gd name="T107" fmla="*/ 170 h 173"/>
                <a:gd name="T108" fmla="*/ 0 w 186"/>
                <a:gd name="T109" fmla="*/ 84 h 173"/>
                <a:gd name="T110" fmla="*/ 36 w 186"/>
                <a:gd name="T111" fmla="*/ 69 h 173"/>
                <a:gd name="T112" fmla="*/ 65 w 186"/>
                <a:gd name="T113" fmla="*/ 55 h 173"/>
                <a:gd name="T114" fmla="*/ 79 w 186"/>
                <a:gd name="T115" fmla="*/ 10 h 173"/>
                <a:gd name="T116" fmla="*/ 84 w 186"/>
                <a:gd name="T117" fmla="*/ 10 h 173"/>
                <a:gd name="T118" fmla="*/ 84 w 186"/>
                <a:gd name="T119" fmla="*/ 10 h 173"/>
                <a:gd name="T120" fmla="*/ 84 w 186"/>
                <a:gd name="T121" fmla="*/ 7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186" h="173">
                  <a:moveTo>
                    <a:pt x="102" y="128"/>
                  </a:moveTo>
                  <a:lnTo>
                    <a:pt x="106" y="134"/>
                  </a:lnTo>
                  <a:lnTo>
                    <a:pt x="108" y="135"/>
                  </a:lnTo>
                  <a:lnTo>
                    <a:pt x="102" y="128"/>
                  </a:lnTo>
                  <a:close/>
                  <a:moveTo>
                    <a:pt x="76" y="77"/>
                  </a:moveTo>
                  <a:lnTo>
                    <a:pt x="82" y="95"/>
                  </a:lnTo>
                  <a:lnTo>
                    <a:pt x="90" y="112"/>
                  </a:lnTo>
                  <a:lnTo>
                    <a:pt x="100" y="126"/>
                  </a:lnTo>
                  <a:lnTo>
                    <a:pt x="97" y="121"/>
                  </a:lnTo>
                  <a:lnTo>
                    <a:pt x="90" y="108"/>
                  </a:lnTo>
                  <a:lnTo>
                    <a:pt x="84" y="95"/>
                  </a:lnTo>
                  <a:lnTo>
                    <a:pt x="97" y="100"/>
                  </a:lnTo>
                  <a:lnTo>
                    <a:pt x="110" y="108"/>
                  </a:lnTo>
                  <a:lnTo>
                    <a:pt x="119" y="114"/>
                  </a:lnTo>
                  <a:lnTo>
                    <a:pt x="128" y="122"/>
                  </a:lnTo>
                  <a:lnTo>
                    <a:pt x="136" y="130"/>
                  </a:lnTo>
                  <a:lnTo>
                    <a:pt x="142" y="139"/>
                  </a:lnTo>
                  <a:lnTo>
                    <a:pt x="148" y="150"/>
                  </a:lnTo>
                  <a:lnTo>
                    <a:pt x="155" y="163"/>
                  </a:lnTo>
                  <a:lnTo>
                    <a:pt x="164" y="165"/>
                  </a:lnTo>
                  <a:lnTo>
                    <a:pt x="157" y="146"/>
                  </a:lnTo>
                  <a:lnTo>
                    <a:pt x="148" y="130"/>
                  </a:lnTo>
                  <a:lnTo>
                    <a:pt x="132" y="108"/>
                  </a:lnTo>
                  <a:lnTo>
                    <a:pt x="110" y="91"/>
                  </a:lnTo>
                  <a:lnTo>
                    <a:pt x="93" y="83"/>
                  </a:lnTo>
                  <a:lnTo>
                    <a:pt x="76" y="77"/>
                  </a:lnTo>
                  <a:close/>
                  <a:moveTo>
                    <a:pt x="97" y="0"/>
                  </a:moveTo>
                  <a:lnTo>
                    <a:pt x="186" y="0"/>
                  </a:lnTo>
                  <a:lnTo>
                    <a:pt x="179" y="5"/>
                  </a:lnTo>
                  <a:lnTo>
                    <a:pt x="172" y="6"/>
                  </a:lnTo>
                  <a:lnTo>
                    <a:pt x="164" y="7"/>
                  </a:lnTo>
                  <a:lnTo>
                    <a:pt x="159" y="7"/>
                  </a:lnTo>
                  <a:lnTo>
                    <a:pt x="152" y="7"/>
                  </a:lnTo>
                  <a:lnTo>
                    <a:pt x="147" y="7"/>
                  </a:lnTo>
                  <a:lnTo>
                    <a:pt x="141" y="6"/>
                  </a:lnTo>
                  <a:lnTo>
                    <a:pt x="133" y="6"/>
                  </a:lnTo>
                  <a:lnTo>
                    <a:pt x="134" y="6"/>
                  </a:lnTo>
                  <a:lnTo>
                    <a:pt x="138" y="11"/>
                  </a:lnTo>
                  <a:lnTo>
                    <a:pt x="141" y="16"/>
                  </a:lnTo>
                  <a:lnTo>
                    <a:pt x="143" y="23"/>
                  </a:lnTo>
                  <a:lnTo>
                    <a:pt x="143" y="38"/>
                  </a:lnTo>
                  <a:lnTo>
                    <a:pt x="137" y="52"/>
                  </a:lnTo>
                  <a:lnTo>
                    <a:pt x="131" y="60"/>
                  </a:lnTo>
                  <a:lnTo>
                    <a:pt x="123" y="66"/>
                  </a:lnTo>
                  <a:lnTo>
                    <a:pt x="113" y="69"/>
                  </a:lnTo>
                  <a:lnTo>
                    <a:pt x="102" y="67"/>
                  </a:lnTo>
                  <a:lnTo>
                    <a:pt x="93" y="63"/>
                  </a:lnTo>
                  <a:lnTo>
                    <a:pt x="87" y="57"/>
                  </a:lnTo>
                  <a:lnTo>
                    <a:pt x="83" y="49"/>
                  </a:lnTo>
                  <a:lnTo>
                    <a:pt x="82" y="40"/>
                  </a:lnTo>
                  <a:lnTo>
                    <a:pt x="84" y="32"/>
                  </a:lnTo>
                  <a:lnTo>
                    <a:pt x="87" y="28"/>
                  </a:lnTo>
                  <a:lnTo>
                    <a:pt x="90" y="24"/>
                  </a:lnTo>
                  <a:lnTo>
                    <a:pt x="93" y="21"/>
                  </a:lnTo>
                  <a:lnTo>
                    <a:pt x="97" y="20"/>
                  </a:lnTo>
                  <a:lnTo>
                    <a:pt x="101" y="20"/>
                  </a:lnTo>
                  <a:lnTo>
                    <a:pt x="101" y="24"/>
                  </a:lnTo>
                  <a:lnTo>
                    <a:pt x="101" y="28"/>
                  </a:lnTo>
                  <a:lnTo>
                    <a:pt x="101" y="32"/>
                  </a:lnTo>
                  <a:lnTo>
                    <a:pt x="102" y="35"/>
                  </a:lnTo>
                  <a:lnTo>
                    <a:pt x="105" y="38"/>
                  </a:lnTo>
                  <a:lnTo>
                    <a:pt x="108" y="40"/>
                  </a:lnTo>
                  <a:lnTo>
                    <a:pt x="111" y="42"/>
                  </a:lnTo>
                  <a:lnTo>
                    <a:pt x="114" y="40"/>
                  </a:lnTo>
                  <a:lnTo>
                    <a:pt x="118" y="40"/>
                  </a:lnTo>
                  <a:lnTo>
                    <a:pt x="120" y="38"/>
                  </a:lnTo>
                  <a:lnTo>
                    <a:pt x="123" y="37"/>
                  </a:lnTo>
                  <a:lnTo>
                    <a:pt x="125" y="33"/>
                  </a:lnTo>
                  <a:lnTo>
                    <a:pt x="127" y="29"/>
                  </a:lnTo>
                  <a:lnTo>
                    <a:pt x="127" y="25"/>
                  </a:lnTo>
                  <a:lnTo>
                    <a:pt x="125" y="21"/>
                  </a:lnTo>
                  <a:lnTo>
                    <a:pt x="124" y="18"/>
                  </a:lnTo>
                  <a:lnTo>
                    <a:pt x="120" y="12"/>
                  </a:lnTo>
                  <a:lnTo>
                    <a:pt x="116" y="9"/>
                  </a:lnTo>
                  <a:lnTo>
                    <a:pt x="110" y="7"/>
                  </a:lnTo>
                  <a:lnTo>
                    <a:pt x="105" y="6"/>
                  </a:lnTo>
                  <a:lnTo>
                    <a:pt x="93" y="10"/>
                  </a:lnTo>
                  <a:lnTo>
                    <a:pt x="84" y="19"/>
                  </a:lnTo>
                  <a:lnTo>
                    <a:pt x="78" y="29"/>
                  </a:lnTo>
                  <a:lnTo>
                    <a:pt x="74" y="42"/>
                  </a:lnTo>
                  <a:lnTo>
                    <a:pt x="72" y="53"/>
                  </a:lnTo>
                  <a:lnTo>
                    <a:pt x="72" y="62"/>
                  </a:lnTo>
                  <a:lnTo>
                    <a:pt x="73" y="70"/>
                  </a:lnTo>
                  <a:lnTo>
                    <a:pt x="88" y="74"/>
                  </a:lnTo>
                  <a:lnTo>
                    <a:pt x="102" y="79"/>
                  </a:lnTo>
                  <a:lnTo>
                    <a:pt x="120" y="90"/>
                  </a:lnTo>
                  <a:lnTo>
                    <a:pt x="137" y="103"/>
                  </a:lnTo>
                  <a:lnTo>
                    <a:pt x="151" y="121"/>
                  </a:lnTo>
                  <a:lnTo>
                    <a:pt x="161" y="141"/>
                  </a:lnTo>
                  <a:lnTo>
                    <a:pt x="165" y="150"/>
                  </a:lnTo>
                  <a:lnTo>
                    <a:pt x="169" y="160"/>
                  </a:lnTo>
                  <a:lnTo>
                    <a:pt x="172" y="173"/>
                  </a:lnTo>
                  <a:lnTo>
                    <a:pt x="141" y="173"/>
                  </a:lnTo>
                  <a:lnTo>
                    <a:pt x="140" y="169"/>
                  </a:lnTo>
                  <a:lnTo>
                    <a:pt x="138" y="168"/>
                  </a:lnTo>
                  <a:lnTo>
                    <a:pt x="138" y="167"/>
                  </a:lnTo>
                  <a:lnTo>
                    <a:pt x="137" y="167"/>
                  </a:lnTo>
                  <a:lnTo>
                    <a:pt x="136" y="167"/>
                  </a:lnTo>
                  <a:lnTo>
                    <a:pt x="123" y="159"/>
                  </a:lnTo>
                  <a:lnTo>
                    <a:pt x="111" y="149"/>
                  </a:lnTo>
                  <a:lnTo>
                    <a:pt x="101" y="139"/>
                  </a:lnTo>
                  <a:lnTo>
                    <a:pt x="88" y="122"/>
                  </a:lnTo>
                  <a:lnTo>
                    <a:pt x="77" y="104"/>
                  </a:lnTo>
                  <a:lnTo>
                    <a:pt x="72" y="90"/>
                  </a:lnTo>
                  <a:lnTo>
                    <a:pt x="68" y="75"/>
                  </a:lnTo>
                  <a:lnTo>
                    <a:pt x="60" y="74"/>
                  </a:lnTo>
                  <a:lnTo>
                    <a:pt x="51" y="74"/>
                  </a:lnTo>
                  <a:lnTo>
                    <a:pt x="40" y="76"/>
                  </a:lnTo>
                  <a:lnTo>
                    <a:pt x="27" y="80"/>
                  </a:lnTo>
                  <a:lnTo>
                    <a:pt x="17" y="85"/>
                  </a:lnTo>
                  <a:lnTo>
                    <a:pt x="8" y="95"/>
                  </a:lnTo>
                  <a:lnTo>
                    <a:pt x="4" y="107"/>
                  </a:lnTo>
                  <a:lnTo>
                    <a:pt x="5" y="112"/>
                  </a:lnTo>
                  <a:lnTo>
                    <a:pt x="6" y="117"/>
                  </a:lnTo>
                  <a:lnTo>
                    <a:pt x="10" y="122"/>
                  </a:lnTo>
                  <a:lnTo>
                    <a:pt x="15" y="126"/>
                  </a:lnTo>
                  <a:lnTo>
                    <a:pt x="19" y="127"/>
                  </a:lnTo>
                  <a:lnTo>
                    <a:pt x="23" y="127"/>
                  </a:lnTo>
                  <a:lnTo>
                    <a:pt x="27" y="128"/>
                  </a:lnTo>
                  <a:lnTo>
                    <a:pt x="31" y="127"/>
                  </a:lnTo>
                  <a:lnTo>
                    <a:pt x="35" y="125"/>
                  </a:lnTo>
                  <a:lnTo>
                    <a:pt x="36" y="122"/>
                  </a:lnTo>
                  <a:lnTo>
                    <a:pt x="38" y="119"/>
                  </a:lnTo>
                  <a:lnTo>
                    <a:pt x="40" y="116"/>
                  </a:lnTo>
                  <a:lnTo>
                    <a:pt x="40" y="113"/>
                  </a:lnTo>
                  <a:lnTo>
                    <a:pt x="38" y="109"/>
                  </a:lnTo>
                  <a:lnTo>
                    <a:pt x="36" y="107"/>
                  </a:lnTo>
                  <a:lnTo>
                    <a:pt x="33" y="104"/>
                  </a:lnTo>
                  <a:lnTo>
                    <a:pt x="29" y="103"/>
                  </a:lnTo>
                  <a:lnTo>
                    <a:pt x="26" y="103"/>
                  </a:lnTo>
                  <a:lnTo>
                    <a:pt x="22" y="103"/>
                  </a:lnTo>
                  <a:lnTo>
                    <a:pt x="18" y="103"/>
                  </a:lnTo>
                  <a:lnTo>
                    <a:pt x="18" y="99"/>
                  </a:lnTo>
                  <a:lnTo>
                    <a:pt x="19" y="95"/>
                  </a:lnTo>
                  <a:lnTo>
                    <a:pt x="22" y="91"/>
                  </a:lnTo>
                  <a:lnTo>
                    <a:pt x="26" y="89"/>
                  </a:lnTo>
                  <a:lnTo>
                    <a:pt x="29" y="86"/>
                  </a:lnTo>
                  <a:lnTo>
                    <a:pt x="38" y="84"/>
                  </a:lnTo>
                  <a:lnTo>
                    <a:pt x="47" y="85"/>
                  </a:lnTo>
                  <a:lnTo>
                    <a:pt x="55" y="89"/>
                  </a:lnTo>
                  <a:lnTo>
                    <a:pt x="63" y="95"/>
                  </a:lnTo>
                  <a:lnTo>
                    <a:pt x="65" y="104"/>
                  </a:lnTo>
                  <a:lnTo>
                    <a:pt x="67" y="114"/>
                  </a:lnTo>
                  <a:lnTo>
                    <a:pt x="64" y="125"/>
                  </a:lnTo>
                  <a:lnTo>
                    <a:pt x="58" y="132"/>
                  </a:lnTo>
                  <a:lnTo>
                    <a:pt x="50" y="139"/>
                  </a:lnTo>
                  <a:lnTo>
                    <a:pt x="36" y="145"/>
                  </a:lnTo>
                  <a:lnTo>
                    <a:pt x="20" y="145"/>
                  </a:lnTo>
                  <a:lnTo>
                    <a:pt x="14" y="142"/>
                  </a:lnTo>
                  <a:lnTo>
                    <a:pt x="9" y="140"/>
                  </a:lnTo>
                  <a:lnTo>
                    <a:pt x="4" y="136"/>
                  </a:lnTo>
                  <a:lnTo>
                    <a:pt x="4" y="136"/>
                  </a:lnTo>
                  <a:lnTo>
                    <a:pt x="4" y="144"/>
                  </a:lnTo>
                  <a:lnTo>
                    <a:pt x="5" y="150"/>
                  </a:lnTo>
                  <a:lnTo>
                    <a:pt x="5" y="156"/>
                  </a:lnTo>
                  <a:lnTo>
                    <a:pt x="4" y="163"/>
                  </a:lnTo>
                  <a:lnTo>
                    <a:pt x="3" y="169"/>
                  </a:lnTo>
                  <a:lnTo>
                    <a:pt x="3" y="169"/>
                  </a:lnTo>
                  <a:lnTo>
                    <a:pt x="3" y="168"/>
                  </a:lnTo>
                  <a:lnTo>
                    <a:pt x="3" y="168"/>
                  </a:lnTo>
                  <a:lnTo>
                    <a:pt x="3" y="169"/>
                  </a:lnTo>
                  <a:lnTo>
                    <a:pt x="3" y="170"/>
                  </a:lnTo>
                  <a:lnTo>
                    <a:pt x="3" y="173"/>
                  </a:lnTo>
                  <a:lnTo>
                    <a:pt x="0" y="173"/>
                  </a:lnTo>
                  <a:lnTo>
                    <a:pt x="0" y="84"/>
                  </a:lnTo>
                  <a:lnTo>
                    <a:pt x="4" y="80"/>
                  </a:lnTo>
                  <a:lnTo>
                    <a:pt x="18" y="72"/>
                  </a:lnTo>
                  <a:lnTo>
                    <a:pt x="36" y="69"/>
                  </a:lnTo>
                  <a:lnTo>
                    <a:pt x="52" y="66"/>
                  </a:lnTo>
                  <a:lnTo>
                    <a:pt x="65" y="67"/>
                  </a:lnTo>
                  <a:lnTo>
                    <a:pt x="65" y="55"/>
                  </a:lnTo>
                  <a:lnTo>
                    <a:pt x="67" y="38"/>
                  </a:lnTo>
                  <a:lnTo>
                    <a:pt x="70" y="23"/>
                  </a:lnTo>
                  <a:lnTo>
                    <a:pt x="79" y="10"/>
                  </a:lnTo>
                  <a:lnTo>
                    <a:pt x="81" y="7"/>
                  </a:lnTo>
                  <a:lnTo>
                    <a:pt x="84" y="7"/>
                  </a:lnTo>
                  <a:lnTo>
                    <a:pt x="84" y="10"/>
                  </a:lnTo>
                  <a:lnTo>
                    <a:pt x="84" y="10"/>
                  </a:lnTo>
                  <a:lnTo>
                    <a:pt x="84" y="10"/>
                  </a:lnTo>
                  <a:lnTo>
                    <a:pt x="84" y="10"/>
                  </a:lnTo>
                  <a:lnTo>
                    <a:pt x="84" y="9"/>
                  </a:lnTo>
                  <a:lnTo>
                    <a:pt x="84" y="7"/>
                  </a:lnTo>
                  <a:lnTo>
                    <a:pt x="84" y="7"/>
                  </a:lnTo>
                  <a:lnTo>
                    <a:pt x="91" y="4"/>
                  </a:lnTo>
                  <a:lnTo>
                    <a:pt x="9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77" name="Freeform 259">
              <a:extLst>
                <a:ext uri="{FF2B5EF4-FFF2-40B4-BE49-F238E27FC236}">
                  <a16:creationId xmlns:a16="http://schemas.microsoft.com/office/drawing/2014/main" id="{96D86F3E-ACCC-46AA-8BF3-6B5964511008}"/>
                </a:ext>
              </a:extLst>
            </xdr:cNvPr>
            <xdr:cNvSpPr>
              <a:spLocks/>
            </xdr:cNvSpPr>
          </xdr:nvSpPr>
          <xdr:spPr bwMode="auto">
            <a:xfrm>
              <a:off x="79" y="111"/>
              <a:ext cx="2" cy="1"/>
            </a:xfrm>
            <a:custGeom>
              <a:avLst/>
              <a:gdLst>
                <a:gd name="T0" fmla="*/ 7 w 7"/>
                <a:gd name="T1" fmla="*/ 0 h 3"/>
                <a:gd name="T2" fmla="*/ 4 w 7"/>
                <a:gd name="T3" fmla="*/ 3 h 3"/>
                <a:gd name="T4" fmla="*/ 0 w 7"/>
                <a:gd name="T5" fmla="*/ 3 h 3"/>
                <a:gd name="T6" fmla="*/ 4 w 7"/>
                <a:gd name="T7" fmla="*/ 2 h 3"/>
                <a:gd name="T8" fmla="*/ 6 w 7"/>
                <a:gd name="T9" fmla="*/ 1 h 3"/>
                <a:gd name="T10" fmla="*/ 7 w 7"/>
                <a:gd name="T11" fmla="*/ 0 h 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" h="3">
                  <a:moveTo>
                    <a:pt x="7" y="0"/>
                  </a:moveTo>
                  <a:lnTo>
                    <a:pt x="4" y="3"/>
                  </a:lnTo>
                  <a:lnTo>
                    <a:pt x="0" y="3"/>
                  </a:lnTo>
                  <a:lnTo>
                    <a:pt x="4" y="2"/>
                  </a:lnTo>
                  <a:lnTo>
                    <a:pt x="6" y="1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78" name="Freeform 260">
              <a:extLst>
                <a:ext uri="{FF2B5EF4-FFF2-40B4-BE49-F238E27FC236}">
                  <a16:creationId xmlns:a16="http://schemas.microsoft.com/office/drawing/2014/main" id="{AB9D7D80-442B-414C-8459-A3F2961F037A}"/>
                </a:ext>
              </a:extLst>
            </xdr:cNvPr>
            <xdr:cNvSpPr>
              <a:spLocks/>
            </xdr:cNvSpPr>
          </xdr:nvSpPr>
          <xdr:spPr bwMode="auto">
            <a:xfrm>
              <a:off x="60" y="111"/>
              <a:ext cx="19" cy="19"/>
            </a:xfrm>
            <a:custGeom>
              <a:avLst/>
              <a:gdLst>
                <a:gd name="T0" fmla="*/ 76 w 77"/>
                <a:gd name="T1" fmla="*/ 0 h 77"/>
                <a:gd name="T2" fmla="*/ 76 w 77"/>
                <a:gd name="T3" fmla="*/ 1 h 77"/>
                <a:gd name="T4" fmla="*/ 76 w 77"/>
                <a:gd name="T5" fmla="*/ 1 h 77"/>
                <a:gd name="T6" fmla="*/ 77 w 77"/>
                <a:gd name="T7" fmla="*/ 1 h 77"/>
                <a:gd name="T8" fmla="*/ 70 w 77"/>
                <a:gd name="T9" fmla="*/ 6 h 77"/>
                <a:gd name="T10" fmla="*/ 64 w 77"/>
                <a:gd name="T11" fmla="*/ 14 h 77"/>
                <a:gd name="T12" fmla="*/ 58 w 77"/>
                <a:gd name="T13" fmla="*/ 27 h 77"/>
                <a:gd name="T14" fmla="*/ 55 w 77"/>
                <a:gd name="T15" fmla="*/ 42 h 77"/>
                <a:gd name="T16" fmla="*/ 54 w 77"/>
                <a:gd name="T17" fmla="*/ 42 h 77"/>
                <a:gd name="T18" fmla="*/ 52 w 77"/>
                <a:gd name="T19" fmla="*/ 42 h 77"/>
                <a:gd name="T20" fmla="*/ 49 w 77"/>
                <a:gd name="T21" fmla="*/ 42 h 77"/>
                <a:gd name="T22" fmla="*/ 44 w 77"/>
                <a:gd name="T23" fmla="*/ 42 h 77"/>
                <a:gd name="T24" fmla="*/ 38 w 77"/>
                <a:gd name="T25" fmla="*/ 43 h 77"/>
                <a:gd name="T26" fmla="*/ 37 w 77"/>
                <a:gd name="T27" fmla="*/ 49 h 77"/>
                <a:gd name="T28" fmla="*/ 37 w 77"/>
                <a:gd name="T29" fmla="*/ 54 h 77"/>
                <a:gd name="T30" fmla="*/ 37 w 77"/>
                <a:gd name="T31" fmla="*/ 57 h 77"/>
                <a:gd name="T32" fmla="*/ 37 w 77"/>
                <a:gd name="T33" fmla="*/ 59 h 77"/>
                <a:gd name="T34" fmla="*/ 37 w 77"/>
                <a:gd name="T35" fmla="*/ 60 h 77"/>
                <a:gd name="T36" fmla="*/ 20 w 77"/>
                <a:gd name="T37" fmla="*/ 64 h 77"/>
                <a:gd name="T38" fmla="*/ 8 w 77"/>
                <a:gd name="T39" fmla="*/ 69 h 77"/>
                <a:gd name="T40" fmla="*/ 0 w 77"/>
                <a:gd name="T41" fmla="*/ 77 h 77"/>
                <a:gd name="T42" fmla="*/ 0 w 77"/>
                <a:gd name="T43" fmla="*/ 65 h 77"/>
                <a:gd name="T44" fmla="*/ 4 w 77"/>
                <a:gd name="T45" fmla="*/ 61 h 77"/>
                <a:gd name="T46" fmla="*/ 8 w 77"/>
                <a:gd name="T47" fmla="*/ 57 h 77"/>
                <a:gd name="T48" fmla="*/ 13 w 77"/>
                <a:gd name="T49" fmla="*/ 55 h 77"/>
                <a:gd name="T50" fmla="*/ 18 w 77"/>
                <a:gd name="T51" fmla="*/ 54 h 77"/>
                <a:gd name="T52" fmla="*/ 18 w 77"/>
                <a:gd name="T53" fmla="*/ 50 h 77"/>
                <a:gd name="T54" fmla="*/ 18 w 77"/>
                <a:gd name="T55" fmla="*/ 40 h 77"/>
                <a:gd name="T56" fmla="*/ 19 w 77"/>
                <a:gd name="T57" fmla="*/ 24 h 77"/>
                <a:gd name="T58" fmla="*/ 35 w 77"/>
                <a:gd name="T59" fmla="*/ 24 h 77"/>
                <a:gd name="T60" fmla="*/ 45 w 77"/>
                <a:gd name="T61" fmla="*/ 24 h 77"/>
                <a:gd name="T62" fmla="*/ 49 w 77"/>
                <a:gd name="T63" fmla="*/ 24 h 77"/>
                <a:gd name="T64" fmla="*/ 52 w 77"/>
                <a:gd name="T65" fmla="*/ 14 h 77"/>
                <a:gd name="T66" fmla="*/ 58 w 77"/>
                <a:gd name="T67" fmla="*/ 8 h 77"/>
                <a:gd name="T68" fmla="*/ 64 w 77"/>
                <a:gd name="T69" fmla="*/ 4 h 77"/>
                <a:gd name="T70" fmla="*/ 70 w 77"/>
                <a:gd name="T71" fmla="*/ 1 h 77"/>
                <a:gd name="T72" fmla="*/ 76 w 77"/>
                <a:gd name="T73" fmla="*/ 0 h 7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</a:cxnLst>
              <a:rect l="0" t="0" r="r" b="b"/>
              <a:pathLst>
                <a:path w="77" h="77">
                  <a:moveTo>
                    <a:pt x="76" y="0"/>
                  </a:moveTo>
                  <a:lnTo>
                    <a:pt x="76" y="1"/>
                  </a:lnTo>
                  <a:lnTo>
                    <a:pt x="76" y="1"/>
                  </a:lnTo>
                  <a:lnTo>
                    <a:pt x="77" y="1"/>
                  </a:lnTo>
                  <a:lnTo>
                    <a:pt x="70" y="6"/>
                  </a:lnTo>
                  <a:lnTo>
                    <a:pt x="64" y="14"/>
                  </a:lnTo>
                  <a:lnTo>
                    <a:pt x="58" y="27"/>
                  </a:lnTo>
                  <a:lnTo>
                    <a:pt x="55" y="42"/>
                  </a:lnTo>
                  <a:lnTo>
                    <a:pt x="54" y="42"/>
                  </a:lnTo>
                  <a:lnTo>
                    <a:pt x="52" y="42"/>
                  </a:lnTo>
                  <a:lnTo>
                    <a:pt x="49" y="42"/>
                  </a:lnTo>
                  <a:lnTo>
                    <a:pt x="44" y="42"/>
                  </a:lnTo>
                  <a:lnTo>
                    <a:pt x="38" y="43"/>
                  </a:lnTo>
                  <a:lnTo>
                    <a:pt x="37" y="49"/>
                  </a:lnTo>
                  <a:lnTo>
                    <a:pt x="37" y="54"/>
                  </a:lnTo>
                  <a:lnTo>
                    <a:pt x="37" y="57"/>
                  </a:lnTo>
                  <a:lnTo>
                    <a:pt x="37" y="59"/>
                  </a:lnTo>
                  <a:lnTo>
                    <a:pt x="37" y="60"/>
                  </a:lnTo>
                  <a:lnTo>
                    <a:pt x="20" y="64"/>
                  </a:lnTo>
                  <a:lnTo>
                    <a:pt x="8" y="69"/>
                  </a:lnTo>
                  <a:lnTo>
                    <a:pt x="0" y="77"/>
                  </a:lnTo>
                  <a:lnTo>
                    <a:pt x="0" y="65"/>
                  </a:lnTo>
                  <a:lnTo>
                    <a:pt x="4" y="61"/>
                  </a:lnTo>
                  <a:lnTo>
                    <a:pt x="8" y="57"/>
                  </a:lnTo>
                  <a:lnTo>
                    <a:pt x="13" y="55"/>
                  </a:lnTo>
                  <a:lnTo>
                    <a:pt x="18" y="54"/>
                  </a:lnTo>
                  <a:lnTo>
                    <a:pt x="18" y="50"/>
                  </a:lnTo>
                  <a:lnTo>
                    <a:pt x="18" y="40"/>
                  </a:lnTo>
                  <a:lnTo>
                    <a:pt x="19" y="24"/>
                  </a:lnTo>
                  <a:lnTo>
                    <a:pt x="35" y="24"/>
                  </a:lnTo>
                  <a:lnTo>
                    <a:pt x="45" y="24"/>
                  </a:lnTo>
                  <a:lnTo>
                    <a:pt x="49" y="24"/>
                  </a:lnTo>
                  <a:lnTo>
                    <a:pt x="52" y="14"/>
                  </a:lnTo>
                  <a:lnTo>
                    <a:pt x="58" y="8"/>
                  </a:lnTo>
                  <a:lnTo>
                    <a:pt x="64" y="4"/>
                  </a:lnTo>
                  <a:lnTo>
                    <a:pt x="70" y="1"/>
                  </a:lnTo>
                  <a:lnTo>
                    <a:pt x="7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sp macro="" textlink="">
        <xdr:nvSpPr>
          <xdr:cNvPr id="292" name="Freeform 29">
            <a:extLst>
              <a:ext uri="{FF2B5EF4-FFF2-40B4-BE49-F238E27FC236}">
                <a16:creationId xmlns:a16="http://schemas.microsoft.com/office/drawing/2014/main" id="{0C5B29FA-3389-4540-BC7F-D3AC7F72FBD4}"/>
              </a:ext>
            </a:extLst>
          </xdr:cNvPr>
          <xdr:cNvSpPr>
            <a:spLocks/>
          </xdr:cNvSpPr>
        </xdr:nvSpPr>
        <xdr:spPr bwMode="auto">
          <a:xfrm>
            <a:off x="11219431" y="75911"/>
            <a:ext cx="28550" cy="28467"/>
          </a:xfrm>
          <a:custGeom>
            <a:avLst/>
            <a:gdLst>
              <a:gd name="T0" fmla="*/ 6 w 13"/>
              <a:gd name="T1" fmla="*/ 0 h 12"/>
              <a:gd name="T2" fmla="*/ 9 w 13"/>
              <a:gd name="T3" fmla="*/ 0 h 12"/>
              <a:gd name="T4" fmla="*/ 10 w 13"/>
              <a:gd name="T5" fmla="*/ 2 h 12"/>
              <a:gd name="T6" fmla="*/ 11 w 13"/>
              <a:gd name="T7" fmla="*/ 3 h 12"/>
              <a:gd name="T8" fmla="*/ 13 w 13"/>
              <a:gd name="T9" fmla="*/ 6 h 12"/>
              <a:gd name="T10" fmla="*/ 11 w 13"/>
              <a:gd name="T11" fmla="*/ 8 h 12"/>
              <a:gd name="T12" fmla="*/ 10 w 13"/>
              <a:gd name="T13" fmla="*/ 11 h 12"/>
              <a:gd name="T14" fmla="*/ 7 w 13"/>
              <a:gd name="T15" fmla="*/ 12 h 12"/>
              <a:gd name="T16" fmla="*/ 5 w 13"/>
              <a:gd name="T17" fmla="*/ 12 h 12"/>
              <a:gd name="T18" fmla="*/ 2 w 13"/>
              <a:gd name="T19" fmla="*/ 11 h 12"/>
              <a:gd name="T20" fmla="*/ 1 w 13"/>
              <a:gd name="T21" fmla="*/ 10 h 12"/>
              <a:gd name="T22" fmla="*/ 0 w 13"/>
              <a:gd name="T23" fmla="*/ 7 h 12"/>
              <a:gd name="T24" fmla="*/ 0 w 13"/>
              <a:gd name="T25" fmla="*/ 5 h 12"/>
              <a:gd name="T26" fmla="*/ 0 w 13"/>
              <a:gd name="T27" fmla="*/ 2 h 12"/>
              <a:gd name="T28" fmla="*/ 1 w 13"/>
              <a:gd name="T29" fmla="*/ 1 h 12"/>
              <a:gd name="T30" fmla="*/ 4 w 13"/>
              <a:gd name="T31" fmla="*/ 0 h 12"/>
              <a:gd name="T32" fmla="*/ 6 w 13"/>
              <a:gd name="T33" fmla="*/ 0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2">
                <a:moveTo>
                  <a:pt x="6" y="0"/>
                </a:moveTo>
                <a:lnTo>
                  <a:pt x="9" y="0"/>
                </a:lnTo>
                <a:lnTo>
                  <a:pt x="10" y="2"/>
                </a:lnTo>
                <a:lnTo>
                  <a:pt x="11" y="3"/>
                </a:lnTo>
                <a:lnTo>
                  <a:pt x="13" y="6"/>
                </a:lnTo>
                <a:lnTo>
                  <a:pt x="11" y="8"/>
                </a:lnTo>
                <a:lnTo>
                  <a:pt x="10" y="11"/>
                </a:lnTo>
                <a:lnTo>
                  <a:pt x="7" y="12"/>
                </a:lnTo>
                <a:lnTo>
                  <a:pt x="5" y="12"/>
                </a:lnTo>
                <a:lnTo>
                  <a:pt x="2" y="11"/>
                </a:lnTo>
                <a:lnTo>
                  <a:pt x="1" y="10"/>
                </a:lnTo>
                <a:lnTo>
                  <a:pt x="0" y="7"/>
                </a:lnTo>
                <a:lnTo>
                  <a:pt x="0" y="5"/>
                </a:lnTo>
                <a:lnTo>
                  <a:pt x="0" y="2"/>
                </a:lnTo>
                <a:lnTo>
                  <a:pt x="1" y="1"/>
                </a:lnTo>
                <a:lnTo>
                  <a:pt x="4" y="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3" name="Freeform 38">
            <a:extLst>
              <a:ext uri="{FF2B5EF4-FFF2-40B4-BE49-F238E27FC236}">
                <a16:creationId xmlns:a16="http://schemas.microsoft.com/office/drawing/2014/main" id="{8F60EE35-F13A-4E4E-8BA8-C13054CA05D2}"/>
              </a:ext>
            </a:extLst>
          </xdr:cNvPr>
          <xdr:cNvSpPr>
            <a:spLocks/>
          </xdr:cNvSpPr>
        </xdr:nvSpPr>
        <xdr:spPr bwMode="auto">
          <a:xfrm>
            <a:off x="10439061" y="28467"/>
            <a:ext cx="28550" cy="28467"/>
          </a:xfrm>
          <a:custGeom>
            <a:avLst/>
            <a:gdLst>
              <a:gd name="T0" fmla="*/ 7 w 13"/>
              <a:gd name="T1" fmla="*/ 0 h 13"/>
              <a:gd name="T2" fmla="*/ 9 w 13"/>
              <a:gd name="T3" fmla="*/ 0 h 13"/>
              <a:gd name="T4" fmla="*/ 10 w 13"/>
              <a:gd name="T5" fmla="*/ 2 h 13"/>
              <a:gd name="T6" fmla="*/ 13 w 13"/>
              <a:gd name="T7" fmla="*/ 3 h 13"/>
              <a:gd name="T8" fmla="*/ 13 w 13"/>
              <a:gd name="T9" fmla="*/ 6 h 13"/>
              <a:gd name="T10" fmla="*/ 13 w 13"/>
              <a:gd name="T11" fmla="*/ 8 h 13"/>
              <a:gd name="T12" fmla="*/ 12 w 13"/>
              <a:gd name="T13" fmla="*/ 11 h 13"/>
              <a:gd name="T14" fmla="*/ 10 w 13"/>
              <a:gd name="T15" fmla="*/ 12 h 13"/>
              <a:gd name="T16" fmla="*/ 8 w 13"/>
              <a:gd name="T17" fmla="*/ 13 h 13"/>
              <a:gd name="T18" fmla="*/ 5 w 13"/>
              <a:gd name="T19" fmla="*/ 12 h 13"/>
              <a:gd name="T20" fmla="*/ 3 w 13"/>
              <a:gd name="T21" fmla="*/ 11 h 13"/>
              <a:gd name="T22" fmla="*/ 1 w 13"/>
              <a:gd name="T23" fmla="*/ 9 h 13"/>
              <a:gd name="T24" fmla="*/ 0 w 13"/>
              <a:gd name="T25" fmla="*/ 7 h 13"/>
              <a:gd name="T26" fmla="*/ 0 w 13"/>
              <a:gd name="T27" fmla="*/ 4 h 13"/>
              <a:gd name="T28" fmla="*/ 1 w 13"/>
              <a:gd name="T29" fmla="*/ 2 h 13"/>
              <a:gd name="T30" fmla="*/ 4 w 13"/>
              <a:gd name="T31" fmla="*/ 0 h 13"/>
              <a:gd name="T32" fmla="*/ 7 w 13"/>
              <a:gd name="T33" fmla="*/ 0 h 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3">
                <a:moveTo>
                  <a:pt x="7" y="0"/>
                </a:moveTo>
                <a:lnTo>
                  <a:pt x="9" y="0"/>
                </a:lnTo>
                <a:lnTo>
                  <a:pt x="10" y="2"/>
                </a:lnTo>
                <a:lnTo>
                  <a:pt x="13" y="3"/>
                </a:lnTo>
                <a:lnTo>
                  <a:pt x="13" y="6"/>
                </a:lnTo>
                <a:lnTo>
                  <a:pt x="13" y="8"/>
                </a:lnTo>
                <a:lnTo>
                  <a:pt x="12" y="11"/>
                </a:lnTo>
                <a:lnTo>
                  <a:pt x="10" y="12"/>
                </a:lnTo>
                <a:lnTo>
                  <a:pt x="8" y="13"/>
                </a:lnTo>
                <a:lnTo>
                  <a:pt x="5" y="12"/>
                </a:lnTo>
                <a:lnTo>
                  <a:pt x="3" y="11"/>
                </a:lnTo>
                <a:lnTo>
                  <a:pt x="1" y="9"/>
                </a:lnTo>
                <a:lnTo>
                  <a:pt x="0" y="7"/>
                </a:lnTo>
                <a:lnTo>
                  <a:pt x="0" y="4"/>
                </a:lnTo>
                <a:lnTo>
                  <a:pt x="1" y="2"/>
                </a:lnTo>
                <a:lnTo>
                  <a:pt x="4" y="0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4" name="Freeform 40">
            <a:extLst>
              <a:ext uri="{FF2B5EF4-FFF2-40B4-BE49-F238E27FC236}">
                <a16:creationId xmlns:a16="http://schemas.microsoft.com/office/drawing/2014/main" id="{1E82294D-2617-4880-AC4F-AC6387FA6EA0}"/>
              </a:ext>
            </a:extLst>
          </xdr:cNvPr>
          <xdr:cNvSpPr>
            <a:spLocks/>
          </xdr:cNvSpPr>
        </xdr:nvSpPr>
        <xdr:spPr bwMode="auto">
          <a:xfrm>
            <a:off x="11171848" y="170799"/>
            <a:ext cx="57100" cy="47444"/>
          </a:xfrm>
          <a:custGeom>
            <a:avLst/>
            <a:gdLst>
              <a:gd name="T0" fmla="*/ 11 w 20"/>
              <a:gd name="T1" fmla="*/ 0 h 22"/>
              <a:gd name="T2" fmla="*/ 15 w 20"/>
              <a:gd name="T3" fmla="*/ 1 h 22"/>
              <a:gd name="T4" fmla="*/ 18 w 20"/>
              <a:gd name="T5" fmla="*/ 4 h 22"/>
              <a:gd name="T6" fmla="*/ 20 w 20"/>
              <a:gd name="T7" fmla="*/ 8 h 22"/>
              <a:gd name="T8" fmla="*/ 20 w 20"/>
              <a:gd name="T9" fmla="*/ 12 h 22"/>
              <a:gd name="T10" fmla="*/ 20 w 20"/>
              <a:gd name="T11" fmla="*/ 14 h 22"/>
              <a:gd name="T12" fmla="*/ 19 w 20"/>
              <a:gd name="T13" fmla="*/ 18 h 22"/>
              <a:gd name="T14" fmla="*/ 16 w 20"/>
              <a:gd name="T15" fmla="*/ 19 h 22"/>
              <a:gd name="T16" fmla="*/ 12 w 20"/>
              <a:gd name="T17" fmla="*/ 22 h 22"/>
              <a:gd name="T18" fmla="*/ 9 w 20"/>
              <a:gd name="T19" fmla="*/ 22 h 22"/>
              <a:gd name="T20" fmla="*/ 5 w 20"/>
              <a:gd name="T21" fmla="*/ 20 h 22"/>
              <a:gd name="T22" fmla="*/ 1 w 20"/>
              <a:gd name="T23" fmla="*/ 18 h 22"/>
              <a:gd name="T24" fmla="*/ 0 w 20"/>
              <a:gd name="T25" fmla="*/ 14 h 22"/>
              <a:gd name="T26" fmla="*/ 0 w 20"/>
              <a:gd name="T27" fmla="*/ 10 h 22"/>
              <a:gd name="T28" fmla="*/ 0 w 20"/>
              <a:gd name="T29" fmla="*/ 6 h 22"/>
              <a:gd name="T30" fmla="*/ 2 w 20"/>
              <a:gd name="T31" fmla="*/ 3 h 22"/>
              <a:gd name="T32" fmla="*/ 6 w 20"/>
              <a:gd name="T33" fmla="*/ 1 h 22"/>
              <a:gd name="T34" fmla="*/ 11 w 20"/>
              <a:gd name="T35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0" h="22">
                <a:moveTo>
                  <a:pt x="11" y="0"/>
                </a:moveTo>
                <a:lnTo>
                  <a:pt x="15" y="1"/>
                </a:lnTo>
                <a:lnTo>
                  <a:pt x="18" y="4"/>
                </a:lnTo>
                <a:lnTo>
                  <a:pt x="20" y="8"/>
                </a:lnTo>
                <a:lnTo>
                  <a:pt x="20" y="12"/>
                </a:lnTo>
                <a:lnTo>
                  <a:pt x="20" y="14"/>
                </a:lnTo>
                <a:lnTo>
                  <a:pt x="19" y="18"/>
                </a:lnTo>
                <a:lnTo>
                  <a:pt x="16" y="19"/>
                </a:lnTo>
                <a:lnTo>
                  <a:pt x="12" y="22"/>
                </a:lnTo>
                <a:lnTo>
                  <a:pt x="9" y="22"/>
                </a:lnTo>
                <a:lnTo>
                  <a:pt x="5" y="20"/>
                </a:lnTo>
                <a:lnTo>
                  <a:pt x="1" y="18"/>
                </a:lnTo>
                <a:lnTo>
                  <a:pt x="0" y="14"/>
                </a:lnTo>
                <a:lnTo>
                  <a:pt x="0" y="10"/>
                </a:lnTo>
                <a:lnTo>
                  <a:pt x="0" y="6"/>
                </a:lnTo>
                <a:lnTo>
                  <a:pt x="2" y="3"/>
                </a:lnTo>
                <a:lnTo>
                  <a:pt x="6" y="1"/>
                </a:lnTo>
                <a:lnTo>
                  <a:pt x="1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5" name="Freeform 41">
            <a:extLst>
              <a:ext uri="{FF2B5EF4-FFF2-40B4-BE49-F238E27FC236}">
                <a16:creationId xmlns:a16="http://schemas.microsoft.com/office/drawing/2014/main" id="{AEE65FCA-7F77-45A7-B1D5-CF032D0C832C}"/>
              </a:ext>
            </a:extLst>
          </xdr:cNvPr>
          <xdr:cNvSpPr>
            <a:spLocks/>
          </xdr:cNvSpPr>
        </xdr:nvSpPr>
        <xdr:spPr bwMode="auto">
          <a:xfrm>
            <a:off x="10439061" y="75911"/>
            <a:ext cx="28550" cy="28467"/>
          </a:xfrm>
          <a:custGeom>
            <a:avLst/>
            <a:gdLst>
              <a:gd name="T0" fmla="*/ 6 w 12"/>
              <a:gd name="T1" fmla="*/ 0 h 12"/>
              <a:gd name="T2" fmla="*/ 9 w 12"/>
              <a:gd name="T3" fmla="*/ 0 h 12"/>
              <a:gd name="T4" fmla="*/ 11 w 12"/>
              <a:gd name="T5" fmla="*/ 1 h 12"/>
              <a:gd name="T6" fmla="*/ 12 w 12"/>
              <a:gd name="T7" fmla="*/ 2 h 12"/>
              <a:gd name="T8" fmla="*/ 12 w 12"/>
              <a:gd name="T9" fmla="*/ 5 h 12"/>
              <a:gd name="T10" fmla="*/ 12 w 12"/>
              <a:gd name="T11" fmla="*/ 7 h 12"/>
              <a:gd name="T12" fmla="*/ 11 w 12"/>
              <a:gd name="T13" fmla="*/ 10 h 12"/>
              <a:gd name="T14" fmla="*/ 10 w 12"/>
              <a:gd name="T15" fmla="*/ 11 h 12"/>
              <a:gd name="T16" fmla="*/ 7 w 12"/>
              <a:gd name="T17" fmla="*/ 12 h 12"/>
              <a:gd name="T18" fmla="*/ 5 w 12"/>
              <a:gd name="T19" fmla="*/ 12 h 12"/>
              <a:gd name="T20" fmla="*/ 2 w 12"/>
              <a:gd name="T21" fmla="*/ 11 h 12"/>
              <a:gd name="T22" fmla="*/ 1 w 12"/>
              <a:gd name="T23" fmla="*/ 8 h 12"/>
              <a:gd name="T24" fmla="*/ 0 w 12"/>
              <a:gd name="T25" fmla="*/ 6 h 12"/>
              <a:gd name="T26" fmla="*/ 1 w 12"/>
              <a:gd name="T27" fmla="*/ 3 h 12"/>
              <a:gd name="T28" fmla="*/ 2 w 12"/>
              <a:gd name="T29" fmla="*/ 2 h 12"/>
              <a:gd name="T30" fmla="*/ 3 w 12"/>
              <a:gd name="T31" fmla="*/ 0 h 12"/>
              <a:gd name="T32" fmla="*/ 6 w 12"/>
              <a:gd name="T33" fmla="*/ 0 h 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2" h="12">
                <a:moveTo>
                  <a:pt x="6" y="0"/>
                </a:moveTo>
                <a:lnTo>
                  <a:pt x="9" y="0"/>
                </a:lnTo>
                <a:lnTo>
                  <a:pt x="11" y="1"/>
                </a:lnTo>
                <a:lnTo>
                  <a:pt x="12" y="2"/>
                </a:lnTo>
                <a:lnTo>
                  <a:pt x="12" y="5"/>
                </a:lnTo>
                <a:lnTo>
                  <a:pt x="12" y="7"/>
                </a:lnTo>
                <a:lnTo>
                  <a:pt x="11" y="10"/>
                </a:lnTo>
                <a:lnTo>
                  <a:pt x="10" y="11"/>
                </a:lnTo>
                <a:lnTo>
                  <a:pt x="7" y="12"/>
                </a:lnTo>
                <a:lnTo>
                  <a:pt x="5" y="12"/>
                </a:lnTo>
                <a:lnTo>
                  <a:pt x="2" y="11"/>
                </a:lnTo>
                <a:lnTo>
                  <a:pt x="1" y="8"/>
                </a:lnTo>
                <a:lnTo>
                  <a:pt x="0" y="6"/>
                </a:lnTo>
                <a:lnTo>
                  <a:pt x="1" y="3"/>
                </a:lnTo>
                <a:lnTo>
                  <a:pt x="2" y="2"/>
                </a:lnTo>
                <a:lnTo>
                  <a:pt x="3" y="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6" name="Freeform 42">
            <a:extLst>
              <a:ext uri="{FF2B5EF4-FFF2-40B4-BE49-F238E27FC236}">
                <a16:creationId xmlns:a16="http://schemas.microsoft.com/office/drawing/2014/main" id="{F8EF0D3F-7DB6-4A0E-84F4-143DB7B4E0F3}"/>
              </a:ext>
            </a:extLst>
          </xdr:cNvPr>
          <xdr:cNvSpPr>
            <a:spLocks/>
          </xdr:cNvSpPr>
        </xdr:nvSpPr>
        <xdr:spPr bwMode="auto">
          <a:xfrm>
            <a:off x="11209915" y="113866"/>
            <a:ext cx="38067" cy="47444"/>
          </a:xfrm>
          <a:custGeom>
            <a:avLst/>
            <a:gdLst>
              <a:gd name="T0" fmla="*/ 9 w 17"/>
              <a:gd name="T1" fmla="*/ 0 h 16"/>
              <a:gd name="T2" fmla="*/ 13 w 17"/>
              <a:gd name="T3" fmla="*/ 1 h 16"/>
              <a:gd name="T4" fmla="*/ 16 w 17"/>
              <a:gd name="T5" fmla="*/ 2 h 16"/>
              <a:gd name="T6" fmla="*/ 17 w 17"/>
              <a:gd name="T7" fmla="*/ 6 h 16"/>
              <a:gd name="T8" fmla="*/ 17 w 17"/>
              <a:gd name="T9" fmla="*/ 9 h 16"/>
              <a:gd name="T10" fmla="*/ 17 w 17"/>
              <a:gd name="T11" fmla="*/ 11 h 16"/>
              <a:gd name="T12" fmla="*/ 14 w 17"/>
              <a:gd name="T13" fmla="*/ 14 h 16"/>
              <a:gd name="T14" fmla="*/ 12 w 17"/>
              <a:gd name="T15" fmla="*/ 16 h 16"/>
              <a:gd name="T16" fmla="*/ 8 w 17"/>
              <a:gd name="T17" fmla="*/ 16 h 16"/>
              <a:gd name="T18" fmla="*/ 6 w 17"/>
              <a:gd name="T19" fmla="*/ 15 h 16"/>
              <a:gd name="T20" fmla="*/ 3 w 17"/>
              <a:gd name="T21" fmla="*/ 14 h 16"/>
              <a:gd name="T22" fmla="*/ 2 w 17"/>
              <a:gd name="T23" fmla="*/ 10 h 16"/>
              <a:gd name="T24" fmla="*/ 0 w 17"/>
              <a:gd name="T25" fmla="*/ 7 h 16"/>
              <a:gd name="T26" fmla="*/ 2 w 17"/>
              <a:gd name="T27" fmla="*/ 4 h 16"/>
              <a:gd name="T28" fmla="*/ 4 w 17"/>
              <a:gd name="T29" fmla="*/ 1 h 16"/>
              <a:gd name="T30" fmla="*/ 7 w 17"/>
              <a:gd name="T31" fmla="*/ 0 h 16"/>
              <a:gd name="T32" fmla="*/ 9 w 17"/>
              <a:gd name="T33" fmla="*/ 0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7" h="16">
                <a:moveTo>
                  <a:pt x="9" y="0"/>
                </a:moveTo>
                <a:lnTo>
                  <a:pt x="13" y="1"/>
                </a:lnTo>
                <a:lnTo>
                  <a:pt x="16" y="2"/>
                </a:lnTo>
                <a:lnTo>
                  <a:pt x="17" y="6"/>
                </a:lnTo>
                <a:lnTo>
                  <a:pt x="17" y="9"/>
                </a:lnTo>
                <a:lnTo>
                  <a:pt x="17" y="11"/>
                </a:lnTo>
                <a:lnTo>
                  <a:pt x="14" y="14"/>
                </a:lnTo>
                <a:lnTo>
                  <a:pt x="12" y="16"/>
                </a:lnTo>
                <a:lnTo>
                  <a:pt x="8" y="16"/>
                </a:lnTo>
                <a:lnTo>
                  <a:pt x="6" y="15"/>
                </a:lnTo>
                <a:lnTo>
                  <a:pt x="3" y="14"/>
                </a:lnTo>
                <a:lnTo>
                  <a:pt x="2" y="10"/>
                </a:lnTo>
                <a:lnTo>
                  <a:pt x="0" y="7"/>
                </a:lnTo>
                <a:lnTo>
                  <a:pt x="2" y="4"/>
                </a:lnTo>
                <a:lnTo>
                  <a:pt x="4" y="1"/>
                </a:lnTo>
                <a:lnTo>
                  <a:pt x="7" y="0"/>
                </a:lnTo>
                <a:lnTo>
                  <a:pt x="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7" name="Freeform 43">
            <a:extLst>
              <a:ext uri="{FF2B5EF4-FFF2-40B4-BE49-F238E27FC236}">
                <a16:creationId xmlns:a16="http://schemas.microsoft.com/office/drawing/2014/main" id="{9F52428F-40B0-49F5-AFD0-E3ACE6B9DA44}"/>
              </a:ext>
            </a:extLst>
          </xdr:cNvPr>
          <xdr:cNvSpPr>
            <a:spLocks/>
          </xdr:cNvSpPr>
        </xdr:nvSpPr>
        <xdr:spPr bwMode="auto">
          <a:xfrm>
            <a:off x="10439061" y="113866"/>
            <a:ext cx="38067" cy="47444"/>
          </a:xfrm>
          <a:custGeom>
            <a:avLst/>
            <a:gdLst>
              <a:gd name="T0" fmla="*/ 8 w 17"/>
              <a:gd name="T1" fmla="*/ 0 h 16"/>
              <a:gd name="T2" fmla="*/ 10 w 17"/>
              <a:gd name="T3" fmla="*/ 0 h 16"/>
              <a:gd name="T4" fmla="*/ 13 w 17"/>
              <a:gd name="T5" fmla="*/ 1 h 16"/>
              <a:gd name="T6" fmla="*/ 15 w 17"/>
              <a:gd name="T7" fmla="*/ 4 h 16"/>
              <a:gd name="T8" fmla="*/ 17 w 17"/>
              <a:gd name="T9" fmla="*/ 7 h 16"/>
              <a:gd name="T10" fmla="*/ 17 w 17"/>
              <a:gd name="T11" fmla="*/ 10 h 16"/>
              <a:gd name="T12" fmla="*/ 14 w 17"/>
              <a:gd name="T13" fmla="*/ 14 h 16"/>
              <a:gd name="T14" fmla="*/ 12 w 17"/>
              <a:gd name="T15" fmla="*/ 15 h 16"/>
              <a:gd name="T16" fmla="*/ 9 w 17"/>
              <a:gd name="T17" fmla="*/ 16 h 16"/>
              <a:gd name="T18" fmla="*/ 5 w 17"/>
              <a:gd name="T19" fmla="*/ 16 h 16"/>
              <a:gd name="T20" fmla="*/ 3 w 17"/>
              <a:gd name="T21" fmla="*/ 14 h 16"/>
              <a:gd name="T22" fmla="*/ 0 w 17"/>
              <a:gd name="T23" fmla="*/ 11 h 16"/>
              <a:gd name="T24" fmla="*/ 0 w 17"/>
              <a:gd name="T25" fmla="*/ 9 h 16"/>
              <a:gd name="T26" fmla="*/ 0 w 17"/>
              <a:gd name="T27" fmla="*/ 6 h 16"/>
              <a:gd name="T28" fmla="*/ 1 w 17"/>
              <a:gd name="T29" fmla="*/ 2 h 16"/>
              <a:gd name="T30" fmla="*/ 4 w 17"/>
              <a:gd name="T31" fmla="*/ 1 h 16"/>
              <a:gd name="T32" fmla="*/ 8 w 17"/>
              <a:gd name="T33" fmla="*/ 0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7" h="16">
                <a:moveTo>
                  <a:pt x="8" y="0"/>
                </a:moveTo>
                <a:lnTo>
                  <a:pt x="10" y="0"/>
                </a:lnTo>
                <a:lnTo>
                  <a:pt x="13" y="1"/>
                </a:lnTo>
                <a:lnTo>
                  <a:pt x="15" y="4"/>
                </a:lnTo>
                <a:lnTo>
                  <a:pt x="17" y="7"/>
                </a:lnTo>
                <a:lnTo>
                  <a:pt x="17" y="10"/>
                </a:lnTo>
                <a:lnTo>
                  <a:pt x="14" y="14"/>
                </a:lnTo>
                <a:lnTo>
                  <a:pt x="12" y="15"/>
                </a:lnTo>
                <a:lnTo>
                  <a:pt x="9" y="16"/>
                </a:lnTo>
                <a:lnTo>
                  <a:pt x="5" y="16"/>
                </a:lnTo>
                <a:lnTo>
                  <a:pt x="3" y="14"/>
                </a:lnTo>
                <a:lnTo>
                  <a:pt x="0" y="11"/>
                </a:lnTo>
                <a:lnTo>
                  <a:pt x="0" y="9"/>
                </a:lnTo>
                <a:lnTo>
                  <a:pt x="0" y="6"/>
                </a:lnTo>
                <a:lnTo>
                  <a:pt x="1" y="2"/>
                </a:lnTo>
                <a:lnTo>
                  <a:pt x="4" y="1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8" name="Freeform 44">
            <a:extLst>
              <a:ext uri="{FF2B5EF4-FFF2-40B4-BE49-F238E27FC236}">
                <a16:creationId xmlns:a16="http://schemas.microsoft.com/office/drawing/2014/main" id="{5AE65B0A-988F-4E47-B304-2D0823A0C87D}"/>
              </a:ext>
            </a:extLst>
          </xdr:cNvPr>
          <xdr:cNvSpPr>
            <a:spLocks/>
          </xdr:cNvSpPr>
        </xdr:nvSpPr>
        <xdr:spPr bwMode="auto">
          <a:xfrm>
            <a:off x="11219431" y="28467"/>
            <a:ext cx="28550" cy="28467"/>
          </a:xfrm>
          <a:custGeom>
            <a:avLst/>
            <a:gdLst>
              <a:gd name="T0" fmla="*/ 7 w 13"/>
              <a:gd name="T1" fmla="*/ 0 h 13"/>
              <a:gd name="T2" fmla="*/ 9 w 13"/>
              <a:gd name="T3" fmla="*/ 0 h 13"/>
              <a:gd name="T4" fmla="*/ 12 w 13"/>
              <a:gd name="T5" fmla="*/ 2 h 13"/>
              <a:gd name="T6" fmla="*/ 13 w 13"/>
              <a:gd name="T7" fmla="*/ 4 h 13"/>
              <a:gd name="T8" fmla="*/ 13 w 13"/>
              <a:gd name="T9" fmla="*/ 7 h 13"/>
              <a:gd name="T10" fmla="*/ 12 w 13"/>
              <a:gd name="T11" fmla="*/ 9 h 13"/>
              <a:gd name="T12" fmla="*/ 10 w 13"/>
              <a:gd name="T13" fmla="*/ 11 h 13"/>
              <a:gd name="T14" fmla="*/ 8 w 13"/>
              <a:gd name="T15" fmla="*/ 12 h 13"/>
              <a:gd name="T16" fmla="*/ 5 w 13"/>
              <a:gd name="T17" fmla="*/ 13 h 13"/>
              <a:gd name="T18" fmla="*/ 4 w 13"/>
              <a:gd name="T19" fmla="*/ 12 h 13"/>
              <a:gd name="T20" fmla="*/ 2 w 13"/>
              <a:gd name="T21" fmla="*/ 11 h 13"/>
              <a:gd name="T22" fmla="*/ 0 w 13"/>
              <a:gd name="T23" fmla="*/ 8 h 13"/>
              <a:gd name="T24" fmla="*/ 0 w 13"/>
              <a:gd name="T25" fmla="*/ 6 h 13"/>
              <a:gd name="T26" fmla="*/ 0 w 13"/>
              <a:gd name="T27" fmla="*/ 3 h 13"/>
              <a:gd name="T28" fmla="*/ 3 w 13"/>
              <a:gd name="T29" fmla="*/ 2 h 13"/>
              <a:gd name="T30" fmla="*/ 4 w 13"/>
              <a:gd name="T31" fmla="*/ 0 h 13"/>
              <a:gd name="T32" fmla="*/ 7 w 13"/>
              <a:gd name="T33" fmla="*/ 0 h 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3">
                <a:moveTo>
                  <a:pt x="7" y="0"/>
                </a:moveTo>
                <a:lnTo>
                  <a:pt x="9" y="0"/>
                </a:lnTo>
                <a:lnTo>
                  <a:pt x="12" y="2"/>
                </a:lnTo>
                <a:lnTo>
                  <a:pt x="13" y="4"/>
                </a:lnTo>
                <a:lnTo>
                  <a:pt x="13" y="7"/>
                </a:lnTo>
                <a:lnTo>
                  <a:pt x="12" y="9"/>
                </a:lnTo>
                <a:lnTo>
                  <a:pt x="10" y="11"/>
                </a:lnTo>
                <a:lnTo>
                  <a:pt x="8" y="12"/>
                </a:lnTo>
                <a:lnTo>
                  <a:pt x="5" y="13"/>
                </a:lnTo>
                <a:lnTo>
                  <a:pt x="4" y="12"/>
                </a:lnTo>
                <a:lnTo>
                  <a:pt x="2" y="11"/>
                </a:lnTo>
                <a:lnTo>
                  <a:pt x="0" y="8"/>
                </a:lnTo>
                <a:lnTo>
                  <a:pt x="0" y="6"/>
                </a:lnTo>
                <a:lnTo>
                  <a:pt x="0" y="3"/>
                </a:lnTo>
                <a:lnTo>
                  <a:pt x="3" y="2"/>
                </a:lnTo>
                <a:lnTo>
                  <a:pt x="4" y="0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9" name="Freeform 45">
            <a:extLst>
              <a:ext uri="{FF2B5EF4-FFF2-40B4-BE49-F238E27FC236}">
                <a16:creationId xmlns:a16="http://schemas.microsoft.com/office/drawing/2014/main" id="{5F8A2928-12C2-4CDD-AB4C-5C1F45219FA9}"/>
              </a:ext>
            </a:extLst>
          </xdr:cNvPr>
          <xdr:cNvSpPr>
            <a:spLocks/>
          </xdr:cNvSpPr>
        </xdr:nvSpPr>
        <xdr:spPr bwMode="auto">
          <a:xfrm>
            <a:off x="10467611" y="170799"/>
            <a:ext cx="47584" cy="47444"/>
          </a:xfrm>
          <a:custGeom>
            <a:avLst/>
            <a:gdLst>
              <a:gd name="T0" fmla="*/ 9 w 22"/>
              <a:gd name="T1" fmla="*/ 0 h 22"/>
              <a:gd name="T2" fmla="*/ 14 w 22"/>
              <a:gd name="T3" fmla="*/ 1 h 22"/>
              <a:gd name="T4" fmla="*/ 18 w 22"/>
              <a:gd name="T5" fmla="*/ 3 h 22"/>
              <a:gd name="T6" fmla="*/ 21 w 22"/>
              <a:gd name="T7" fmla="*/ 6 h 22"/>
              <a:gd name="T8" fmla="*/ 22 w 22"/>
              <a:gd name="T9" fmla="*/ 10 h 22"/>
              <a:gd name="T10" fmla="*/ 21 w 22"/>
              <a:gd name="T11" fmla="*/ 14 h 22"/>
              <a:gd name="T12" fmla="*/ 19 w 22"/>
              <a:gd name="T13" fmla="*/ 18 h 22"/>
              <a:gd name="T14" fmla="*/ 15 w 22"/>
              <a:gd name="T15" fmla="*/ 20 h 22"/>
              <a:gd name="T16" fmla="*/ 12 w 22"/>
              <a:gd name="T17" fmla="*/ 22 h 22"/>
              <a:gd name="T18" fmla="*/ 8 w 22"/>
              <a:gd name="T19" fmla="*/ 22 h 22"/>
              <a:gd name="T20" fmla="*/ 4 w 22"/>
              <a:gd name="T21" fmla="*/ 19 h 22"/>
              <a:gd name="T22" fmla="*/ 1 w 22"/>
              <a:gd name="T23" fmla="*/ 18 h 22"/>
              <a:gd name="T24" fmla="*/ 0 w 22"/>
              <a:gd name="T25" fmla="*/ 14 h 22"/>
              <a:gd name="T26" fmla="*/ 0 w 22"/>
              <a:gd name="T27" fmla="*/ 12 h 22"/>
              <a:gd name="T28" fmla="*/ 0 w 22"/>
              <a:gd name="T29" fmla="*/ 8 h 22"/>
              <a:gd name="T30" fmla="*/ 3 w 22"/>
              <a:gd name="T31" fmla="*/ 4 h 22"/>
              <a:gd name="T32" fmla="*/ 5 w 22"/>
              <a:gd name="T33" fmla="*/ 1 h 22"/>
              <a:gd name="T34" fmla="*/ 9 w 22"/>
              <a:gd name="T35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22" h="22">
                <a:moveTo>
                  <a:pt x="9" y="0"/>
                </a:moveTo>
                <a:lnTo>
                  <a:pt x="14" y="1"/>
                </a:lnTo>
                <a:lnTo>
                  <a:pt x="18" y="3"/>
                </a:lnTo>
                <a:lnTo>
                  <a:pt x="21" y="6"/>
                </a:lnTo>
                <a:lnTo>
                  <a:pt x="22" y="10"/>
                </a:lnTo>
                <a:lnTo>
                  <a:pt x="21" y="14"/>
                </a:lnTo>
                <a:lnTo>
                  <a:pt x="19" y="18"/>
                </a:lnTo>
                <a:lnTo>
                  <a:pt x="15" y="20"/>
                </a:lnTo>
                <a:lnTo>
                  <a:pt x="12" y="22"/>
                </a:lnTo>
                <a:lnTo>
                  <a:pt x="8" y="22"/>
                </a:lnTo>
                <a:lnTo>
                  <a:pt x="4" y="19"/>
                </a:lnTo>
                <a:lnTo>
                  <a:pt x="1" y="18"/>
                </a:lnTo>
                <a:lnTo>
                  <a:pt x="0" y="14"/>
                </a:lnTo>
                <a:lnTo>
                  <a:pt x="0" y="12"/>
                </a:lnTo>
                <a:lnTo>
                  <a:pt x="0" y="8"/>
                </a:lnTo>
                <a:lnTo>
                  <a:pt x="3" y="4"/>
                </a:lnTo>
                <a:lnTo>
                  <a:pt x="5" y="1"/>
                </a:lnTo>
                <a:lnTo>
                  <a:pt x="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0" name="Freeform 49">
            <a:extLst>
              <a:ext uri="{FF2B5EF4-FFF2-40B4-BE49-F238E27FC236}">
                <a16:creationId xmlns:a16="http://schemas.microsoft.com/office/drawing/2014/main" id="{1A45AF42-01EB-4599-922A-2B093E77F74F}"/>
              </a:ext>
            </a:extLst>
          </xdr:cNvPr>
          <xdr:cNvSpPr>
            <a:spLocks/>
          </xdr:cNvSpPr>
        </xdr:nvSpPr>
        <xdr:spPr bwMode="auto">
          <a:xfrm>
            <a:off x="10724562" y="360576"/>
            <a:ext cx="28550" cy="28467"/>
          </a:xfrm>
          <a:custGeom>
            <a:avLst/>
            <a:gdLst>
              <a:gd name="T0" fmla="*/ 8 w 13"/>
              <a:gd name="T1" fmla="*/ 0 h 14"/>
              <a:gd name="T2" fmla="*/ 9 w 13"/>
              <a:gd name="T3" fmla="*/ 2 h 14"/>
              <a:gd name="T4" fmla="*/ 12 w 13"/>
              <a:gd name="T5" fmla="*/ 3 h 14"/>
              <a:gd name="T6" fmla="*/ 13 w 13"/>
              <a:gd name="T7" fmla="*/ 5 h 14"/>
              <a:gd name="T8" fmla="*/ 13 w 13"/>
              <a:gd name="T9" fmla="*/ 8 h 14"/>
              <a:gd name="T10" fmla="*/ 13 w 13"/>
              <a:gd name="T11" fmla="*/ 11 h 14"/>
              <a:gd name="T12" fmla="*/ 10 w 13"/>
              <a:gd name="T13" fmla="*/ 12 h 14"/>
              <a:gd name="T14" fmla="*/ 9 w 13"/>
              <a:gd name="T15" fmla="*/ 13 h 14"/>
              <a:gd name="T16" fmla="*/ 7 w 13"/>
              <a:gd name="T17" fmla="*/ 14 h 14"/>
              <a:gd name="T18" fmla="*/ 4 w 13"/>
              <a:gd name="T19" fmla="*/ 13 h 14"/>
              <a:gd name="T20" fmla="*/ 1 w 13"/>
              <a:gd name="T21" fmla="*/ 12 h 14"/>
              <a:gd name="T22" fmla="*/ 0 w 13"/>
              <a:gd name="T23" fmla="*/ 9 h 14"/>
              <a:gd name="T24" fmla="*/ 0 w 13"/>
              <a:gd name="T25" fmla="*/ 7 h 14"/>
              <a:gd name="T26" fmla="*/ 1 w 13"/>
              <a:gd name="T27" fmla="*/ 4 h 14"/>
              <a:gd name="T28" fmla="*/ 3 w 13"/>
              <a:gd name="T29" fmla="*/ 3 h 14"/>
              <a:gd name="T30" fmla="*/ 5 w 13"/>
              <a:gd name="T31" fmla="*/ 2 h 14"/>
              <a:gd name="T32" fmla="*/ 8 w 13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4">
                <a:moveTo>
                  <a:pt x="8" y="0"/>
                </a:moveTo>
                <a:lnTo>
                  <a:pt x="9" y="2"/>
                </a:lnTo>
                <a:lnTo>
                  <a:pt x="12" y="3"/>
                </a:lnTo>
                <a:lnTo>
                  <a:pt x="13" y="5"/>
                </a:lnTo>
                <a:lnTo>
                  <a:pt x="13" y="8"/>
                </a:lnTo>
                <a:lnTo>
                  <a:pt x="13" y="11"/>
                </a:lnTo>
                <a:lnTo>
                  <a:pt x="10" y="12"/>
                </a:lnTo>
                <a:lnTo>
                  <a:pt x="9" y="13"/>
                </a:lnTo>
                <a:lnTo>
                  <a:pt x="7" y="14"/>
                </a:lnTo>
                <a:lnTo>
                  <a:pt x="4" y="13"/>
                </a:lnTo>
                <a:lnTo>
                  <a:pt x="1" y="12"/>
                </a:lnTo>
                <a:lnTo>
                  <a:pt x="0" y="9"/>
                </a:lnTo>
                <a:lnTo>
                  <a:pt x="0" y="7"/>
                </a:lnTo>
                <a:lnTo>
                  <a:pt x="1" y="4"/>
                </a:lnTo>
                <a:lnTo>
                  <a:pt x="3" y="3"/>
                </a:lnTo>
                <a:lnTo>
                  <a:pt x="5" y="2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1" name="Freeform 50">
            <a:extLst>
              <a:ext uri="{FF2B5EF4-FFF2-40B4-BE49-F238E27FC236}">
                <a16:creationId xmlns:a16="http://schemas.microsoft.com/office/drawing/2014/main" id="{11A0BB3A-82B7-4D4E-A979-D9210EA97E52}"/>
              </a:ext>
            </a:extLst>
          </xdr:cNvPr>
          <xdr:cNvSpPr>
            <a:spLocks/>
          </xdr:cNvSpPr>
        </xdr:nvSpPr>
        <xdr:spPr bwMode="auto">
          <a:xfrm>
            <a:off x="10667462" y="341598"/>
            <a:ext cx="38067" cy="37955"/>
          </a:xfrm>
          <a:custGeom>
            <a:avLst/>
            <a:gdLst>
              <a:gd name="T0" fmla="*/ 9 w 17"/>
              <a:gd name="T1" fmla="*/ 0 h 17"/>
              <a:gd name="T2" fmla="*/ 12 w 17"/>
              <a:gd name="T3" fmla="*/ 2 h 17"/>
              <a:gd name="T4" fmla="*/ 14 w 17"/>
              <a:gd name="T5" fmla="*/ 3 h 17"/>
              <a:gd name="T6" fmla="*/ 17 w 17"/>
              <a:gd name="T7" fmla="*/ 7 h 17"/>
              <a:gd name="T8" fmla="*/ 17 w 17"/>
              <a:gd name="T9" fmla="*/ 9 h 17"/>
              <a:gd name="T10" fmla="*/ 15 w 17"/>
              <a:gd name="T11" fmla="*/ 13 h 17"/>
              <a:gd name="T12" fmla="*/ 14 w 17"/>
              <a:gd name="T13" fmla="*/ 16 h 17"/>
              <a:gd name="T14" fmla="*/ 10 w 17"/>
              <a:gd name="T15" fmla="*/ 17 h 17"/>
              <a:gd name="T16" fmla="*/ 8 w 17"/>
              <a:gd name="T17" fmla="*/ 17 h 17"/>
              <a:gd name="T18" fmla="*/ 4 w 17"/>
              <a:gd name="T19" fmla="*/ 16 h 17"/>
              <a:gd name="T20" fmla="*/ 1 w 17"/>
              <a:gd name="T21" fmla="*/ 14 h 17"/>
              <a:gd name="T22" fmla="*/ 0 w 17"/>
              <a:gd name="T23" fmla="*/ 12 h 17"/>
              <a:gd name="T24" fmla="*/ 0 w 17"/>
              <a:gd name="T25" fmla="*/ 8 h 17"/>
              <a:gd name="T26" fmla="*/ 1 w 17"/>
              <a:gd name="T27" fmla="*/ 5 h 17"/>
              <a:gd name="T28" fmla="*/ 3 w 17"/>
              <a:gd name="T29" fmla="*/ 3 h 17"/>
              <a:gd name="T30" fmla="*/ 5 w 17"/>
              <a:gd name="T31" fmla="*/ 0 h 17"/>
              <a:gd name="T32" fmla="*/ 9 w 17"/>
              <a:gd name="T33" fmla="*/ 0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7" h="17">
                <a:moveTo>
                  <a:pt x="9" y="0"/>
                </a:moveTo>
                <a:lnTo>
                  <a:pt x="12" y="2"/>
                </a:lnTo>
                <a:lnTo>
                  <a:pt x="14" y="3"/>
                </a:lnTo>
                <a:lnTo>
                  <a:pt x="17" y="7"/>
                </a:lnTo>
                <a:lnTo>
                  <a:pt x="17" y="9"/>
                </a:lnTo>
                <a:lnTo>
                  <a:pt x="15" y="13"/>
                </a:lnTo>
                <a:lnTo>
                  <a:pt x="14" y="16"/>
                </a:lnTo>
                <a:lnTo>
                  <a:pt x="10" y="17"/>
                </a:lnTo>
                <a:lnTo>
                  <a:pt x="8" y="17"/>
                </a:lnTo>
                <a:lnTo>
                  <a:pt x="4" y="16"/>
                </a:lnTo>
                <a:lnTo>
                  <a:pt x="1" y="14"/>
                </a:lnTo>
                <a:lnTo>
                  <a:pt x="0" y="12"/>
                </a:lnTo>
                <a:lnTo>
                  <a:pt x="0" y="8"/>
                </a:lnTo>
                <a:lnTo>
                  <a:pt x="1" y="5"/>
                </a:lnTo>
                <a:lnTo>
                  <a:pt x="3" y="3"/>
                </a:lnTo>
                <a:lnTo>
                  <a:pt x="5" y="0"/>
                </a:lnTo>
                <a:lnTo>
                  <a:pt x="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2" name="Freeform 55">
            <a:extLst>
              <a:ext uri="{FF2B5EF4-FFF2-40B4-BE49-F238E27FC236}">
                <a16:creationId xmlns:a16="http://schemas.microsoft.com/office/drawing/2014/main" id="{803A2370-7BF9-4135-BEE7-091DFCA6D4B2}"/>
              </a:ext>
            </a:extLst>
          </xdr:cNvPr>
          <xdr:cNvSpPr>
            <a:spLocks/>
          </xdr:cNvSpPr>
        </xdr:nvSpPr>
        <xdr:spPr bwMode="auto">
          <a:xfrm>
            <a:off x="11029097" y="313132"/>
            <a:ext cx="47584" cy="47444"/>
          </a:xfrm>
          <a:custGeom>
            <a:avLst/>
            <a:gdLst>
              <a:gd name="T0" fmla="*/ 10 w 22"/>
              <a:gd name="T1" fmla="*/ 0 h 22"/>
              <a:gd name="T2" fmla="*/ 14 w 22"/>
              <a:gd name="T3" fmla="*/ 2 h 22"/>
              <a:gd name="T4" fmla="*/ 18 w 22"/>
              <a:gd name="T5" fmla="*/ 3 h 22"/>
              <a:gd name="T6" fmla="*/ 20 w 22"/>
              <a:gd name="T7" fmla="*/ 7 h 22"/>
              <a:gd name="T8" fmla="*/ 22 w 22"/>
              <a:gd name="T9" fmla="*/ 10 h 22"/>
              <a:gd name="T10" fmla="*/ 22 w 22"/>
              <a:gd name="T11" fmla="*/ 14 h 22"/>
              <a:gd name="T12" fmla="*/ 19 w 22"/>
              <a:gd name="T13" fmla="*/ 18 h 22"/>
              <a:gd name="T14" fmla="*/ 17 w 22"/>
              <a:gd name="T15" fmla="*/ 21 h 22"/>
              <a:gd name="T16" fmla="*/ 13 w 22"/>
              <a:gd name="T17" fmla="*/ 22 h 22"/>
              <a:gd name="T18" fmla="*/ 8 w 22"/>
              <a:gd name="T19" fmla="*/ 22 h 22"/>
              <a:gd name="T20" fmla="*/ 4 w 22"/>
              <a:gd name="T21" fmla="*/ 19 h 22"/>
              <a:gd name="T22" fmla="*/ 1 w 22"/>
              <a:gd name="T23" fmla="*/ 17 h 22"/>
              <a:gd name="T24" fmla="*/ 0 w 22"/>
              <a:gd name="T25" fmla="*/ 13 h 22"/>
              <a:gd name="T26" fmla="*/ 1 w 22"/>
              <a:gd name="T27" fmla="*/ 8 h 22"/>
              <a:gd name="T28" fmla="*/ 2 w 22"/>
              <a:gd name="T29" fmla="*/ 4 h 22"/>
              <a:gd name="T30" fmla="*/ 6 w 22"/>
              <a:gd name="T31" fmla="*/ 2 h 22"/>
              <a:gd name="T32" fmla="*/ 10 w 22"/>
              <a:gd name="T33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22" h="22">
                <a:moveTo>
                  <a:pt x="10" y="0"/>
                </a:moveTo>
                <a:lnTo>
                  <a:pt x="14" y="2"/>
                </a:lnTo>
                <a:lnTo>
                  <a:pt x="18" y="3"/>
                </a:lnTo>
                <a:lnTo>
                  <a:pt x="20" y="7"/>
                </a:lnTo>
                <a:lnTo>
                  <a:pt x="22" y="10"/>
                </a:lnTo>
                <a:lnTo>
                  <a:pt x="22" y="14"/>
                </a:lnTo>
                <a:lnTo>
                  <a:pt x="19" y="18"/>
                </a:lnTo>
                <a:lnTo>
                  <a:pt x="17" y="21"/>
                </a:lnTo>
                <a:lnTo>
                  <a:pt x="13" y="22"/>
                </a:lnTo>
                <a:lnTo>
                  <a:pt x="8" y="22"/>
                </a:lnTo>
                <a:lnTo>
                  <a:pt x="4" y="19"/>
                </a:lnTo>
                <a:lnTo>
                  <a:pt x="1" y="17"/>
                </a:lnTo>
                <a:lnTo>
                  <a:pt x="0" y="13"/>
                </a:lnTo>
                <a:lnTo>
                  <a:pt x="1" y="8"/>
                </a:lnTo>
                <a:lnTo>
                  <a:pt x="2" y="4"/>
                </a:lnTo>
                <a:lnTo>
                  <a:pt x="6" y="2"/>
                </a:lnTo>
                <a:lnTo>
                  <a:pt x="1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3" name="Freeform 56">
            <a:extLst>
              <a:ext uri="{FF2B5EF4-FFF2-40B4-BE49-F238E27FC236}">
                <a16:creationId xmlns:a16="http://schemas.microsoft.com/office/drawing/2014/main" id="{3871F807-145D-4AE2-B02B-5EBE16B70BEA}"/>
              </a:ext>
            </a:extLst>
          </xdr:cNvPr>
          <xdr:cNvSpPr>
            <a:spLocks/>
          </xdr:cNvSpPr>
        </xdr:nvSpPr>
        <xdr:spPr bwMode="auto">
          <a:xfrm>
            <a:off x="10610362" y="313132"/>
            <a:ext cx="47584" cy="47444"/>
          </a:xfrm>
          <a:custGeom>
            <a:avLst/>
            <a:gdLst>
              <a:gd name="T0" fmla="*/ 10 w 21"/>
              <a:gd name="T1" fmla="*/ 0 h 22"/>
              <a:gd name="T2" fmla="*/ 14 w 21"/>
              <a:gd name="T3" fmla="*/ 2 h 22"/>
              <a:gd name="T4" fmla="*/ 16 w 21"/>
              <a:gd name="T5" fmla="*/ 3 h 22"/>
              <a:gd name="T6" fmla="*/ 19 w 21"/>
              <a:gd name="T7" fmla="*/ 5 h 22"/>
              <a:gd name="T8" fmla="*/ 20 w 21"/>
              <a:gd name="T9" fmla="*/ 8 h 22"/>
              <a:gd name="T10" fmla="*/ 21 w 21"/>
              <a:gd name="T11" fmla="*/ 13 h 22"/>
              <a:gd name="T12" fmla="*/ 20 w 21"/>
              <a:gd name="T13" fmla="*/ 17 h 22"/>
              <a:gd name="T14" fmla="*/ 17 w 21"/>
              <a:gd name="T15" fmla="*/ 19 h 22"/>
              <a:gd name="T16" fmla="*/ 14 w 21"/>
              <a:gd name="T17" fmla="*/ 22 h 22"/>
              <a:gd name="T18" fmla="*/ 10 w 21"/>
              <a:gd name="T19" fmla="*/ 22 h 22"/>
              <a:gd name="T20" fmla="*/ 7 w 21"/>
              <a:gd name="T21" fmla="*/ 22 h 22"/>
              <a:gd name="T22" fmla="*/ 3 w 21"/>
              <a:gd name="T23" fmla="*/ 19 h 22"/>
              <a:gd name="T24" fmla="*/ 1 w 21"/>
              <a:gd name="T25" fmla="*/ 18 h 22"/>
              <a:gd name="T26" fmla="*/ 0 w 21"/>
              <a:gd name="T27" fmla="*/ 14 h 22"/>
              <a:gd name="T28" fmla="*/ 0 w 21"/>
              <a:gd name="T29" fmla="*/ 10 h 22"/>
              <a:gd name="T30" fmla="*/ 1 w 21"/>
              <a:gd name="T31" fmla="*/ 7 h 22"/>
              <a:gd name="T32" fmla="*/ 3 w 21"/>
              <a:gd name="T33" fmla="*/ 3 h 22"/>
              <a:gd name="T34" fmla="*/ 7 w 21"/>
              <a:gd name="T35" fmla="*/ 2 h 22"/>
              <a:gd name="T36" fmla="*/ 10 w 21"/>
              <a:gd name="T37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21" h="22">
                <a:moveTo>
                  <a:pt x="10" y="0"/>
                </a:moveTo>
                <a:lnTo>
                  <a:pt x="14" y="2"/>
                </a:lnTo>
                <a:lnTo>
                  <a:pt x="16" y="3"/>
                </a:lnTo>
                <a:lnTo>
                  <a:pt x="19" y="5"/>
                </a:lnTo>
                <a:lnTo>
                  <a:pt x="20" y="8"/>
                </a:lnTo>
                <a:lnTo>
                  <a:pt x="21" y="13"/>
                </a:lnTo>
                <a:lnTo>
                  <a:pt x="20" y="17"/>
                </a:lnTo>
                <a:lnTo>
                  <a:pt x="17" y="19"/>
                </a:lnTo>
                <a:lnTo>
                  <a:pt x="14" y="22"/>
                </a:lnTo>
                <a:lnTo>
                  <a:pt x="10" y="22"/>
                </a:lnTo>
                <a:lnTo>
                  <a:pt x="7" y="22"/>
                </a:lnTo>
                <a:lnTo>
                  <a:pt x="3" y="19"/>
                </a:lnTo>
                <a:lnTo>
                  <a:pt x="1" y="18"/>
                </a:lnTo>
                <a:lnTo>
                  <a:pt x="0" y="14"/>
                </a:lnTo>
                <a:lnTo>
                  <a:pt x="0" y="10"/>
                </a:lnTo>
                <a:lnTo>
                  <a:pt x="1" y="7"/>
                </a:lnTo>
                <a:lnTo>
                  <a:pt x="3" y="3"/>
                </a:lnTo>
                <a:lnTo>
                  <a:pt x="7" y="2"/>
                </a:lnTo>
                <a:lnTo>
                  <a:pt x="1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4" name="Freeform 57">
            <a:extLst>
              <a:ext uri="{FF2B5EF4-FFF2-40B4-BE49-F238E27FC236}">
                <a16:creationId xmlns:a16="http://schemas.microsoft.com/office/drawing/2014/main" id="{E917841C-40E7-4C67-B064-C4AD6DE81410}"/>
              </a:ext>
            </a:extLst>
          </xdr:cNvPr>
          <xdr:cNvSpPr>
            <a:spLocks/>
          </xdr:cNvSpPr>
        </xdr:nvSpPr>
        <xdr:spPr bwMode="auto">
          <a:xfrm>
            <a:off x="10933930" y="360576"/>
            <a:ext cx="28550" cy="28467"/>
          </a:xfrm>
          <a:custGeom>
            <a:avLst/>
            <a:gdLst>
              <a:gd name="T0" fmla="*/ 5 w 13"/>
              <a:gd name="T1" fmla="*/ 0 h 14"/>
              <a:gd name="T2" fmla="*/ 8 w 13"/>
              <a:gd name="T3" fmla="*/ 2 h 14"/>
              <a:gd name="T4" fmla="*/ 10 w 13"/>
              <a:gd name="T5" fmla="*/ 3 h 14"/>
              <a:gd name="T6" fmla="*/ 12 w 13"/>
              <a:gd name="T7" fmla="*/ 4 h 14"/>
              <a:gd name="T8" fmla="*/ 13 w 13"/>
              <a:gd name="T9" fmla="*/ 7 h 14"/>
              <a:gd name="T10" fmla="*/ 13 w 13"/>
              <a:gd name="T11" fmla="*/ 9 h 14"/>
              <a:gd name="T12" fmla="*/ 12 w 13"/>
              <a:gd name="T13" fmla="*/ 12 h 14"/>
              <a:gd name="T14" fmla="*/ 9 w 13"/>
              <a:gd name="T15" fmla="*/ 13 h 14"/>
              <a:gd name="T16" fmla="*/ 7 w 13"/>
              <a:gd name="T17" fmla="*/ 14 h 14"/>
              <a:gd name="T18" fmla="*/ 4 w 13"/>
              <a:gd name="T19" fmla="*/ 13 h 14"/>
              <a:gd name="T20" fmla="*/ 3 w 13"/>
              <a:gd name="T21" fmla="*/ 12 h 14"/>
              <a:gd name="T22" fmla="*/ 0 w 13"/>
              <a:gd name="T23" fmla="*/ 11 h 14"/>
              <a:gd name="T24" fmla="*/ 0 w 13"/>
              <a:gd name="T25" fmla="*/ 8 h 14"/>
              <a:gd name="T26" fmla="*/ 0 w 13"/>
              <a:gd name="T27" fmla="*/ 5 h 14"/>
              <a:gd name="T28" fmla="*/ 1 w 13"/>
              <a:gd name="T29" fmla="*/ 3 h 14"/>
              <a:gd name="T30" fmla="*/ 4 w 13"/>
              <a:gd name="T31" fmla="*/ 2 h 14"/>
              <a:gd name="T32" fmla="*/ 5 w 13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4">
                <a:moveTo>
                  <a:pt x="5" y="0"/>
                </a:moveTo>
                <a:lnTo>
                  <a:pt x="8" y="2"/>
                </a:lnTo>
                <a:lnTo>
                  <a:pt x="10" y="3"/>
                </a:lnTo>
                <a:lnTo>
                  <a:pt x="12" y="4"/>
                </a:lnTo>
                <a:lnTo>
                  <a:pt x="13" y="7"/>
                </a:lnTo>
                <a:lnTo>
                  <a:pt x="13" y="9"/>
                </a:lnTo>
                <a:lnTo>
                  <a:pt x="12" y="12"/>
                </a:lnTo>
                <a:lnTo>
                  <a:pt x="9" y="13"/>
                </a:lnTo>
                <a:lnTo>
                  <a:pt x="7" y="14"/>
                </a:lnTo>
                <a:lnTo>
                  <a:pt x="4" y="13"/>
                </a:lnTo>
                <a:lnTo>
                  <a:pt x="3" y="12"/>
                </a:lnTo>
                <a:lnTo>
                  <a:pt x="0" y="11"/>
                </a:lnTo>
                <a:lnTo>
                  <a:pt x="0" y="8"/>
                </a:lnTo>
                <a:lnTo>
                  <a:pt x="0" y="5"/>
                </a:lnTo>
                <a:lnTo>
                  <a:pt x="1" y="3"/>
                </a:lnTo>
                <a:lnTo>
                  <a:pt x="4" y="2"/>
                </a:lnTo>
                <a:lnTo>
                  <a:pt x="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5" name="Freeform 58">
            <a:extLst>
              <a:ext uri="{FF2B5EF4-FFF2-40B4-BE49-F238E27FC236}">
                <a16:creationId xmlns:a16="http://schemas.microsoft.com/office/drawing/2014/main" id="{05E0A2B4-DD06-40F2-82AE-0C1346F2F415}"/>
              </a:ext>
            </a:extLst>
          </xdr:cNvPr>
          <xdr:cNvSpPr>
            <a:spLocks/>
          </xdr:cNvSpPr>
        </xdr:nvSpPr>
        <xdr:spPr bwMode="auto">
          <a:xfrm>
            <a:off x="10981513" y="341598"/>
            <a:ext cx="38067" cy="37955"/>
          </a:xfrm>
          <a:custGeom>
            <a:avLst/>
            <a:gdLst>
              <a:gd name="T0" fmla="*/ 8 w 17"/>
              <a:gd name="T1" fmla="*/ 0 h 17"/>
              <a:gd name="T2" fmla="*/ 12 w 17"/>
              <a:gd name="T3" fmla="*/ 0 h 17"/>
              <a:gd name="T4" fmla="*/ 14 w 17"/>
              <a:gd name="T5" fmla="*/ 3 h 17"/>
              <a:gd name="T6" fmla="*/ 16 w 17"/>
              <a:gd name="T7" fmla="*/ 5 h 17"/>
              <a:gd name="T8" fmla="*/ 17 w 17"/>
              <a:gd name="T9" fmla="*/ 8 h 17"/>
              <a:gd name="T10" fmla="*/ 17 w 17"/>
              <a:gd name="T11" fmla="*/ 12 h 17"/>
              <a:gd name="T12" fmla="*/ 16 w 17"/>
              <a:gd name="T13" fmla="*/ 14 h 17"/>
              <a:gd name="T14" fmla="*/ 13 w 17"/>
              <a:gd name="T15" fmla="*/ 16 h 17"/>
              <a:gd name="T16" fmla="*/ 9 w 17"/>
              <a:gd name="T17" fmla="*/ 17 h 17"/>
              <a:gd name="T18" fmla="*/ 7 w 17"/>
              <a:gd name="T19" fmla="*/ 17 h 17"/>
              <a:gd name="T20" fmla="*/ 3 w 17"/>
              <a:gd name="T21" fmla="*/ 16 h 17"/>
              <a:gd name="T22" fmla="*/ 2 w 17"/>
              <a:gd name="T23" fmla="*/ 13 h 17"/>
              <a:gd name="T24" fmla="*/ 0 w 17"/>
              <a:gd name="T25" fmla="*/ 9 h 17"/>
              <a:gd name="T26" fmla="*/ 0 w 17"/>
              <a:gd name="T27" fmla="*/ 7 h 17"/>
              <a:gd name="T28" fmla="*/ 3 w 17"/>
              <a:gd name="T29" fmla="*/ 3 h 17"/>
              <a:gd name="T30" fmla="*/ 6 w 17"/>
              <a:gd name="T31" fmla="*/ 2 h 17"/>
              <a:gd name="T32" fmla="*/ 8 w 17"/>
              <a:gd name="T33" fmla="*/ 0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7" h="17">
                <a:moveTo>
                  <a:pt x="8" y="0"/>
                </a:moveTo>
                <a:lnTo>
                  <a:pt x="12" y="0"/>
                </a:lnTo>
                <a:lnTo>
                  <a:pt x="14" y="3"/>
                </a:lnTo>
                <a:lnTo>
                  <a:pt x="16" y="5"/>
                </a:lnTo>
                <a:lnTo>
                  <a:pt x="17" y="8"/>
                </a:lnTo>
                <a:lnTo>
                  <a:pt x="17" y="12"/>
                </a:lnTo>
                <a:lnTo>
                  <a:pt x="16" y="14"/>
                </a:lnTo>
                <a:lnTo>
                  <a:pt x="13" y="16"/>
                </a:lnTo>
                <a:lnTo>
                  <a:pt x="9" y="17"/>
                </a:lnTo>
                <a:lnTo>
                  <a:pt x="7" y="17"/>
                </a:lnTo>
                <a:lnTo>
                  <a:pt x="3" y="16"/>
                </a:lnTo>
                <a:lnTo>
                  <a:pt x="2" y="13"/>
                </a:lnTo>
                <a:lnTo>
                  <a:pt x="0" y="9"/>
                </a:lnTo>
                <a:lnTo>
                  <a:pt x="0" y="7"/>
                </a:lnTo>
                <a:lnTo>
                  <a:pt x="3" y="3"/>
                </a:lnTo>
                <a:lnTo>
                  <a:pt x="6" y="2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6" name="Freeform 59">
            <a:extLst>
              <a:ext uri="{FF2B5EF4-FFF2-40B4-BE49-F238E27FC236}">
                <a16:creationId xmlns:a16="http://schemas.microsoft.com/office/drawing/2014/main" id="{A920AD8A-44F3-4113-BAF2-789E939EA9A6}"/>
              </a:ext>
            </a:extLst>
          </xdr:cNvPr>
          <xdr:cNvSpPr>
            <a:spLocks/>
          </xdr:cNvSpPr>
        </xdr:nvSpPr>
        <xdr:spPr bwMode="auto">
          <a:xfrm>
            <a:off x="10886346" y="351087"/>
            <a:ext cx="28550" cy="28467"/>
          </a:xfrm>
          <a:custGeom>
            <a:avLst/>
            <a:gdLst>
              <a:gd name="T0" fmla="*/ 5 w 13"/>
              <a:gd name="T1" fmla="*/ 0 h 13"/>
              <a:gd name="T2" fmla="*/ 8 w 13"/>
              <a:gd name="T3" fmla="*/ 0 h 13"/>
              <a:gd name="T4" fmla="*/ 10 w 13"/>
              <a:gd name="T5" fmla="*/ 1 h 13"/>
              <a:gd name="T6" fmla="*/ 12 w 13"/>
              <a:gd name="T7" fmla="*/ 3 h 13"/>
              <a:gd name="T8" fmla="*/ 13 w 13"/>
              <a:gd name="T9" fmla="*/ 5 h 13"/>
              <a:gd name="T10" fmla="*/ 13 w 13"/>
              <a:gd name="T11" fmla="*/ 8 h 13"/>
              <a:gd name="T12" fmla="*/ 12 w 13"/>
              <a:gd name="T13" fmla="*/ 10 h 13"/>
              <a:gd name="T14" fmla="*/ 9 w 13"/>
              <a:gd name="T15" fmla="*/ 12 h 13"/>
              <a:gd name="T16" fmla="*/ 6 w 13"/>
              <a:gd name="T17" fmla="*/ 13 h 13"/>
              <a:gd name="T18" fmla="*/ 4 w 13"/>
              <a:gd name="T19" fmla="*/ 13 h 13"/>
              <a:gd name="T20" fmla="*/ 1 w 13"/>
              <a:gd name="T21" fmla="*/ 12 h 13"/>
              <a:gd name="T22" fmla="*/ 0 w 13"/>
              <a:gd name="T23" fmla="*/ 9 h 13"/>
              <a:gd name="T24" fmla="*/ 0 w 13"/>
              <a:gd name="T25" fmla="*/ 6 h 13"/>
              <a:gd name="T26" fmla="*/ 0 w 13"/>
              <a:gd name="T27" fmla="*/ 4 h 13"/>
              <a:gd name="T28" fmla="*/ 1 w 13"/>
              <a:gd name="T29" fmla="*/ 1 h 13"/>
              <a:gd name="T30" fmla="*/ 3 w 13"/>
              <a:gd name="T31" fmla="*/ 0 h 13"/>
              <a:gd name="T32" fmla="*/ 5 w 13"/>
              <a:gd name="T33" fmla="*/ 0 h 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3">
                <a:moveTo>
                  <a:pt x="5" y="0"/>
                </a:moveTo>
                <a:lnTo>
                  <a:pt x="8" y="0"/>
                </a:lnTo>
                <a:lnTo>
                  <a:pt x="10" y="1"/>
                </a:lnTo>
                <a:lnTo>
                  <a:pt x="12" y="3"/>
                </a:lnTo>
                <a:lnTo>
                  <a:pt x="13" y="5"/>
                </a:lnTo>
                <a:lnTo>
                  <a:pt x="13" y="8"/>
                </a:lnTo>
                <a:lnTo>
                  <a:pt x="12" y="10"/>
                </a:lnTo>
                <a:lnTo>
                  <a:pt x="9" y="12"/>
                </a:lnTo>
                <a:lnTo>
                  <a:pt x="6" y="13"/>
                </a:lnTo>
                <a:lnTo>
                  <a:pt x="4" y="13"/>
                </a:lnTo>
                <a:lnTo>
                  <a:pt x="1" y="12"/>
                </a:lnTo>
                <a:lnTo>
                  <a:pt x="0" y="9"/>
                </a:lnTo>
                <a:lnTo>
                  <a:pt x="0" y="6"/>
                </a:lnTo>
                <a:lnTo>
                  <a:pt x="0" y="4"/>
                </a:lnTo>
                <a:lnTo>
                  <a:pt x="1" y="1"/>
                </a:lnTo>
                <a:lnTo>
                  <a:pt x="3" y="0"/>
                </a:lnTo>
                <a:lnTo>
                  <a:pt x="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7" name="Freeform 60">
            <a:extLst>
              <a:ext uri="{FF2B5EF4-FFF2-40B4-BE49-F238E27FC236}">
                <a16:creationId xmlns:a16="http://schemas.microsoft.com/office/drawing/2014/main" id="{7535326B-1ED7-451D-BC0C-591E608E3B08}"/>
              </a:ext>
            </a:extLst>
          </xdr:cNvPr>
          <xdr:cNvSpPr>
            <a:spLocks/>
          </xdr:cNvSpPr>
        </xdr:nvSpPr>
        <xdr:spPr bwMode="auto">
          <a:xfrm>
            <a:off x="10772146" y="351087"/>
            <a:ext cx="28550" cy="28467"/>
          </a:xfrm>
          <a:custGeom>
            <a:avLst/>
            <a:gdLst>
              <a:gd name="T0" fmla="*/ 8 w 13"/>
              <a:gd name="T1" fmla="*/ 0 h 13"/>
              <a:gd name="T2" fmla="*/ 11 w 13"/>
              <a:gd name="T3" fmla="*/ 0 h 13"/>
              <a:gd name="T4" fmla="*/ 12 w 13"/>
              <a:gd name="T5" fmla="*/ 1 h 13"/>
              <a:gd name="T6" fmla="*/ 13 w 13"/>
              <a:gd name="T7" fmla="*/ 4 h 13"/>
              <a:gd name="T8" fmla="*/ 13 w 13"/>
              <a:gd name="T9" fmla="*/ 6 h 13"/>
              <a:gd name="T10" fmla="*/ 13 w 13"/>
              <a:gd name="T11" fmla="*/ 9 h 13"/>
              <a:gd name="T12" fmla="*/ 12 w 13"/>
              <a:gd name="T13" fmla="*/ 12 h 13"/>
              <a:gd name="T14" fmla="*/ 9 w 13"/>
              <a:gd name="T15" fmla="*/ 13 h 13"/>
              <a:gd name="T16" fmla="*/ 7 w 13"/>
              <a:gd name="T17" fmla="*/ 13 h 13"/>
              <a:gd name="T18" fmla="*/ 4 w 13"/>
              <a:gd name="T19" fmla="*/ 12 h 13"/>
              <a:gd name="T20" fmla="*/ 2 w 13"/>
              <a:gd name="T21" fmla="*/ 10 h 13"/>
              <a:gd name="T22" fmla="*/ 0 w 13"/>
              <a:gd name="T23" fmla="*/ 8 h 13"/>
              <a:gd name="T24" fmla="*/ 0 w 13"/>
              <a:gd name="T25" fmla="*/ 5 h 13"/>
              <a:gd name="T26" fmla="*/ 2 w 13"/>
              <a:gd name="T27" fmla="*/ 3 h 13"/>
              <a:gd name="T28" fmla="*/ 3 w 13"/>
              <a:gd name="T29" fmla="*/ 1 h 13"/>
              <a:gd name="T30" fmla="*/ 5 w 13"/>
              <a:gd name="T31" fmla="*/ 0 h 13"/>
              <a:gd name="T32" fmla="*/ 8 w 13"/>
              <a:gd name="T33" fmla="*/ 0 h 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3" h="13">
                <a:moveTo>
                  <a:pt x="8" y="0"/>
                </a:moveTo>
                <a:lnTo>
                  <a:pt x="11" y="0"/>
                </a:lnTo>
                <a:lnTo>
                  <a:pt x="12" y="1"/>
                </a:lnTo>
                <a:lnTo>
                  <a:pt x="13" y="4"/>
                </a:lnTo>
                <a:lnTo>
                  <a:pt x="13" y="6"/>
                </a:lnTo>
                <a:lnTo>
                  <a:pt x="13" y="9"/>
                </a:lnTo>
                <a:lnTo>
                  <a:pt x="12" y="12"/>
                </a:lnTo>
                <a:lnTo>
                  <a:pt x="9" y="13"/>
                </a:lnTo>
                <a:lnTo>
                  <a:pt x="7" y="13"/>
                </a:lnTo>
                <a:lnTo>
                  <a:pt x="4" y="12"/>
                </a:lnTo>
                <a:lnTo>
                  <a:pt x="2" y="10"/>
                </a:lnTo>
                <a:lnTo>
                  <a:pt x="0" y="8"/>
                </a:lnTo>
                <a:lnTo>
                  <a:pt x="0" y="5"/>
                </a:lnTo>
                <a:lnTo>
                  <a:pt x="2" y="3"/>
                </a:lnTo>
                <a:lnTo>
                  <a:pt x="3" y="1"/>
                </a:lnTo>
                <a:lnTo>
                  <a:pt x="5" y="0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8" name="Freeform 61">
            <a:extLst>
              <a:ext uri="{FF2B5EF4-FFF2-40B4-BE49-F238E27FC236}">
                <a16:creationId xmlns:a16="http://schemas.microsoft.com/office/drawing/2014/main" id="{894F3DC3-0F78-4695-9D6E-EABA85A200E5}"/>
              </a:ext>
            </a:extLst>
          </xdr:cNvPr>
          <xdr:cNvSpPr>
            <a:spLocks/>
          </xdr:cNvSpPr>
        </xdr:nvSpPr>
        <xdr:spPr bwMode="auto">
          <a:xfrm>
            <a:off x="11257498" y="94888"/>
            <a:ext cx="9517" cy="75911"/>
          </a:xfrm>
          <a:custGeom>
            <a:avLst/>
            <a:gdLst>
              <a:gd name="T0" fmla="*/ 4 w 4"/>
              <a:gd name="T1" fmla="*/ 0 h 32"/>
              <a:gd name="T2" fmla="*/ 4 w 4"/>
              <a:gd name="T3" fmla="*/ 32 h 32"/>
              <a:gd name="T4" fmla="*/ 1 w 4"/>
              <a:gd name="T5" fmla="*/ 28 h 32"/>
              <a:gd name="T6" fmla="*/ 0 w 4"/>
              <a:gd name="T7" fmla="*/ 24 h 32"/>
              <a:gd name="T8" fmla="*/ 0 w 4"/>
              <a:gd name="T9" fmla="*/ 18 h 32"/>
              <a:gd name="T10" fmla="*/ 0 w 4"/>
              <a:gd name="T11" fmla="*/ 14 h 32"/>
              <a:gd name="T12" fmla="*/ 1 w 4"/>
              <a:gd name="T13" fmla="*/ 6 h 32"/>
              <a:gd name="T14" fmla="*/ 4 w 4"/>
              <a:gd name="T15" fmla="*/ 0 h 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4" h="32">
                <a:moveTo>
                  <a:pt x="4" y="0"/>
                </a:moveTo>
                <a:lnTo>
                  <a:pt x="4" y="32"/>
                </a:lnTo>
                <a:lnTo>
                  <a:pt x="1" y="28"/>
                </a:lnTo>
                <a:lnTo>
                  <a:pt x="0" y="24"/>
                </a:lnTo>
                <a:lnTo>
                  <a:pt x="0" y="18"/>
                </a:lnTo>
                <a:lnTo>
                  <a:pt x="0" y="14"/>
                </a:lnTo>
                <a:lnTo>
                  <a:pt x="1" y="6"/>
                </a:lnTo>
                <a:lnTo>
                  <a:pt x="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9" name="Freeform 73">
            <a:extLst>
              <a:ext uri="{FF2B5EF4-FFF2-40B4-BE49-F238E27FC236}">
                <a16:creationId xmlns:a16="http://schemas.microsoft.com/office/drawing/2014/main" id="{2F199A47-57C4-4335-8C3B-57F2139A7DD9}"/>
              </a:ext>
            </a:extLst>
          </xdr:cNvPr>
          <xdr:cNvSpPr>
            <a:spLocks/>
          </xdr:cNvSpPr>
        </xdr:nvSpPr>
        <xdr:spPr bwMode="auto">
          <a:xfrm>
            <a:off x="10924413" y="0"/>
            <a:ext cx="19033" cy="18978"/>
          </a:xfrm>
          <a:custGeom>
            <a:avLst/>
            <a:gdLst>
              <a:gd name="T0" fmla="*/ 2 w 6"/>
              <a:gd name="T1" fmla="*/ 0 h 9"/>
              <a:gd name="T2" fmla="*/ 6 w 6"/>
              <a:gd name="T3" fmla="*/ 0 h 9"/>
              <a:gd name="T4" fmla="*/ 5 w 6"/>
              <a:gd name="T5" fmla="*/ 4 h 9"/>
              <a:gd name="T6" fmla="*/ 2 w 6"/>
              <a:gd name="T7" fmla="*/ 6 h 9"/>
              <a:gd name="T8" fmla="*/ 0 w 6"/>
              <a:gd name="T9" fmla="*/ 9 h 9"/>
              <a:gd name="T10" fmla="*/ 1 w 6"/>
              <a:gd name="T11" fmla="*/ 5 h 9"/>
              <a:gd name="T12" fmla="*/ 2 w 6"/>
              <a:gd name="T13" fmla="*/ 0 h 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" h="9">
                <a:moveTo>
                  <a:pt x="2" y="0"/>
                </a:moveTo>
                <a:lnTo>
                  <a:pt x="6" y="0"/>
                </a:lnTo>
                <a:lnTo>
                  <a:pt x="5" y="4"/>
                </a:lnTo>
                <a:lnTo>
                  <a:pt x="2" y="6"/>
                </a:lnTo>
                <a:lnTo>
                  <a:pt x="0" y="9"/>
                </a:lnTo>
                <a:lnTo>
                  <a:pt x="1" y="5"/>
                </a:lnTo>
                <a:lnTo>
                  <a:pt x="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0" name="Freeform 74">
            <a:extLst>
              <a:ext uri="{FF2B5EF4-FFF2-40B4-BE49-F238E27FC236}">
                <a16:creationId xmlns:a16="http://schemas.microsoft.com/office/drawing/2014/main" id="{54A51B3B-7E54-4F51-ADD8-0063C0ED5AD0}"/>
              </a:ext>
            </a:extLst>
          </xdr:cNvPr>
          <xdr:cNvSpPr>
            <a:spLocks noEditPoints="1"/>
          </xdr:cNvSpPr>
        </xdr:nvSpPr>
        <xdr:spPr bwMode="auto">
          <a:xfrm>
            <a:off x="10724562" y="0"/>
            <a:ext cx="199851" cy="104377"/>
          </a:xfrm>
          <a:custGeom>
            <a:avLst/>
            <a:gdLst>
              <a:gd name="T0" fmla="*/ 44 w 85"/>
              <a:gd name="T1" fmla="*/ 10 h 43"/>
              <a:gd name="T2" fmla="*/ 38 w 85"/>
              <a:gd name="T3" fmla="*/ 15 h 43"/>
              <a:gd name="T4" fmla="*/ 35 w 85"/>
              <a:gd name="T5" fmla="*/ 23 h 43"/>
              <a:gd name="T6" fmla="*/ 38 w 85"/>
              <a:gd name="T7" fmla="*/ 32 h 43"/>
              <a:gd name="T8" fmla="*/ 44 w 85"/>
              <a:gd name="T9" fmla="*/ 37 h 43"/>
              <a:gd name="T10" fmla="*/ 49 w 85"/>
              <a:gd name="T11" fmla="*/ 37 h 43"/>
              <a:gd name="T12" fmla="*/ 54 w 85"/>
              <a:gd name="T13" fmla="*/ 37 h 43"/>
              <a:gd name="T14" fmla="*/ 61 w 85"/>
              <a:gd name="T15" fmla="*/ 32 h 43"/>
              <a:gd name="T16" fmla="*/ 63 w 85"/>
              <a:gd name="T17" fmla="*/ 23 h 43"/>
              <a:gd name="T18" fmla="*/ 61 w 85"/>
              <a:gd name="T19" fmla="*/ 15 h 43"/>
              <a:gd name="T20" fmla="*/ 54 w 85"/>
              <a:gd name="T21" fmla="*/ 10 h 43"/>
              <a:gd name="T22" fmla="*/ 49 w 85"/>
              <a:gd name="T23" fmla="*/ 9 h 43"/>
              <a:gd name="T24" fmla="*/ 34 w 85"/>
              <a:gd name="T25" fmla="*/ 0 h 43"/>
              <a:gd name="T26" fmla="*/ 35 w 85"/>
              <a:gd name="T27" fmla="*/ 2 h 43"/>
              <a:gd name="T28" fmla="*/ 34 w 85"/>
              <a:gd name="T29" fmla="*/ 6 h 43"/>
              <a:gd name="T30" fmla="*/ 41 w 85"/>
              <a:gd name="T31" fmla="*/ 4 h 43"/>
              <a:gd name="T32" fmla="*/ 49 w 85"/>
              <a:gd name="T33" fmla="*/ 2 h 43"/>
              <a:gd name="T34" fmla="*/ 49 w 85"/>
              <a:gd name="T35" fmla="*/ 4 h 43"/>
              <a:gd name="T36" fmla="*/ 57 w 85"/>
              <a:gd name="T37" fmla="*/ 5 h 43"/>
              <a:gd name="T38" fmla="*/ 58 w 85"/>
              <a:gd name="T39" fmla="*/ 4 h 43"/>
              <a:gd name="T40" fmla="*/ 64 w 85"/>
              <a:gd name="T41" fmla="*/ 0 h 43"/>
              <a:gd name="T42" fmla="*/ 67 w 85"/>
              <a:gd name="T43" fmla="*/ 6 h 43"/>
              <a:gd name="T44" fmla="*/ 73 w 85"/>
              <a:gd name="T45" fmla="*/ 10 h 43"/>
              <a:gd name="T46" fmla="*/ 81 w 85"/>
              <a:gd name="T47" fmla="*/ 10 h 43"/>
              <a:gd name="T48" fmla="*/ 82 w 85"/>
              <a:gd name="T49" fmla="*/ 11 h 43"/>
              <a:gd name="T50" fmla="*/ 76 w 85"/>
              <a:gd name="T51" fmla="*/ 15 h 43"/>
              <a:gd name="T52" fmla="*/ 71 w 85"/>
              <a:gd name="T53" fmla="*/ 15 h 43"/>
              <a:gd name="T54" fmla="*/ 68 w 85"/>
              <a:gd name="T55" fmla="*/ 14 h 43"/>
              <a:gd name="T56" fmla="*/ 66 w 85"/>
              <a:gd name="T57" fmla="*/ 11 h 43"/>
              <a:gd name="T58" fmla="*/ 70 w 85"/>
              <a:gd name="T59" fmla="*/ 23 h 43"/>
              <a:gd name="T60" fmla="*/ 59 w 85"/>
              <a:gd name="T61" fmla="*/ 40 h 43"/>
              <a:gd name="T62" fmla="*/ 49 w 85"/>
              <a:gd name="T63" fmla="*/ 43 h 43"/>
              <a:gd name="T64" fmla="*/ 39 w 85"/>
              <a:gd name="T65" fmla="*/ 40 h 43"/>
              <a:gd name="T66" fmla="*/ 29 w 85"/>
              <a:gd name="T67" fmla="*/ 24 h 43"/>
              <a:gd name="T68" fmla="*/ 30 w 85"/>
              <a:gd name="T69" fmla="*/ 16 h 43"/>
              <a:gd name="T70" fmla="*/ 29 w 85"/>
              <a:gd name="T71" fmla="*/ 15 h 43"/>
              <a:gd name="T72" fmla="*/ 21 w 85"/>
              <a:gd name="T73" fmla="*/ 18 h 43"/>
              <a:gd name="T74" fmla="*/ 11 w 85"/>
              <a:gd name="T75" fmla="*/ 15 h 43"/>
              <a:gd name="T76" fmla="*/ 3 w 85"/>
              <a:gd name="T77" fmla="*/ 7 h 43"/>
              <a:gd name="T78" fmla="*/ 4 w 85"/>
              <a:gd name="T79" fmla="*/ 6 h 43"/>
              <a:gd name="T80" fmla="*/ 12 w 85"/>
              <a:gd name="T81" fmla="*/ 10 h 43"/>
              <a:gd name="T82" fmla="*/ 20 w 85"/>
              <a:gd name="T83" fmla="*/ 10 h 43"/>
              <a:gd name="T84" fmla="*/ 29 w 85"/>
              <a:gd name="T85" fmla="*/ 6 h 43"/>
              <a:gd name="T86" fmla="*/ 34 w 85"/>
              <a:gd name="T87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85" h="43">
                <a:moveTo>
                  <a:pt x="49" y="9"/>
                </a:moveTo>
                <a:lnTo>
                  <a:pt x="44" y="10"/>
                </a:lnTo>
                <a:lnTo>
                  <a:pt x="40" y="11"/>
                </a:lnTo>
                <a:lnTo>
                  <a:pt x="38" y="15"/>
                </a:lnTo>
                <a:lnTo>
                  <a:pt x="35" y="19"/>
                </a:lnTo>
                <a:lnTo>
                  <a:pt x="35" y="23"/>
                </a:lnTo>
                <a:lnTo>
                  <a:pt x="35" y="28"/>
                </a:lnTo>
                <a:lnTo>
                  <a:pt x="38" y="32"/>
                </a:lnTo>
                <a:lnTo>
                  <a:pt x="40" y="34"/>
                </a:lnTo>
                <a:lnTo>
                  <a:pt x="44" y="37"/>
                </a:lnTo>
                <a:lnTo>
                  <a:pt x="49" y="37"/>
                </a:lnTo>
                <a:lnTo>
                  <a:pt x="49" y="37"/>
                </a:lnTo>
                <a:lnTo>
                  <a:pt x="49" y="37"/>
                </a:lnTo>
                <a:lnTo>
                  <a:pt x="54" y="37"/>
                </a:lnTo>
                <a:lnTo>
                  <a:pt x="58" y="34"/>
                </a:lnTo>
                <a:lnTo>
                  <a:pt x="61" y="32"/>
                </a:lnTo>
                <a:lnTo>
                  <a:pt x="63" y="28"/>
                </a:lnTo>
                <a:lnTo>
                  <a:pt x="63" y="23"/>
                </a:lnTo>
                <a:lnTo>
                  <a:pt x="63" y="19"/>
                </a:lnTo>
                <a:lnTo>
                  <a:pt x="61" y="15"/>
                </a:lnTo>
                <a:lnTo>
                  <a:pt x="58" y="11"/>
                </a:lnTo>
                <a:lnTo>
                  <a:pt x="54" y="10"/>
                </a:lnTo>
                <a:lnTo>
                  <a:pt x="49" y="9"/>
                </a:lnTo>
                <a:lnTo>
                  <a:pt x="49" y="9"/>
                </a:lnTo>
                <a:lnTo>
                  <a:pt x="49" y="9"/>
                </a:lnTo>
                <a:close/>
                <a:moveTo>
                  <a:pt x="34" y="0"/>
                </a:moveTo>
                <a:lnTo>
                  <a:pt x="35" y="0"/>
                </a:lnTo>
                <a:lnTo>
                  <a:pt x="35" y="2"/>
                </a:lnTo>
                <a:lnTo>
                  <a:pt x="35" y="5"/>
                </a:lnTo>
                <a:lnTo>
                  <a:pt x="34" y="6"/>
                </a:lnTo>
                <a:lnTo>
                  <a:pt x="38" y="5"/>
                </a:lnTo>
                <a:lnTo>
                  <a:pt x="41" y="4"/>
                </a:lnTo>
                <a:lnTo>
                  <a:pt x="45" y="4"/>
                </a:lnTo>
                <a:lnTo>
                  <a:pt x="49" y="2"/>
                </a:lnTo>
                <a:lnTo>
                  <a:pt x="49" y="4"/>
                </a:lnTo>
                <a:lnTo>
                  <a:pt x="49" y="4"/>
                </a:lnTo>
                <a:lnTo>
                  <a:pt x="53" y="4"/>
                </a:lnTo>
                <a:lnTo>
                  <a:pt x="57" y="5"/>
                </a:lnTo>
                <a:lnTo>
                  <a:pt x="61" y="7"/>
                </a:lnTo>
                <a:lnTo>
                  <a:pt x="58" y="4"/>
                </a:lnTo>
                <a:lnTo>
                  <a:pt x="58" y="0"/>
                </a:lnTo>
                <a:lnTo>
                  <a:pt x="64" y="0"/>
                </a:lnTo>
                <a:lnTo>
                  <a:pt x="64" y="4"/>
                </a:lnTo>
                <a:lnTo>
                  <a:pt x="67" y="6"/>
                </a:lnTo>
                <a:lnTo>
                  <a:pt x="70" y="9"/>
                </a:lnTo>
                <a:lnTo>
                  <a:pt x="73" y="10"/>
                </a:lnTo>
                <a:lnTo>
                  <a:pt x="77" y="10"/>
                </a:lnTo>
                <a:lnTo>
                  <a:pt x="81" y="10"/>
                </a:lnTo>
                <a:lnTo>
                  <a:pt x="85" y="9"/>
                </a:lnTo>
                <a:lnTo>
                  <a:pt x="82" y="11"/>
                </a:lnTo>
                <a:lnTo>
                  <a:pt x="80" y="14"/>
                </a:lnTo>
                <a:lnTo>
                  <a:pt x="76" y="15"/>
                </a:lnTo>
                <a:lnTo>
                  <a:pt x="72" y="15"/>
                </a:lnTo>
                <a:lnTo>
                  <a:pt x="71" y="15"/>
                </a:lnTo>
                <a:lnTo>
                  <a:pt x="70" y="15"/>
                </a:lnTo>
                <a:lnTo>
                  <a:pt x="68" y="14"/>
                </a:lnTo>
                <a:lnTo>
                  <a:pt x="68" y="12"/>
                </a:lnTo>
                <a:lnTo>
                  <a:pt x="66" y="11"/>
                </a:lnTo>
                <a:lnTo>
                  <a:pt x="70" y="18"/>
                </a:lnTo>
                <a:lnTo>
                  <a:pt x="70" y="23"/>
                </a:lnTo>
                <a:lnTo>
                  <a:pt x="67" y="33"/>
                </a:lnTo>
                <a:lnTo>
                  <a:pt x="59" y="40"/>
                </a:lnTo>
                <a:lnTo>
                  <a:pt x="49" y="43"/>
                </a:lnTo>
                <a:lnTo>
                  <a:pt x="49" y="43"/>
                </a:lnTo>
                <a:lnTo>
                  <a:pt x="49" y="43"/>
                </a:lnTo>
                <a:lnTo>
                  <a:pt x="39" y="40"/>
                </a:lnTo>
                <a:lnTo>
                  <a:pt x="31" y="34"/>
                </a:lnTo>
                <a:lnTo>
                  <a:pt x="29" y="24"/>
                </a:lnTo>
                <a:lnTo>
                  <a:pt x="29" y="20"/>
                </a:lnTo>
                <a:lnTo>
                  <a:pt x="30" y="16"/>
                </a:lnTo>
                <a:lnTo>
                  <a:pt x="31" y="12"/>
                </a:lnTo>
                <a:lnTo>
                  <a:pt x="29" y="15"/>
                </a:lnTo>
                <a:lnTo>
                  <a:pt x="25" y="16"/>
                </a:lnTo>
                <a:lnTo>
                  <a:pt x="21" y="18"/>
                </a:lnTo>
                <a:lnTo>
                  <a:pt x="15" y="16"/>
                </a:lnTo>
                <a:lnTo>
                  <a:pt x="11" y="15"/>
                </a:lnTo>
                <a:lnTo>
                  <a:pt x="7" y="11"/>
                </a:lnTo>
                <a:lnTo>
                  <a:pt x="3" y="7"/>
                </a:lnTo>
                <a:lnTo>
                  <a:pt x="0" y="4"/>
                </a:lnTo>
                <a:lnTo>
                  <a:pt x="4" y="6"/>
                </a:lnTo>
                <a:lnTo>
                  <a:pt x="8" y="9"/>
                </a:lnTo>
                <a:lnTo>
                  <a:pt x="12" y="10"/>
                </a:lnTo>
                <a:lnTo>
                  <a:pt x="16" y="10"/>
                </a:lnTo>
                <a:lnTo>
                  <a:pt x="20" y="10"/>
                </a:lnTo>
                <a:lnTo>
                  <a:pt x="25" y="9"/>
                </a:lnTo>
                <a:lnTo>
                  <a:pt x="29" y="6"/>
                </a:lnTo>
                <a:lnTo>
                  <a:pt x="32" y="4"/>
                </a:lnTo>
                <a:lnTo>
                  <a:pt x="3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1" name="Freeform 75">
            <a:extLst>
              <a:ext uri="{FF2B5EF4-FFF2-40B4-BE49-F238E27FC236}">
                <a16:creationId xmlns:a16="http://schemas.microsoft.com/office/drawing/2014/main" id="{254ADDF9-AE47-4E0F-9D81-DCF6F4DC3054}"/>
              </a:ext>
            </a:extLst>
          </xdr:cNvPr>
          <xdr:cNvSpPr>
            <a:spLocks/>
          </xdr:cNvSpPr>
        </xdr:nvSpPr>
        <xdr:spPr bwMode="auto">
          <a:xfrm>
            <a:off x="10724562" y="0"/>
            <a:ext cx="0" cy="9489"/>
          </a:xfrm>
          <a:custGeom>
            <a:avLst/>
            <a:gdLst>
              <a:gd name="T0" fmla="*/ 0 w 2"/>
              <a:gd name="T1" fmla="*/ 0 h 4"/>
              <a:gd name="T2" fmla="*/ 2 w 2"/>
              <a:gd name="T3" fmla="*/ 0 h 4"/>
              <a:gd name="T4" fmla="*/ 2 w 2"/>
              <a:gd name="T5" fmla="*/ 4 h 4"/>
              <a:gd name="T6" fmla="*/ 0 w 2"/>
              <a:gd name="T7" fmla="*/ 0 h 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2" h="4">
                <a:moveTo>
                  <a:pt x="0" y="0"/>
                </a:moveTo>
                <a:lnTo>
                  <a:pt x="2" y="0"/>
                </a:lnTo>
                <a:lnTo>
                  <a:pt x="2" y="4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2" name="Freeform 76">
            <a:extLst>
              <a:ext uri="{FF2B5EF4-FFF2-40B4-BE49-F238E27FC236}">
                <a16:creationId xmlns:a16="http://schemas.microsoft.com/office/drawing/2014/main" id="{4D7CCF53-C94D-4ABA-9460-BCE3DFB9A285}"/>
              </a:ext>
            </a:extLst>
          </xdr:cNvPr>
          <xdr:cNvSpPr>
            <a:spLocks/>
          </xdr:cNvSpPr>
        </xdr:nvSpPr>
        <xdr:spPr bwMode="auto">
          <a:xfrm>
            <a:off x="10981513" y="113866"/>
            <a:ext cx="19033" cy="28467"/>
          </a:xfrm>
          <a:custGeom>
            <a:avLst/>
            <a:gdLst>
              <a:gd name="T0" fmla="*/ 3 w 11"/>
              <a:gd name="T1" fmla="*/ 0 h 10"/>
              <a:gd name="T2" fmla="*/ 6 w 11"/>
              <a:gd name="T3" fmla="*/ 0 h 10"/>
              <a:gd name="T4" fmla="*/ 8 w 11"/>
              <a:gd name="T5" fmla="*/ 1 h 10"/>
              <a:gd name="T6" fmla="*/ 9 w 11"/>
              <a:gd name="T7" fmla="*/ 2 h 10"/>
              <a:gd name="T8" fmla="*/ 11 w 11"/>
              <a:gd name="T9" fmla="*/ 5 h 10"/>
              <a:gd name="T10" fmla="*/ 11 w 11"/>
              <a:gd name="T11" fmla="*/ 7 h 10"/>
              <a:gd name="T12" fmla="*/ 9 w 11"/>
              <a:gd name="T13" fmla="*/ 9 h 10"/>
              <a:gd name="T14" fmla="*/ 9 w 11"/>
              <a:gd name="T15" fmla="*/ 9 h 10"/>
              <a:gd name="T16" fmla="*/ 8 w 11"/>
              <a:gd name="T17" fmla="*/ 10 h 10"/>
              <a:gd name="T18" fmla="*/ 6 w 11"/>
              <a:gd name="T19" fmla="*/ 10 h 10"/>
              <a:gd name="T20" fmla="*/ 3 w 11"/>
              <a:gd name="T21" fmla="*/ 9 h 10"/>
              <a:gd name="T22" fmla="*/ 2 w 11"/>
              <a:gd name="T23" fmla="*/ 7 h 10"/>
              <a:gd name="T24" fmla="*/ 0 w 11"/>
              <a:gd name="T25" fmla="*/ 5 h 10"/>
              <a:gd name="T26" fmla="*/ 0 w 11"/>
              <a:gd name="T27" fmla="*/ 2 h 10"/>
              <a:gd name="T28" fmla="*/ 2 w 11"/>
              <a:gd name="T29" fmla="*/ 0 h 10"/>
              <a:gd name="T30" fmla="*/ 3 w 11"/>
              <a:gd name="T31" fmla="*/ 0 h 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11" h="10">
                <a:moveTo>
                  <a:pt x="3" y="0"/>
                </a:moveTo>
                <a:lnTo>
                  <a:pt x="6" y="0"/>
                </a:lnTo>
                <a:lnTo>
                  <a:pt x="8" y="1"/>
                </a:lnTo>
                <a:lnTo>
                  <a:pt x="9" y="2"/>
                </a:lnTo>
                <a:lnTo>
                  <a:pt x="11" y="5"/>
                </a:lnTo>
                <a:lnTo>
                  <a:pt x="11" y="7"/>
                </a:lnTo>
                <a:lnTo>
                  <a:pt x="9" y="9"/>
                </a:lnTo>
                <a:lnTo>
                  <a:pt x="9" y="9"/>
                </a:lnTo>
                <a:lnTo>
                  <a:pt x="8" y="10"/>
                </a:lnTo>
                <a:lnTo>
                  <a:pt x="6" y="10"/>
                </a:lnTo>
                <a:lnTo>
                  <a:pt x="3" y="9"/>
                </a:lnTo>
                <a:lnTo>
                  <a:pt x="2" y="7"/>
                </a:lnTo>
                <a:lnTo>
                  <a:pt x="0" y="5"/>
                </a:lnTo>
                <a:lnTo>
                  <a:pt x="0" y="2"/>
                </a:lnTo>
                <a:lnTo>
                  <a:pt x="2" y="0"/>
                </a:lnTo>
                <a:lnTo>
                  <a:pt x="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3" name="Freeform 78">
            <a:extLst>
              <a:ext uri="{FF2B5EF4-FFF2-40B4-BE49-F238E27FC236}">
                <a16:creationId xmlns:a16="http://schemas.microsoft.com/office/drawing/2014/main" id="{36138AD5-C72C-4F9A-8714-86108FD2C156}"/>
              </a:ext>
            </a:extLst>
          </xdr:cNvPr>
          <xdr:cNvSpPr>
            <a:spLocks/>
          </xdr:cNvSpPr>
        </xdr:nvSpPr>
        <xdr:spPr bwMode="auto">
          <a:xfrm>
            <a:off x="10686495" y="113866"/>
            <a:ext cx="19033" cy="28467"/>
          </a:xfrm>
          <a:custGeom>
            <a:avLst/>
            <a:gdLst>
              <a:gd name="T0" fmla="*/ 7 w 10"/>
              <a:gd name="T1" fmla="*/ 0 h 10"/>
              <a:gd name="T2" fmla="*/ 8 w 10"/>
              <a:gd name="T3" fmla="*/ 0 h 10"/>
              <a:gd name="T4" fmla="*/ 10 w 10"/>
              <a:gd name="T5" fmla="*/ 2 h 10"/>
              <a:gd name="T6" fmla="*/ 10 w 10"/>
              <a:gd name="T7" fmla="*/ 5 h 10"/>
              <a:gd name="T8" fmla="*/ 8 w 10"/>
              <a:gd name="T9" fmla="*/ 7 h 10"/>
              <a:gd name="T10" fmla="*/ 7 w 10"/>
              <a:gd name="T11" fmla="*/ 9 h 10"/>
              <a:gd name="T12" fmla="*/ 5 w 10"/>
              <a:gd name="T13" fmla="*/ 10 h 10"/>
              <a:gd name="T14" fmla="*/ 2 w 10"/>
              <a:gd name="T15" fmla="*/ 10 h 10"/>
              <a:gd name="T16" fmla="*/ 1 w 10"/>
              <a:gd name="T17" fmla="*/ 9 h 10"/>
              <a:gd name="T18" fmla="*/ 1 w 10"/>
              <a:gd name="T19" fmla="*/ 9 h 10"/>
              <a:gd name="T20" fmla="*/ 0 w 10"/>
              <a:gd name="T21" fmla="*/ 7 h 10"/>
              <a:gd name="T22" fmla="*/ 0 w 10"/>
              <a:gd name="T23" fmla="*/ 5 h 10"/>
              <a:gd name="T24" fmla="*/ 1 w 10"/>
              <a:gd name="T25" fmla="*/ 2 h 10"/>
              <a:gd name="T26" fmla="*/ 2 w 10"/>
              <a:gd name="T27" fmla="*/ 1 h 10"/>
              <a:gd name="T28" fmla="*/ 5 w 10"/>
              <a:gd name="T29" fmla="*/ 0 h 10"/>
              <a:gd name="T30" fmla="*/ 7 w 10"/>
              <a:gd name="T31" fmla="*/ 0 h 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10" h="10">
                <a:moveTo>
                  <a:pt x="7" y="0"/>
                </a:moveTo>
                <a:lnTo>
                  <a:pt x="8" y="0"/>
                </a:lnTo>
                <a:lnTo>
                  <a:pt x="10" y="2"/>
                </a:lnTo>
                <a:lnTo>
                  <a:pt x="10" y="5"/>
                </a:lnTo>
                <a:lnTo>
                  <a:pt x="8" y="7"/>
                </a:lnTo>
                <a:lnTo>
                  <a:pt x="7" y="9"/>
                </a:lnTo>
                <a:lnTo>
                  <a:pt x="5" y="10"/>
                </a:lnTo>
                <a:lnTo>
                  <a:pt x="2" y="10"/>
                </a:lnTo>
                <a:lnTo>
                  <a:pt x="1" y="9"/>
                </a:lnTo>
                <a:lnTo>
                  <a:pt x="1" y="9"/>
                </a:lnTo>
                <a:lnTo>
                  <a:pt x="0" y="7"/>
                </a:lnTo>
                <a:lnTo>
                  <a:pt x="0" y="5"/>
                </a:lnTo>
                <a:lnTo>
                  <a:pt x="1" y="2"/>
                </a:lnTo>
                <a:lnTo>
                  <a:pt x="2" y="1"/>
                </a:lnTo>
                <a:lnTo>
                  <a:pt x="5" y="0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4" name="Freeform 79">
            <a:extLst>
              <a:ext uri="{FF2B5EF4-FFF2-40B4-BE49-F238E27FC236}">
                <a16:creationId xmlns:a16="http://schemas.microsoft.com/office/drawing/2014/main" id="{41DD97DC-A563-42E6-9382-CE88F7D909B6}"/>
              </a:ext>
            </a:extLst>
          </xdr:cNvPr>
          <xdr:cNvSpPr>
            <a:spLocks/>
          </xdr:cNvSpPr>
        </xdr:nvSpPr>
        <xdr:spPr bwMode="auto">
          <a:xfrm>
            <a:off x="10210659" y="161310"/>
            <a:ext cx="38067" cy="94888"/>
          </a:xfrm>
          <a:custGeom>
            <a:avLst/>
            <a:gdLst>
              <a:gd name="T0" fmla="*/ 8 w 17"/>
              <a:gd name="T1" fmla="*/ 0 h 41"/>
              <a:gd name="T2" fmla="*/ 12 w 17"/>
              <a:gd name="T3" fmla="*/ 3 h 41"/>
              <a:gd name="T4" fmla="*/ 14 w 17"/>
              <a:gd name="T5" fmla="*/ 7 h 41"/>
              <a:gd name="T6" fmla="*/ 15 w 17"/>
              <a:gd name="T7" fmla="*/ 10 h 41"/>
              <a:gd name="T8" fmla="*/ 17 w 17"/>
              <a:gd name="T9" fmla="*/ 16 h 41"/>
              <a:gd name="T10" fmla="*/ 17 w 17"/>
              <a:gd name="T11" fmla="*/ 21 h 41"/>
              <a:gd name="T12" fmla="*/ 17 w 17"/>
              <a:gd name="T13" fmla="*/ 26 h 41"/>
              <a:gd name="T14" fmla="*/ 15 w 17"/>
              <a:gd name="T15" fmla="*/ 31 h 41"/>
              <a:gd name="T16" fmla="*/ 14 w 17"/>
              <a:gd name="T17" fmla="*/ 35 h 41"/>
              <a:gd name="T18" fmla="*/ 12 w 17"/>
              <a:gd name="T19" fmla="*/ 38 h 41"/>
              <a:gd name="T20" fmla="*/ 8 w 17"/>
              <a:gd name="T21" fmla="*/ 41 h 41"/>
              <a:gd name="T22" fmla="*/ 8 w 17"/>
              <a:gd name="T23" fmla="*/ 38 h 41"/>
              <a:gd name="T24" fmla="*/ 7 w 17"/>
              <a:gd name="T25" fmla="*/ 36 h 41"/>
              <a:gd name="T26" fmla="*/ 4 w 17"/>
              <a:gd name="T27" fmla="*/ 32 h 41"/>
              <a:gd name="T28" fmla="*/ 3 w 17"/>
              <a:gd name="T29" fmla="*/ 28 h 41"/>
              <a:gd name="T30" fmla="*/ 0 w 17"/>
              <a:gd name="T31" fmla="*/ 24 h 41"/>
              <a:gd name="T32" fmla="*/ 0 w 17"/>
              <a:gd name="T33" fmla="*/ 21 h 41"/>
              <a:gd name="T34" fmla="*/ 0 w 17"/>
              <a:gd name="T35" fmla="*/ 17 h 41"/>
              <a:gd name="T36" fmla="*/ 3 w 17"/>
              <a:gd name="T37" fmla="*/ 13 h 41"/>
              <a:gd name="T38" fmla="*/ 4 w 17"/>
              <a:gd name="T39" fmla="*/ 9 h 41"/>
              <a:gd name="T40" fmla="*/ 7 w 17"/>
              <a:gd name="T41" fmla="*/ 5 h 41"/>
              <a:gd name="T42" fmla="*/ 8 w 17"/>
              <a:gd name="T43" fmla="*/ 3 h 41"/>
              <a:gd name="T44" fmla="*/ 8 w 17"/>
              <a:gd name="T45" fmla="*/ 0 h 41"/>
              <a:gd name="T46" fmla="*/ 8 w 17"/>
              <a:gd name="T47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7" h="41">
                <a:moveTo>
                  <a:pt x="8" y="0"/>
                </a:moveTo>
                <a:lnTo>
                  <a:pt x="12" y="3"/>
                </a:lnTo>
                <a:lnTo>
                  <a:pt x="14" y="7"/>
                </a:lnTo>
                <a:lnTo>
                  <a:pt x="15" y="10"/>
                </a:lnTo>
                <a:lnTo>
                  <a:pt x="17" y="16"/>
                </a:lnTo>
                <a:lnTo>
                  <a:pt x="17" y="21"/>
                </a:lnTo>
                <a:lnTo>
                  <a:pt x="17" y="26"/>
                </a:lnTo>
                <a:lnTo>
                  <a:pt x="15" y="31"/>
                </a:lnTo>
                <a:lnTo>
                  <a:pt x="14" y="35"/>
                </a:lnTo>
                <a:lnTo>
                  <a:pt x="12" y="38"/>
                </a:lnTo>
                <a:lnTo>
                  <a:pt x="8" y="41"/>
                </a:lnTo>
                <a:lnTo>
                  <a:pt x="8" y="38"/>
                </a:lnTo>
                <a:lnTo>
                  <a:pt x="7" y="36"/>
                </a:lnTo>
                <a:lnTo>
                  <a:pt x="4" y="32"/>
                </a:lnTo>
                <a:lnTo>
                  <a:pt x="3" y="28"/>
                </a:lnTo>
                <a:lnTo>
                  <a:pt x="0" y="24"/>
                </a:lnTo>
                <a:lnTo>
                  <a:pt x="0" y="21"/>
                </a:lnTo>
                <a:lnTo>
                  <a:pt x="0" y="17"/>
                </a:lnTo>
                <a:lnTo>
                  <a:pt x="3" y="13"/>
                </a:lnTo>
                <a:lnTo>
                  <a:pt x="4" y="9"/>
                </a:lnTo>
                <a:lnTo>
                  <a:pt x="7" y="5"/>
                </a:lnTo>
                <a:lnTo>
                  <a:pt x="8" y="3"/>
                </a:lnTo>
                <a:lnTo>
                  <a:pt x="8" y="0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5" name="Freeform 81">
            <a:extLst>
              <a:ext uri="{FF2B5EF4-FFF2-40B4-BE49-F238E27FC236}">
                <a16:creationId xmlns:a16="http://schemas.microsoft.com/office/drawing/2014/main" id="{1136D96A-7C14-474C-A81D-A41626118726}"/>
              </a:ext>
            </a:extLst>
          </xdr:cNvPr>
          <xdr:cNvSpPr>
            <a:spLocks/>
          </xdr:cNvSpPr>
        </xdr:nvSpPr>
        <xdr:spPr bwMode="auto">
          <a:xfrm>
            <a:off x="10048875" y="0"/>
            <a:ext cx="380669" cy="208754"/>
          </a:xfrm>
          <a:custGeom>
            <a:avLst/>
            <a:gdLst>
              <a:gd name="T0" fmla="*/ 64 w 160"/>
              <a:gd name="T1" fmla="*/ 6 h 88"/>
              <a:gd name="T2" fmla="*/ 71 w 160"/>
              <a:gd name="T3" fmla="*/ 34 h 88"/>
              <a:gd name="T4" fmla="*/ 91 w 160"/>
              <a:gd name="T5" fmla="*/ 18 h 88"/>
              <a:gd name="T6" fmla="*/ 89 w 160"/>
              <a:gd name="T7" fmla="*/ 4 h 88"/>
              <a:gd name="T8" fmla="*/ 85 w 160"/>
              <a:gd name="T9" fmla="*/ 23 h 88"/>
              <a:gd name="T10" fmla="*/ 73 w 160"/>
              <a:gd name="T11" fmla="*/ 26 h 88"/>
              <a:gd name="T12" fmla="*/ 69 w 160"/>
              <a:gd name="T13" fmla="*/ 5 h 88"/>
              <a:gd name="T14" fmla="*/ 100 w 160"/>
              <a:gd name="T15" fmla="*/ 15 h 88"/>
              <a:gd name="T16" fmla="*/ 83 w 160"/>
              <a:gd name="T17" fmla="*/ 55 h 88"/>
              <a:gd name="T18" fmla="*/ 101 w 160"/>
              <a:gd name="T19" fmla="*/ 71 h 88"/>
              <a:gd name="T20" fmla="*/ 132 w 160"/>
              <a:gd name="T21" fmla="*/ 79 h 88"/>
              <a:gd name="T22" fmla="*/ 146 w 160"/>
              <a:gd name="T23" fmla="*/ 66 h 88"/>
              <a:gd name="T24" fmla="*/ 145 w 160"/>
              <a:gd name="T25" fmla="*/ 52 h 88"/>
              <a:gd name="T26" fmla="*/ 137 w 160"/>
              <a:gd name="T27" fmla="*/ 46 h 88"/>
              <a:gd name="T28" fmla="*/ 127 w 160"/>
              <a:gd name="T29" fmla="*/ 46 h 88"/>
              <a:gd name="T30" fmla="*/ 122 w 160"/>
              <a:gd name="T31" fmla="*/ 55 h 88"/>
              <a:gd name="T32" fmla="*/ 128 w 160"/>
              <a:gd name="T33" fmla="*/ 65 h 88"/>
              <a:gd name="T34" fmla="*/ 124 w 160"/>
              <a:gd name="T35" fmla="*/ 71 h 88"/>
              <a:gd name="T36" fmla="*/ 114 w 160"/>
              <a:gd name="T37" fmla="*/ 71 h 88"/>
              <a:gd name="T38" fmla="*/ 100 w 160"/>
              <a:gd name="T39" fmla="*/ 60 h 88"/>
              <a:gd name="T40" fmla="*/ 108 w 160"/>
              <a:gd name="T41" fmla="*/ 32 h 88"/>
              <a:gd name="T42" fmla="*/ 145 w 160"/>
              <a:gd name="T43" fmla="*/ 32 h 88"/>
              <a:gd name="T44" fmla="*/ 159 w 160"/>
              <a:gd name="T45" fmla="*/ 51 h 88"/>
              <a:gd name="T46" fmla="*/ 159 w 160"/>
              <a:gd name="T47" fmla="*/ 66 h 88"/>
              <a:gd name="T48" fmla="*/ 135 w 160"/>
              <a:gd name="T49" fmla="*/ 86 h 88"/>
              <a:gd name="T50" fmla="*/ 98 w 160"/>
              <a:gd name="T51" fmla="*/ 77 h 88"/>
              <a:gd name="T52" fmla="*/ 80 w 160"/>
              <a:gd name="T53" fmla="*/ 61 h 88"/>
              <a:gd name="T54" fmla="*/ 62 w 160"/>
              <a:gd name="T55" fmla="*/ 77 h 88"/>
              <a:gd name="T56" fmla="*/ 25 w 160"/>
              <a:gd name="T57" fmla="*/ 86 h 88"/>
              <a:gd name="T58" fmla="*/ 0 w 160"/>
              <a:gd name="T59" fmla="*/ 66 h 88"/>
              <a:gd name="T60" fmla="*/ 0 w 160"/>
              <a:gd name="T61" fmla="*/ 51 h 88"/>
              <a:gd name="T62" fmla="*/ 14 w 160"/>
              <a:gd name="T63" fmla="*/ 32 h 88"/>
              <a:gd name="T64" fmla="*/ 51 w 160"/>
              <a:gd name="T65" fmla="*/ 32 h 88"/>
              <a:gd name="T66" fmla="*/ 59 w 160"/>
              <a:gd name="T67" fmla="*/ 60 h 88"/>
              <a:gd name="T68" fmla="*/ 46 w 160"/>
              <a:gd name="T69" fmla="*/ 71 h 88"/>
              <a:gd name="T70" fmla="*/ 35 w 160"/>
              <a:gd name="T71" fmla="*/ 71 h 88"/>
              <a:gd name="T72" fmla="*/ 32 w 160"/>
              <a:gd name="T73" fmla="*/ 65 h 88"/>
              <a:gd name="T74" fmla="*/ 37 w 160"/>
              <a:gd name="T75" fmla="*/ 55 h 88"/>
              <a:gd name="T76" fmla="*/ 32 w 160"/>
              <a:gd name="T77" fmla="*/ 46 h 88"/>
              <a:gd name="T78" fmla="*/ 22 w 160"/>
              <a:gd name="T79" fmla="*/ 46 h 88"/>
              <a:gd name="T80" fmla="*/ 14 w 160"/>
              <a:gd name="T81" fmla="*/ 52 h 88"/>
              <a:gd name="T82" fmla="*/ 13 w 160"/>
              <a:gd name="T83" fmla="*/ 66 h 88"/>
              <a:gd name="T84" fmla="*/ 27 w 160"/>
              <a:gd name="T85" fmla="*/ 79 h 88"/>
              <a:gd name="T86" fmla="*/ 58 w 160"/>
              <a:gd name="T87" fmla="*/ 71 h 88"/>
              <a:gd name="T88" fmla="*/ 76 w 160"/>
              <a:gd name="T89" fmla="*/ 55 h 88"/>
              <a:gd name="T90" fmla="*/ 57 w 160"/>
              <a:gd name="T91" fmla="*/ 15 h 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160" h="88">
                <a:moveTo>
                  <a:pt x="54" y="0"/>
                </a:moveTo>
                <a:lnTo>
                  <a:pt x="64" y="0"/>
                </a:lnTo>
                <a:lnTo>
                  <a:pt x="64" y="6"/>
                </a:lnTo>
                <a:lnTo>
                  <a:pt x="66" y="12"/>
                </a:lnTo>
                <a:lnTo>
                  <a:pt x="67" y="18"/>
                </a:lnTo>
                <a:lnTo>
                  <a:pt x="71" y="34"/>
                </a:lnTo>
                <a:lnTo>
                  <a:pt x="78" y="48"/>
                </a:lnTo>
                <a:lnTo>
                  <a:pt x="86" y="34"/>
                </a:lnTo>
                <a:lnTo>
                  <a:pt x="91" y="18"/>
                </a:lnTo>
                <a:lnTo>
                  <a:pt x="91" y="14"/>
                </a:lnTo>
                <a:lnTo>
                  <a:pt x="90" y="9"/>
                </a:lnTo>
                <a:lnTo>
                  <a:pt x="89" y="4"/>
                </a:lnTo>
                <a:lnTo>
                  <a:pt x="87" y="9"/>
                </a:lnTo>
                <a:lnTo>
                  <a:pt x="86" y="14"/>
                </a:lnTo>
                <a:lnTo>
                  <a:pt x="85" y="23"/>
                </a:lnTo>
                <a:lnTo>
                  <a:pt x="82" y="30"/>
                </a:lnTo>
                <a:lnTo>
                  <a:pt x="76" y="38"/>
                </a:lnTo>
                <a:lnTo>
                  <a:pt x="73" y="26"/>
                </a:lnTo>
                <a:lnTo>
                  <a:pt x="69" y="15"/>
                </a:lnTo>
                <a:lnTo>
                  <a:pt x="69" y="10"/>
                </a:lnTo>
                <a:lnTo>
                  <a:pt x="69" y="5"/>
                </a:lnTo>
                <a:lnTo>
                  <a:pt x="69" y="0"/>
                </a:lnTo>
                <a:lnTo>
                  <a:pt x="101" y="0"/>
                </a:lnTo>
                <a:lnTo>
                  <a:pt x="100" y="15"/>
                </a:lnTo>
                <a:lnTo>
                  <a:pt x="95" y="30"/>
                </a:lnTo>
                <a:lnTo>
                  <a:pt x="90" y="43"/>
                </a:lnTo>
                <a:lnTo>
                  <a:pt x="83" y="55"/>
                </a:lnTo>
                <a:lnTo>
                  <a:pt x="87" y="60"/>
                </a:lnTo>
                <a:lnTo>
                  <a:pt x="92" y="65"/>
                </a:lnTo>
                <a:lnTo>
                  <a:pt x="101" y="71"/>
                </a:lnTo>
                <a:lnTo>
                  <a:pt x="110" y="76"/>
                </a:lnTo>
                <a:lnTo>
                  <a:pt x="122" y="79"/>
                </a:lnTo>
                <a:lnTo>
                  <a:pt x="132" y="79"/>
                </a:lnTo>
                <a:lnTo>
                  <a:pt x="141" y="74"/>
                </a:lnTo>
                <a:lnTo>
                  <a:pt x="145" y="70"/>
                </a:lnTo>
                <a:lnTo>
                  <a:pt x="146" y="66"/>
                </a:lnTo>
                <a:lnTo>
                  <a:pt x="147" y="61"/>
                </a:lnTo>
                <a:lnTo>
                  <a:pt x="146" y="56"/>
                </a:lnTo>
                <a:lnTo>
                  <a:pt x="145" y="52"/>
                </a:lnTo>
                <a:lnTo>
                  <a:pt x="144" y="49"/>
                </a:lnTo>
                <a:lnTo>
                  <a:pt x="141" y="47"/>
                </a:lnTo>
                <a:lnTo>
                  <a:pt x="137" y="46"/>
                </a:lnTo>
                <a:lnTo>
                  <a:pt x="135" y="44"/>
                </a:lnTo>
                <a:lnTo>
                  <a:pt x="131" y="44"/>
                </a:lnTo>
                <a:lnTo>
                  <a:pt x="127" y="46"/>
                </a:lnTo>
                <a:lnTo>
                  <a:pt x="124" y="48"/>
                </a:lnTo>
                <a:lnTo>
                  <a:pt x="122" y="51"/>
                </a:lnTo>
                <a:lnTo>
                  <a:pt x="122" y="55"/>
                </a:lnTo>
                <a:lnTo>
                  <a:pt x="123" y="58"/>
                </a:lnTo>
                <a:lnTo>
                  <a:pt x="124" y="62"/>
                </a:lnTo>
                <a:lnTo>
                  <a:pt x="128" y="65"/>
                </a:lnTo>
                <a:lnTo>
                  <a:pt x="131" y="67"/>
                </a:lnTo>
                <a:lnTo>
                  <a:pt x="128" y="70"/>
                </a:lnTo>
                <a:lnTo>
                  <a:pt x="124" y="71"/>
                </a:lnTo>
                <a:lnTo>
                  <a:pt x="121" y="72"/>
                </a:lnTo>
                <a:lnTo>
                  <a:pt x="117" y="71"/>
                </a:lnTo>
                <a:lnTo>
                  <a:pt x="114" y="71"/>
                </a:lnTo>
                <a:lnTo>
                  <a:pt x="108" y="69"/>
                </a:lnTo>
                <a:lnTo>
                  <a:pt x="104" y="65"/>
                </a:lnTo>
                <a:lnTo>
                  <a:pt x="100" y="60"/>
                </a:lnTo>
                <a:lnTo>
                  <a:pt x="99" y="53"/>
                </a:lnTo>
                <a:lnTo>
                  <a:pt x="100" y="40"/>
                </a:lnTo>
                <a:lnTo>
                  <a:pt x="108" y="32"/>
                </a:lnTo>
                <a:lnTo>
                  <a:pt x="121" y="25"/>
                </a:lnTo>
                <a:lnTo>
                  <a:pt x="133" y="26"/>
                </a:lnTo>
                <a:lnTo>
                  <a:pt x="145" y="32"/>
                </a:lnTo>
                <a:lnTo>
                  <a:pt x="155" y="40"/>
                </a:lnTo>
                <a:lnTo>
                  <a:pt x="158" y="46"/>
                </a:lnTo>
                <a:lnTo>
                  <a:pt x="159" y="51"/>
                </a:lnTo>
                <a:lnTo>
                  <a:pt x="160" y="56"/>
                </a:lnTo>
                <a:lnTo>
                  <a:pt x="159" y="60"/>
                </a:lnTo>
                <a:lnTo>
                  <a:pt x="159" y="66"/>
                </a:lnTo>
                <a:lnTo>
                  <a:pt x="154" y="76"/>
                </a:lnTo>
                <a:lnTo>
                  <a:pt x="145" y="83"/>
                </a:lnTo>
                <a:lnTo>
                  <a:pt x="135" y="86"/>
                </a:lnTo>
                <a:lnTo>
                  <a:pt x="123" y="88"/>
                </a:lnTo>
                <a:lnTo>
                  <a:pt x="110" y="84"/>
                </a:lnTo>
                <a:lnTo>
                  <a:pt x="98" y="77"/>
                </a:lnTo>
                <a:lnTo>
                  <a:pt x="87" y="69"/>
                </a:lnTo>
                <a:lnTo>
                  <a:pt x="83" y="65"/>
                </a:lnTo>
                <a:lnTo>
                  <a:pt x="80" y="61"/>
                </a:lnTo>
                <a:lnTo>
                  <a:pt x="76" y="65"/>
                </a:lnTo>
                <a:lnTo>
                  <a:pt x="72" y="69"/>
                </a:lnTo>
                <a:lnTo>
                  <a:pt x="62" y="77"/>
                </a:lnTo>
                <a:lnTo>
                  <a:pt x="49" y="84"/>
                </a:lnTo>
                <a:lnTo>
                  <a:pt x="36" y="88"/>
                </a:lnTo>
                <a:lnTo>
                  <a:pt x="25" y="86"/>
                </a:lnTo>
                <a:lnTo>
                  <a:pt x="14" y="83"/>
                </a:lnTo>
                <a:lnTo>
                  <a:pt x="5" y="76"/>
                </a:lnTo>
                <a:lnTo>
                  <a:pt x="0" y="66"/>
                </a:lnTo>
                <a:lnTo>
                  <a:pt x="0" y="60"/>
                </a:lnTo>
                <a:lnTo>
                  <a:pt x="0" y="56"/>
                </a:lnTo>
                <a:lnTo>
                  <a:pt x="0" y="51"/>
                </a:lnTo>
                <a:lnTo>
                  <a:pt x="2" y="46"/>
                </a:lnTo>
                <a:lnTo>
                  <a:pt x="4" y="40"/>
                </a:lnTo>
                <a:lnTo>
                  <a:pt x="14" y="32"/>
                </a:lnTo>
                <a:lnTo>
                  <a:pt x="26" y="26"/>
                </a:lnTo>
                <a:lnTo>
                  <a:pt x="40" y="25"/>
                </a:lnTo>
                <a:lnTo>
                  <a:pt x="51" y="32"/>
                </a:lnTo>
                <a:lnTo>
                  <a:pt x="59" y="40"/>
                </a:lnTo>
                <a:lnTo>
                  <a:pt x="60" y="53"/>
                </a:lnTo>
                <a:lnTo>
                  <a:pt x="59" y="60"/>
                </a:lnTo>
                <a:lnTo>
                  <a:pt x="55" y="65"/>
                </a:lnTo>
                <a:lnTo>
                  <a:pt x="51" y="69"/>
                </a:lnTo>
                <a:lnTo>
                  <a:pt x="46" y="71"/>
                </a:lnTo>
                <a:lnTo>
                  <a:pt x="43" y="71"/>
                </a:lnTo>
                <a:lnTo>
                  <a:pt x="39" y="72"/>
                </a:lnTo>
                <a:lnTo>
                  <a:pt x="35" y="71"/>
                </a:lnTo>
                <a:lnTo>
                  <a:pt x="31" y="70"/>
                </a:lnTo>
                <a:lnTo>
                  <a:pt x="28" y="67"/>
                </a:lnTo>
                <a:lnTo>
                  <a:pt x="32" y="65"/>
                </a:lnTo>
                <a:lnTo>
                  <a:pt x="35" y="62"/>
                </a:lnTo>
                <a:lnTo>
                  <a:pt x="36" y="58"/>
                </a:lnTo>
                <a:lnTo>
                  <a:pt x="37" y="55"/>
                </a:lnTo>
                <a:lnTo>
                  <a:pt x="37" y="51"/>
                </a:lnTo>
                <a:lnTo>
                  <a:pt x="35" y="48"/>
                </a:lnTo>
                <a:lnTo>
                  <a:pt x="32" y="46"/>
                </a:lnTo>
                <a:lnTo>
                  <a:pt x="28" y="44"/>
                </a:lnTo>
                <a:lnTo>
                  <a:pt x="26" y="44"/>
                </a:lnTo>
                <a:lnTo>
                  <a:pt x="22" y="46"/>
                </a:lnTo>
                <a:lnTo>
                  <a:pt x="18" y="47"/>
                </a:lnTo>
                <a:lnTo>
                  <a:pt x="16" y="49"/>
                </a:lnTo>
                <a:lnTo>
                  <a:pt x="14" y="52"/>
                </a:lnTo>
                <a:lnTo>
                  <a:pt x="13" y="56"/>
                </a:lnTo>
                <a:lnTo>
                  <a:pt x="12" y="61"/>
                </a:lnTo>
                <a:lnTo>
                  <a:pt x="13" y="66"/>
                </a:lnTo>
                <a:lnTo>
                  <a:pt x="14" y="70"/>
                </a:lnTo>
                <a:lnTo>
                  <a:pt x="18" y="74"/>
                </a:lnTo>
                <a:lnTo>
                  <a:pt x="27" y="79"/>
                </a:lnTo>
                <a:lnTo>
                  <a:pt x="37" y="79"/>
                </a:lnTo>
                <a:lnTo>
                  <a:pt x="49" y="76"/>
                </a:lnTo>
                <a:lnTo>
                  <a:pt x="58" y="71"/>
                </a:lnTo>
                <a:lnTo>
                  <a:pt x="67" y="65"/>
                </a:lnTo>
                <a:lnTo>
                  <a:pt x="71" y="60"/>
                </a:lnTo>
                <a:lnTo>
                  <a:pt x="76" y="55"/>
                </a:lnTo>
                <a:lnTo>
                  <a:pt x="68" y="43"/>
                </a:lnTo>
                <a:lnTo>
                  <a:pt x="62" y="30"/>
                </a:lnTo>
                <a:lnTo>
                  <a:pt x="57" y="15"/>
                </a:lnTo>
                <a:lnTo>
                  <a:pt x="5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6" name="Freeform 83">
            <a:extLst>
              <a:ext uri="{FF2B5EF4-FFF2-40B4-BE49-F238E27FC236}">
                <a16:creationId xmlns:a16="http://schemas.microsoft.com/office/drawing/2014/main" id="{84D8DD6E-A39A-4EC2-A66A-13B4650B1C4E}"/>
              </a:ext>
            </a:extLst>
          </xdr:cNvPr>
          <xdr:cNvSpPr>
            <a:spLocks/>
          </xdr:cNvSpPr>
        </xdr:nvSpPr>
        <xdr:spPr bwMode="auto">
          <a:xfrm>
            <a:off x="10115492" y="0"/>
            <a:ext cx="47584" cy="9489"/>
          </a:xfrm>
          <a:custGeom>
            <a:avLst/>
            <a:gdLst>
              <a:gd name="T0" fmla="*/ 0 w 20"/>
              <a:gd name="T1" fmla="*/ 0 h 5"/>
              <a:gd name="T2" fmla="*/ 20 w 20"/>
              <a:gd name="T3" fmla="*/ 0 h 5"/>
              <a:gd name="T4" fmla="*/ 17 w 20"/>
              <a:gd name="T5" fmla="*/ 2 h 5"/>
              <a:gd name="T6" fmla="*/ 15 w 20"/>
              <a:gd name="T7" fmla="*/ 4 h 5"/>
              <a:gd name="T8" fmla="*/ 12 w 20"/>
              <a:gd name="T9" fmla="*/ 5 h 5"/>
              <a:gd name="T10" fmla="*/ 8 w 20"/>
              <a:gd name="T11" fmla="*/ 4 h 5"/>
              <a:gd name="T12" fmla="*/ 4 w 20"/>
              <a:gd name="T13" fmla="*/ 2 h 5"/>
              <a:gd name="T14" fmla="*/ 0 w 20"/>
              <a:gd name="T15" fmla="*/ 0 h 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0" h="5">
                <a:moveTo>
                  <a:pt x="0" y="0"/>
                </a:moveTo>
                <a:lnTo>
                  <a:pt x="20" y="0"/>
                </a:lnTo>
                <a:lnTo>
                  <a:pt x="17" y="2"/>
                </a:lnTo>
                <a:lnTo>
                  <a:pt x="15" y="4"/>
                </a:lnTo>
                <a:lnTo>
                  <a:pt x="12" y="5"/>
                </a:lnTo>
                <a:lnTo>
                  <a:pt x="8" y="4"/>
                </a:lnTo>
                <a:lnTo>
                  <a:pt x="4" y="2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7" name="Freeform 84">
            <a:extLst>
              <a:ext uri="{FF2B5EF4-FFF2-40B4-BE49-F238E27FC236}">
                <a16:creationId xmlns:a16="http://schemas.microsoft.com/office/drawing/2014/main" id="{DF880A3A-B026-4B69-B9D9-0D661A7374A0}"/>
              </a:ext>
            </a:extLst>
          </xdr:cNvPr>
          <xdr:cNvSpPr>
            <a:spLocks/>
          </xdr:cNvSpPr>
        </xdr:nvSpPr>
        <xdr:spPr bwMode="auto">
          <a:xfrm>
            <a:off x="10315343" y="0"/>
            <a:ext cx="38067" cy="9489"/>
          </a:xfrm>
          <a:custGeom>
            <a:avLst/>
            <a:gdLst>
              <a:gd name="T0" fmla="*/ 0 w 14"/>
              <a:gd name="T1" fmla="*/ 0 h 5"/>
              <a:gd name="T2" fmla="*/ 14 w 14"/>
              <a:gd name="T3" fmla="*/ 0 h 5"/>
              <a:gd name="T4" fmla="*/ 12 w 14"/>
              <a:gd name="T5" fmla="*/ 2 h 5"/>
              <a:gd name="T6" fmla="*/ 12 w 14"/>
              <a:gd name="T7" fmla="*/ 4 h 5"/>
              <a:gd name="T8" fmla="*/ 10 w 14"/>
              <a:gd name="T9" fmla="*/ 4 h 5"/>
              <a:gd name="T10" fmla="*/ 9 w 14"/>
              <a:gd name="T11" fmla="*/ 5 h 5"/>
              <a:gd name="T12" fmla="*/ 5 w 14"/>
              <a:gd name="T13" fmla="*/ 4 h 5"/>
              <a:gd name="T14" fmla="*/ 1 w 14"/>
              <a:gd name="T15" fmla="*/ 2 h 5"/>
              <a:gd name="T16" fmla="*/ 0 w 14"/>
              <a:gd name="T17" fmla="*/ 0 h 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4" h="5">
                <a:moveTo>
                  <a:pt x="0" y="0"/>
                </a:moveTo>
                <a:lnTo>
                  <a:pt x="14" y="0"/>
                </a:lnTo>
                <a:lnTo>
                  <a:pt x="12" y="2"/>
                </a:lnTo>
                <a:lnTo>
                  <a:pt x="12" y="4"/>
                </a:lnTo>
                <a:lnTo>
                  <a:pt x="10" y="4"/>
                </a:lnTo>
                <a:lnTo>
                  <a:pt x="9" y="5"/>
                </a:lnTo>
                <a:lnTo>
                  <a:pt x="5" y="4"/>
                </a:lnTo>
                <a:lnTo>
                  <a:pt x="1" y="2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8" name="Freeform 91">
            <a:extLst>
              <a:ext uri="{FF2B5EF4-FFF2-40B4-BE49-F238E27FC236}">
                <a16:creationId xmlns:a16="http://schemas.microsoft.com/office/drawing/2014/main" id="{BD32CF9F-A907-4433-9E39-5ECF471E67CA}"/>
              </a:ext>
            </a:extLst>
          </xdr:cNvPr>
          <xdr:cNvSpPr>
            <a:spLocks/>
          </xdr:cNvSpPr>
        </xdr:nvSpPr>
        <xdr:spPr bwMode="auto">
          <a:xfrm>
            <a:off x="10229693" y="351087"/>
            <a:ext cx="28550" cy="37955"/>
          </a:xfrm>
          <a:custGeom>
            <a:avLst/>
            <a:gdLst>
              <a:gd name="T0" fmla="*/ 7 w 14"/>
              <a:gd name="T1" fmla="*/ 0 h 15"/>
              <a:gd name="T2" fmla="*/ 9 w 14"/>
              <a:gd name="T3" fmla="*/ 9 h 15"/>
              <a:gd name="T4" fmla="*/ 14 w 14"/>
              <a:gd name="T5" fmla="*/ 15 h 15"/>
              <a:gd name="T6" fmla="*/ 0 w 14"/>
              <a:gd name="T7" fmla="*/ 15 h 15"/>
              <a:gd name="T8" fmla="*/ 4 w 14"/>
              <a:gd name="T9" fmla="*/ 9 h 15"/>
              <a:gd name="T10" fmla="*/ 7 w 14"/>
              <a:gd name="T11" fmla="*/ 0 h 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4" h="15">
                <a:moveTo>
                  <a:pt x="7" y="0"/>
                </a:moveTo>
                <a:lnTo>
                  <a:pt x="9" y="9"/>
                </a:lnTo>
                <a:lnTo>
                  <a:pt x="14" y="15"/>
                </a:lnTo>
                <a:lnTo>
                  <a:pt x="0" y="15"/>
                </a:lnTo>
                <a:lnTo>
                  <a:pt x="4" y="9"/>
                </a:lnTo>
                <a:lnTo>
                  <a:pt x="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9" name="Freeform 95">
            <a:extLst>
              <a:ext uri="{FF2B5EF4-FFF2-40B4-BE49-F238E27FC236}">
                <a16:creationId xmlns:a16="http://schemas.microsoft.com/office/drawing/2014/main" id="{2382A2F1-B925-47AD-A62F-F90EA3AF9F6C}"/>
              </a:ext>
            </a:extLst>
          </xdr:cNvPr>
          <xdr:cNvSpPr>
            <a:spLocks/>
          </xdr:cNvSpPr>
        </xdr:nvSpPr>
        <xdr:spPr bwMode="auto">
          <a:xfrm>
            <a:off x="10067909" y="227732"/>
            <a:ext cx="342602" cy="180288"/>
          </a:xfrm>
          <a:custGeom>
            <a:avLst/>
            <a:gdLst>
              <a:gd name="T0" fmla="*/ 51 w 146"/>
              <a:gd name="T1" fmla="*/ 1 h 76"/>
              <a:gd name="T2" fmla="*/ 61 w 146"/>
              <a:gd name="T3" fmla="*/ 7 h 76"/>
              <a:gd name="T4" fmla="*/ 69 w 146"/>
              <a:gd name="T5" fmla="*/ 16 h 76"/>
              <a:gd name="T6" fmla="*/ 73 w 146"/>
              <a:gd name="T7" fmla="*/ 26 h 76"/>
              <a:gd name="T8" fmla="*/ 76 w 146"/>
              <a:gd name="T9" fmla="*/ 16 h 76"/>
              <a:gd name="T10" fmla="*/ 84 w 146"/>
              <a:gd name="T11" fmla="*/ 7 h 76"/>
              <a:gd name="T12" fmla="*/ 94 w 146"/>
              <a:gd name="T13" fmla="*/ 1 h 76"/>
              <a:gd name="T14" fmla="*/ 116 w 146"/>
              <a:gd name="T15" fmla="*/ 0 h 76"/>
              <a:gd name="T16" fmla="*/ 140 w 146"/>
              <a:gd name="T17" fmla="*/ 16 h 76"/>
              <a:gd name="T18" fmla="*/ 146 w 146"/>
              <a:gd name="T19" fmla="*/ 40 h 76"/>
              <a:gd name="T20" fmla="*/ 134 w 146"/>
              <a:gd name="T21" fmla="*/ 56 h 76"/>
              <a:gd name="T22" fmla="*/ 117 w 146"/>
              <a:gd name="T23" fmla="*/ 61 h 76"/>
              <a:gd name="T24" fmla="*/ 105 w 146"/>
              <a:gd name="T25" fmla="*/ 56 h 76"/>
              <a:gd name="T26" fmla="*/ 100 w 146"/>
              <a:gd name="T27" fmla="*/ 49 h 76"/>
              <a:gd name="T28" fmla="*/ 98 w 146"/>
              <a:gd name="T29" fmla="*/ 42 h 76"/>
              <a:gd name="T30" fmla="*/ 105 w 146"/>
              <a:gd name="T31" fmla="*/ 42 h 76"/>
              <a:gd name="T32" fmla="*/ 112 w 146"/>
              <a:gd name="T33" fmla="*/ 40 h 76"/>
              <a:gd name="T34" fmla="*/ 117 w 146"/>
              <a:gd name="T35" fmla="*/ 35 h 76"/>
              <a:gd name="T36" fmla="*/ 119 w 146"/>
              <a:gd name="T37" fmla="*/ 29 h 76"/>
              <a:gd name="T38" fmla="*/ 116 w 146"/>
              <a:gd name="T39" fmla="*/ 22 h 76"/>
              <a:gd name="T40" fmla="*/ 111 w 146"/>
              <a:gd name="T41" fmla="*/ 19 h 76"/>
              <a:gd name="T42" fmla="*/ 102 w 146"/>
              <a:gd name="T43" fmla="*/ 17 h 76"/>
              <a:gd name="T44" fmla="*/ 94 w 146"/>
              <a:gd name="T45" fmla="*/ 20 h 76"/>
              <a:gd name="T46" fmla="*/ 84 w 146"/>
              <a:gd name="T47" fmla="*/ 33 h 76"/>
              <a:gd name="T48" fmla="*/ 88 w 146"/>
              <a:gd name="T49" fmla="*/ 53 h 76"/>
              <a:gd name="T50" fmla="*/ 107 w 146"/>
              <a:gd name="T51" fmla="*/ 70 h 76"/>
              <a:gd name="T52" fmla="*/ 94 w 146"/>
              <a:gd name="T53" fmla="*/ 76 h 76"/>
              <a:gd name="T54" fmla="*/ 91 w 146"/>
              <a:gd name="T55" fmla="*/ 71 h 76"/>
              <a:gd name="T56" fmla="*/ 88 w 146"/>
              <a:gd name="T57" fmla="*/ 68 h 76"/>
              <a:gd name="T58" fmla="*/ 80 w 146"/>
              <a:gd name="T59" fmla="*/ 61 h 76"/>
              <a:gd name="T60" fmla="*/ 73 w 146"/>
              <a:gd name="T61" fmla="*/ 42 h 76"/>
              <a:gd name="T62" fmla="*/ 59 w 146"/>
              <a:gd name="T63" fmla="*/ 67 h 76"/>
              <a:gd name="T64" fmla="*/ 56 w 146"/>
              <a:gd name="T65" fmla="*/ 68 h 76"/>
              <a:gd name="T66" fmla="*/ 53 w 146"/>
              <a:gd name="T67" fmla="*/ 72 h 76"/>
              <a:gd name="T68" fmla="*/ 27 w 146"/>
              <a:gd name="T69" fmla="*/ 76 h 76"/>
              <a:gd name="T70" fmla="*/ 50 w 146"/>
              <a:gd name="T71" fmla="*/ 62 h 76"/>
              <a:gd name="T72" fmla="*/ 61 w 146"/>
              <a:gd name="T73" fmla="*/ 40 h 76"/>
              <a:gd name="T74" fmla="*/ 57 w 146"/>
              <a:gd name="T75" fmla="*/ 24 h 76"/>
              <a:gd name="T76" fmla="*/ 47 w 146"/>
              <a:gd name="T77" fmla="*/ 17 h 76"/>
              <a:gd name="T78" fmla="*/ 39 w 146"/>
              <a:gd name="T79" fmla="*/ 16 h 76"/>
              <a:gd name="T80" fmla="*/ 32 w 146"/>
              <a:gd name="T81" fmla="*/ 20 h 76"/>
              <a:gd name="T82" fmla="*/ 28 w 146"/>
              <a:gd name="T83" fmla="*/ 25 h 76"/>
              <a:gd name="T84" fmla="*/ 27 w 146"/>
              <a:gd name="T85" fmla="*/ 31 h 76"/>
              <a:gd name="T86" fmla="*/ 29 w 146"/>
              <a:gd name="T87" fmla="*/ 38 h 76"/>
              <a:gd name="T88" fmla="*/ 37 w 146"/>
              <a:gd name="T89" fmla="*/ 40 h 76"/>
              <a:gd name="T90" fmla="*/ 44 w 146"/>
              <a:gd name="T91" fmla="*/ 42 h 76"/>
              <a:gd name="T92" fmla="*/ 48 w 146"/>
              <a:gd name="T93" fmla="*/ 45 h 76"/>
              <a:gd name="T94" fmla="*/ 43 w 146"/>
              <a:gd name="T95" fmla="*/ 53 h 76"/>
              <a:gd name="T96" fmla="*/ 37 w 146"/>
              <a:gd name="T97" fmla="*/ 58 h 76"/>
              <a:gd name="T98" fmla="*/ 19 w 146"/>
              <a:gd name="T99" fmla="*/ 59 h 76"/>
              <a:gd name="T100" fmla="*/ 4 w 146"/>
              <a:gd name="T101" fmla="*/ 49 h 76"/>
              <a:gd name="T102" fmla="*/ 0 w 146"/>
              <a:gd name="T103" fmla="*/ 30 h 76"/>
              <a:gd name="T104" fmla="*/ 7 w 146"/>
              <a:gd name="T105" fmla="*/ 12 h 76"/>
              <a:gd name="T106" fmla="*/ 29 w 146"/>
              <a:gd name="T107" fmla="*/ 0 h 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46" h="76">
                <a:moveTo>
                  <a:pt x="46" y="0"/>
                </a:moveTo>
                <a:lnTo>
                  <a:pt x="51" y="1"/>
                </a:lnTo>
                <a:lnTo>
                  <a:pt x="56" y="3"/>
                </a:lnTo>
                <a:lnTo>
                  <a:pt x="61" y="7"/>
                </a:lnTo>
                <a:lnTo>
                  <a:pt x="65" y="11"/>
                </a:lnTo>
                <a:lnTo>
                  <a:pt x="69" y="16"/>
                </a:lnTo>
                <a:lnTo>
                  <a:pt x="71" y="21"/>
                </a:lnTo>
                <a:lnTo>
                  <a:pt x="73" y="26"/>
                </a:lnTo>
                <a:lnTo>
                  <a:pt x="74" y="21"/>
                </a:lnTo>
                <a:lnTo>
                  <a:pt x="76" y="16"/>
                </a:lnTo>
                <a:lnTo>
                  <a:pt x="80" y="11"/>
                </a:lnTo>
                <a:lnTo>
                  <a:pt x="84" y="7"/>
                </a:lnTo>
                <a:lnTo>
                  <a:pt x="89" y="3"/>
                </a:lnTo>
                <a:lnTo>
                  <a:pt x="94" y="1"/>
                </a:lnTo>
                <a:lnTo>
                  <a:pt x="101" y="0"/>
                </a:lnTo>
                <a:lnTo>
                  <a:pt x="116" y="0"/>
                </a:lnTo>
                <a:lnTo>
                  <a:pt x="130" y="6"/>
                </a:lnTo>
                <a:lnTo>
                  <a:pt x="140" y="16"/>
                </a:lnTo>
                <a:lnTo>
                  <a:pt x="146" y="30"/>
                </a:lnTo>
                <a:lnTo>
                  <a:pt x="146" y="40"/>
                </a:lnTo>
                <a:lnTo>
                  <a:pt x="142" y="49"/>
                </a:lnTo>
                <a:lnTo>
                  <a:pt x="134" y="56"/>
                </a:lnTo>
                <a:lnTo>
                  <a:pt x="126" y="59"/>
                </a:lnTo>
                <a:lnTo>
                  <a:pt x="117" y="61"/>
                </a:lnTo>
                <a:lnTo>
                  <a:pt x="108" y="58"/>
                </a:lnTo>
                <a:lnTo>
                  <a:pt x="105" y="56"/>
                </a:lnTo>
                <a:lnTo>
                  <a:pt x="102" y="53"/>
                </a:lnTo>
                <a:lnTo>
                  <a:pt x="100" y="49"/>
                </a:lnTo>
                <a:lnTo>
                  <a:pt x="97" y="45"/>
                </a:lnTo>
                <a:lnTo>
                  <a:pt x="98" y="42"/>
                </a:lnTo>
                <a:lnTo>
                  <a:pt x="101" y="42"/>
                </a:lnTo>
                <a:lnTo>
                  <a:pt x="105" y="42"/>
                </a:lnTo>
                <a:lnTo>
                  <a:pt x="110" y="40"/>
                </a:lnTo>
                <a:lnTo>
                  <a:pt x="112" y="40"/>
                </a:lnTo>
                <a:lnTo>
                  <a:pt x="116" y="38"/>
                </a:lnTo>
                <a:lnTo>
                  <a:pt x="117" y="35"/>
                </a:lnTo>
                <a:lnTo>
                  <a:pt x="119" y="33"/>
                </a:lnTo>
                <a:lnTo>
                  <a:pt x="119" y="29"/>
                </a:lnTo>
                <a:lnTo>
                  <a:pt x="117" y="25"/>
                </a:lnTo>
                <a:lnTo>
                  <a:pt x="116" y="22"/>
                </a:lnTo>
                <a:lnTo>
                  <a:pt x="114" y="20"/>
                </a:lnTo>
                <a:lnTo>
                  <a:pt x="111" y="19"/>
                </a:lnTo>
                <a:lnTo>
                  <a:pt x="107" y="17"/>
                </a:lnTo>
                <a:lnTo>
                  <a:pt x="102" y="17"/>
                </a:lnTo>
                <a:lnTo>
                  <a:pt x="98" y="19"/>
                </a:lnTo>
                <a:lnTo>
                  <a:pt x="94" y="20"/>
                </a:lnTo>
                <a:lnTo>
                  <a:pt x="88" y="25"/>
                </a:lnTo>
                <a:lnTo>
                  <a:pt x="84" y="33"/>
                </a:lnTo>
                <a:lnTo>
                  <a:pt x="84" y="40"/>
                </a:lnTo>
                <a:lnTo>
                  <a:pt x="88" y="53"/>
                </a:lnTo>
                <a:lnTo>
                  <a:pt x="96" y="62"/>
                </a:lnTo>
                <a:lnTo>
                  <a:pt x="107" y="70"/>
                </a:lnTo>
                <a:lnTo>
                  <a:pt x="119" y="76"/>
                </a:lnTo>
                <a:lnTo>
                  <a:pt x="94" y="76"/>
                </a:lnTo>
                <a:lnTo>
                  <a:pt x="93" y="72"/>
                </a:lnTo>
                <a:lnTo>
                  <a:pt x="91" y="71"/>
                </a:lnTo>
                <a:lnTo>
                  <a:pt x="89" y="70"/>
                </a:lnTo>
                <a:lnTo>
                  <a:pt x="88" y="68"/>
                </a:lnTo>
                <a:lnTo>
                  <a:pt x="87" y="68"/>
                </a:lnTo>
                <a:lnTo>
                  <a:pt x="80" y="61"/>
                </a:lnTo>
                <a:lnTo>
                  <a:pt x="75" y="52"/>
                </a:lnTo>
                <a:lnTo>
                  <a:pt x="73" y="42"/>
                </a:lnTo>
                <a:lnTo>
                  <a:pt x="68" y="56"/>
                </a:lnTo>
                <a:lnTo>
                  <a:pt x="59" y="67"/>
                </a:lnTo>
                <a:lnTo>
                  <a:pt x="57" y="68"/>
                </a:lnTo>
                <a:lnTo>
                  <a:pt x="56" y="68"/>
                </a:lnTo>
                <a:lnTo>
                  <a:pt x="55" y="70"/>
                </a:lnTo>
                <a:lnTo>
                  <a:pt x="53" y="72"/>
                </a:lnTo>
                <a:lnTo>
                  <a:pt x="51" y="76"/>
                </a:lnTo>
                <a:lnTo>
                  <a:pt x="27" y="76"/>
                </a:lnTo>
                <a:lnTo>
                  <a:pt x="38" y="70"/>
                </a:lnTo>
                <a:lnTo>
                  <a:pt x="50" y="62"/>
                </a:lnTo>
                <a:lnTo>
                  <a:pt x="57" y="53"/>
                </a:lnTo>
                <a:lnTo>
                  <a:pt x="61" y="40"/>
                </a:lnTo>
                <a:lnTo>
                  <a:pt x="61" y="33"/>
                </a:lnTo>
                <a:lnTo>
                  <a:pt x="57" y="24"/>
                </a:lnTo>
                <a:lnTo>
                  <a:pt x="51" y="19"/>
                </a:lnTo>
                <a:lnTo>
                  <a:pt x="47" y="17"/>
                </a:lnTo>
                <a:lnTo>
                  <a:pt x="43" y="16"/>
                </a:lnTo>
                <a:lnTo>
                  <a:pt x="39" y="16"/>
                </a:lnTo>
                <a:lnTo>
                  <a:pt x="36" y="17"/>
                </a:lnTo>
                <a:lnTo>
                  <a:pt x="32" y="20"/>
                </a:lnTo>
                <a:lnTo>
                  <a:pt x="29" y="21"/>
                </a:lnTo>
                <a:lnTo>
                  <a:pt x="28" y="25"/>
                </a:lnTo>
                <a:lnTo>
                  <a:pt x="27" y="28"/>
                </a:lnTo>
                <a:lnTo>
                  <a:pt x="27" y="31"/>
                </a:lnTo>
                <a:lnTo>
                  <a:pt x="28" y="34"/>
                </a:lnTo>
                <a:lnTo>
                  <a:pt x="29" y="38"/>
                </a:lnTo>
                <a:lnTo>
                  <a:pt x="33" y="39"/>
                </a:lnTo>
                <a:lnTo>
                  <a:pt x="37" y="40"/>
                </a:lnTo>
                <a:lnTo>
                  <a:pt x="41" y="42"/>
                </a:lnTo>
                <a:lnTo>
                  <a:pt x="44" y="42"/>
                </a:lnTo>
                <a:lnTo>
                  <a:pt x="48" y="40"/>
                </a:lnTo>
                <a:lnTo>
                  <a:pt x="48" y="45"/>
                </a:lnTo>
                <a:lnTo>
                  <a:pt x="47" y="49"/>
                </a:lnTo>
                <a:lnTo>
                  <a:pt x="43" y="53"/>
                </a:lnTo>
                <a:lnTo>
                  <a:pt x="41" y="56"/>
                </a:lnTo>
                <a:lnTo>
                  <a:pt x="37" y="58"/>
                </a:lnTo>
                <a:lnTo>
                  <a:pt x="28" y="61"/>
                </a:lnTo>
                <a:lnTo>
                  <a:pt x="19" y="59"/>
                </a:lnTo>
                <a:lnTo>
                  <a:pt x="11" y="56"/>
                </a:lnTo>
                <a:lnTo>
                  <a:pt x="4" y="49"/>
                </a:lnTo>
                <a:lnTo>
                  <a:pt x="0" y="40"/>
                </a:lnTo>
                <a:lnTo>
                  <a:pt x="0" y="30"/>
                </a:lnTo>
                <a:lnTo>
                  <a:pt x="2" y="20"/>
                </a:lnTo>
                <a:lnTo>
                  <a:pt x="7" y="12"/>
                </a:lnTo>
                <a:lnTo>
                  <a:pt x="15" y="6"/>
                </a:lnTo>
                <a:lnTo>
                  <a:pt x="29" y="0"/>
                </a:lnTo>
                <a:lnTo>
                  <a:pt x="4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20" name="Freeform 96">
            <a:extLst>
              <a:ext uri="{FF2B5EF4-FFF2-40B4-BE49-F238E27FC236}">
                <a16:creationId xmlns:a16="http://schemas.microsoft.com/office/drawing/2014/main" id="{595C6C38-8DF5-4FAE-BDF4-5AFA89A210DC}"/>
              </a:ext>
            </a:extLst>
          </xdr:cNvPr>
          <xdr:cNvSpPr>
            <a:spLocks noEditPoints="1"/>
          </xdr:cNvSpPr>
        </xdr:nvSpPr>
        <xdr:spPr bwMode="auto">
          <a:xfrm>
            <a:off x="10381960" y="0"/>
            <a:ext cx="885055" cy="408020"/>
          </a:xfrm>
          <a:custGeom>
            <a:avLst/>
            <a:gdLst>
              <a:gd name="T0" fmla="*/ 304 w 371"/>
              <a:gd name="T1" fmla="*/ 128 h 173"/>
              <a:gd name="T2" fmla="*/ 320 w 371"/>
              <a:gd name="T3" fmla="*/ 113 h 173"/>
              <a:gd name="T4" fmla="*/ 365 w 371"/>
              <a:gd name="T5" fmla="*/ 165 h 173"/>
              <a:gd name="T6" fmla="*/ 276 w 371"/>
              <a:gd name="T7" fmla="*/ 77 h 173"/>
              <a:gd name="T8" fmla="*/ 28 w 371"/>
              <a:gd name="T9" fmla="*/ 146 h 173"/>
              <a:gd name="T10" fmla="*/ 57 w 371"/>
              <a:gd name="T11" fmla="*/ 121 h 173"/>
              <a:gd name="T12" fmla="*/ 88 w 371"/>
              <a:gd name="T13" fmla="*/ 121 h 173"/>
              <a:gd name="T14" fmla="*/ 110 w 371"/>
              <a:gd name="T15" fmla="*/ 77 h 173"/>
              <a:gd name="T16" fmla="*/ 115 w 371"/>
              <a:gd name="T17" fmla="*/ 23 h 173"/>
              <a:gd name="T18" fmla="*/ 165 w 371"/>
              <a:gd name="T19" fmla="*/ 72 h 173"/>
              <a:gd name="T20" fmla="*/ 198 w 371"/>
              <a:gd name="T21" fmla="*/ 93 h 173"/>
              <a:gd name="T22" fmla="*/ 266 w 371"/>
              <a:gd name="T23" fmla="*/ 55 h 173"/>
              <a:gd name="T24" fmla="*/ 285 w 371"/>
              <a:gd name="T25" fmla="*/ 4 h 173"/>
              <a:gd name="T26" fmla="*/ 371 w 371"/>
              <a:gd name="T27" fmla="*/ 0 h 173"/>
              <a:gd name="T28" fmla="*/ 342 w 371"/>
              <a:gd name="T29" fmla="*/ 6 h 173"/>
              <a:gd name="T30" fmla="*/ 344 w 371"/>
              <a:gd name="T31" fmla="*/ 38 h 173"/>
              <a:gd name="T32" fmla="*/ 294 w 371"/>
              <a:gd name="T33" fmla="*/ 63 h 173"/>
              <a:gd name="T34" fmla="*/ 290 w 371"/>
              <a:gd name="T35" fmla="*/ 24 h 173"/>
              <a:gd name="T36" fmla="*/ 302 w 371"/>
              <a:gd name="T37" fmla="*/ 32 h 173"/>
              <a:gd name="T38" fmla="*/ 319 w 371"/>
              <a:gd name="T39" fmla="*/ 40 h 173"/>
              <a:gd name="T40" fmla="*/ 326 w 371"/>
              <a:gd name="T41" fmla="*/ 21 h 173"/>
              <a:gd name="T42" fmla="*/ 294 w 371"/>
              <a:gd name="T43" fmla="*/ 10 h 173"/>
              <a:gd name="T44" fmla="*/ 274 w 371"/>
              <a:gd name="T45" fmla="*/ 70 h 173"/>
              <a:gd name="T46" fmla="*/ 362 w 371"/>
              <a:gd name="T47" fmla="*/ 141 h 173"/>
              <a:gd name="T48" fmla="*/ 339 w 371"/>
              <a:gd name="T49" fmla="*/ 168 h 173"/>
              <a:gd name="T50" fmla="*/ 302 w 371"/>
              <a:gd name="T51" fmla="*/ 139 h 173"/>
              <a:gd name="T52" fmla="*/ 252 w 371"/>
              <a:gd name="T53" fmla="*/ 74 h 173"/>
              <a:gd name="T54" fmla="*/ 206 w 371"/>
              <a:gd name="T55" fmla="*/ 112 h 173"/>
              <a:gd name="T56" fmla="*/ 228 w 371"/>
              <a:gd name="T57" fmla="*/ 128 h 173"/>
              <a:gd name="T58" fmla="*/ 240 w 371"/>
              <a:gd name="T59" fmla="*/ 113 h 173"/>
              <a:gd name="T60" fmla="*/ 223 w 371"/>
              <a:gd name="T61" fmla="*/ 103 h 173"/>
              <a:gd name="T62" fmla="*/ 230 w 371"/>
              <a:gd name="T63" fmla="*/ 86 h 173"/>
              <a:gd name="T64" fmla="*/ 267 w 371"/>
              <a:gd name="T65" fmla="*/ 114 h 173"/>
              <a:gd name="T66" fmla="*/ 210 w 371"/>
              <a:gd name="T67" fmla="*/ 140 h 173"/>
              <a:gd name="T68" fmla="*/ 205 w 371"/>
              <a:gd name="T69" fmla="*/ 163 h 173"/>
              <a:gd name="T70" fmla="*/ 203 w 371"/>
              <a:gd name="T71" fmla="*/ 170 h 173"/>
              <a:gd name="T72" fmla="*/ 183 w 371"/>
              <a:gd name="T73" fmla="*/ 168 h 173"/>
              <a:gd name="T74" fmla="*/ 180 w 371"/>
              <a:gd name="T75" fmla="*/ 149 h 173"/>
              <a:gd name="T76" fmla="*/ 165 w 371"/>
              <a:gd name="T77" fmla="*/ 145 h 173"/>
              <a:gd name="T78" fmla="*/ 120 w 371"/>
              <a:gd name="T79" fmla="*/ 104 h 173"/>
              <a:gd name="T80" fmla="*/ 160 w 371"/>
              <a:gd name="T81" fmla="*/ 89 h 173"/>
              <a:gd name="T82" fmla="*/ 160 w 371"/>
              <a:gd name="T83" fmla="*/ 103 h 173"/>
              <a:gd name="T84" fmla="*/ 146 w 371"/>
              <a:gd name="T85" fmla="*/ 116 h 173"/>
              <a:gd name="T86" fmla="*/ 162 w 371"/>
              <a:gd name="T87" fmla="*/ 128 h 173"/>
              <a:gd name="T88" fmla="*/ 182 w 371"/>
              <a:gd name="T89" fmla="*/ 107 h 173"/>
              <a:gd name="T90" fmla="*/ 125 w 371"/>
              <a:gd name="T91" fmla="*/ 75 h 173"/>
              <a:gd name="T92" fmla="*/ 68 w 371"/>
              <a:gd name="T93" fmla="*/ 155 h 173"/>
              <a:gd name="T94" fmla="*/ 45 w 371"/>
              <a:gd name="T95" fmla="*/ 173 h 173"/>
              <a:gd name="T96" fmla="*/ 48 w 371"/>
              <a:gd name="T97" fmla="*/ 103 h 173"/>
              <a:gd name="T98" fmla="*/ 112 w 371"/>
              <a:gd name="T99" fmla="*/ 53 h 173"/>
              <a:gd name="T100" fmla="*/ 75 w 371"/>
              <a:gd name="T101" fmla="*/ 7 h 173"/>
              <a:gd name="T102" fmla="*/ 59 w 371"/>
              <a:gd name="T103" fmla="*/ 29 h 173"/>
              <a:gd name="T104" fmla="*/ 74 w 371"/>
              <a:gd name="T105" fmla="*/ 42 h 173"/>
              <a:gd name="T106" fmla="*/ 84 w 371"/>
              <a:gd name="T107" fmla="*/ 24 h 173"/>
              <a:gd name="T108" fmla="*/ 101 w 371"/>
              <a:gd name="T109" fmla="*/ 32 h 173"/>
              <a:gd name="T110" fmla="*/ 73 w 371"/>
              <a:gd name="T111" fmla="*/ 69 h 173"/>
              <a:gd name="T112" fmla="*/ 47 w 371"/>
              <a:gd name="T113" fmla="*/ 11 h 173"/>
              <a:gd name="T114" fmla="*/ 27 w 371"/>
              <a:gd name="T115" fmla="*/ 9 h 1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371" h="173">
                <a:moveTo>
                  <a:pt x="276" y="77"/>
                </a:moveTo>
                <a:lnTo>
                  <a:pt x="283" y="95"/>
                </a:lnTo>
                <a:lnTo>
                  <a:pt x="290" y="112"/>
                </a:lnTo>
                <a:lnTo>
                  <a:pt x="307" y="134"/>
                </a:lnTo>
                <a:lnTo>
                  <a:pt x="311" y="137"/>
                </a:lnTo>
                <a:lnTo>
                  <a:pt x="304" y="128"/>
                </a:lnTo>
                <a:lnTo>
                  <a:pt x="298" y="121"/>
                </a:lnTo>
                <a:lnTo>
                  <a:pt x="290" y="108"/>
                </a:lnTo>
                <a:lnTo>
                  <a:pt x="285" y="94"/>
                </a:lnTo>
                <a:lnTo>
                  <a:pt x="298" y="99"/>
                </a:lnTo>
                <a:lnTo>
                  <a:pt x="311" y="107"/>
                </a:lnTo>
                <a:lnTo>
                  <a:pt x="320" y="113"/>
                </a:lnTo>
                <a:lnTo>
                  <a:pt x="329" y="121"/>
                </a:lnTo>
                <a:lnTo>
                  <a:pt x="336" y="130"/>
                </a:lnTo>
                <a:lnTo>
                  <a:pt x="343" y="139"/>
                </a:lnTo>
                <a:lnTo>
                  <a:pt x="351" y="150"/>
                </a:lnTo>
                <a:lnTo>
                  <a:pt x="356" y="163"/>
                </a:lnTo>
                <a:lnTo>
                  <a:pt x="365" y="165"/>
                </a:lnTo>
                <a:lnTo>
                  <a:pt x="358" y="146"/>
                </a:lnTo>
                <a:lnTo>
                  <a:pt x="349" y="130"/>
                </a:lnTo>
                <a:lnTo>
                  <a:pt x="333" y="108"/>
                </a:lnTo>
                <a:lnTo>
                  <a:pt x="311" y="91"/>
                </a:lnTo>
                <a:lnTo>
                  <a:pt x="294" y="83"/>
                </a:lnTo>
                <a:lnTo>
                  <a:pt x="276" y="77"/>
                </a:lnTo>
                <a:close/>
                <a:moveTo>
                  <a:pt x="110" y="77"/>
                </a:moveTo>
                <a:lnTo>
                  <a:pt x="92" y="83"/>
                </a:lnTo>
                <a:lnTo>
                  <a:pt x="75" y="91"/>
                </a:lnTo>
                <a:lnTo>
                  <a:pt x="54" y="108"/>
                </a:lnTo>
                <a:lnTo>
                  <a:pt x="37" y="130"/>
                </a:lnTo>
                <a:lnTo>
                  <a:pt x="28" y="146"/>
                </a:lnTo>
                <a:lnTo>
                  <a:pt x="22" y="165"/>
                </a:lnTo>
                <a:lnTo>
                  <a:pt x="31" y="163"/>
                </a:lnTo>
                <a:lnTo>
                  <a:pt x="36" y="150"/>
                </a:lnTo>
                <a:lnTo>
                  <a:pt x="43" y="139"/>
                </a:lnTo>
                <a:lnTo>
                  <a:pt x="50" y="130"/>
                </a:lnTo>
                <a:lnTo>
                  <a:pt x="57" y="121"/>
                </a:lnTo>
                <a:lnTo>
                  <a:pt x="66" y="113"/>
                </a:lnTo>
                <a:lnTo>
                  <a:pt x="75" y="107"/>
                </a:lnTo>
                <a:lnTo>
                  <a:pt x="88" y="99"/>
                </a:lnTo>
                <a:lnTo>
                  <a:pt x="101" y="94"/>
                </a:lnTo>
                <a:lnTo>
                  <a:pt x="96" y="108"/>
                </a:lnTo>
                <a:lnTo>
                  <a:pt x="88" y="121"/>
                </a:lnTo>
                <a:lnTo>
                  <a:pt x="82" y="128"/>
                </a:lnTo>
                <a:lnTo>
                  <a:pt x="75" y="137"/>
                </a:lnTo>
                <a:lnTo>
                  <a:pt x="79" y="134"/>
                </a:lnTo>
                <a:lnTo>
                  <a:pt x="96" y="112"/>
                </a:lnTo>
                <a:lnTo>
                  <a:pt x="103" y="95"/>
                </a:lnTo>
                <a:lnTo>
                  <a:pt x="110" y="77"/>
                </a:lnTo>
                <a:close/>
                <a:moveTo>
                  <a:pt x="0" y="0"/>
                </a:moveTo>
                <a:lnTo>
                  <a:pt x="92" y="0"/>
                </a:lnTo>
                <a:lnTo>
                  <a:pt x="97" y="2"/>
                </a:lnTo>
                <a:lnTo>
                  <a:pt x="102" y="5"/>
                </a:lnTo>
                <a:lnTo>
                  <a:pt x="106" y="10"/>
                </a:lnTo>
                <a:lnTo>
                  <a:pt x="115" y="23"/>
                </a:lnTo>
                <a:lnTo>
                  <a:pt x="119" y="38"/>
                </a:lnTo>
                <a:lnTo>
                  <a:pt x="120" y="55"/>
                </a:lnTo>
                <a:lnTo>
                  <a:pt x="120" y="67"/>
                </a:lnTo>
                <a:lnTo>
                  <a:pt x="133" y="66"/>
                </a:lnTo>
                <a:lnTo>
                  <a:pt x="150" y="69"/>
                </a:lnTo>
                <a:lnTo>
                  <a:pt x="165" y="72"/>
                </a:lnTo>
                <a:lnTo>
                  <a:pt x="178" y="80"/>
                </a:lnTo>
                <a:lnTo>
                  <a:pt x="188" y="93"/>
                </a:lnTo>
                <a:lnTo>
                  <a:pt x="193" y="108"/>
                </a:lnTo>
                <a:lnTo>
                  <a:pt x="193" y="107"/>
                </a:lnTo>
                <a:lnTo>
                  <a:pt x="193" y="108"/>
                </a:lnTo>
                <a:lnTo>
                  <a:pt x="198" y="93"/>
                </a:lnTo>
                <a:lnTo>
                  <a:pt x="208" y="80"/>
                </a:lnTo>
                <a:lnTo>
                  <a:pt x="221" y="72"/>
                </a:lnTo>
                <a:lnTo>
                  <a:pt x="237" y="69"/>
                </a:lnTo>
                <a:lnTo>
                  <a:pt x="253" y="66"/>
                </a:lnTo>
                <a:lnTo>
                  <a:pt x="266" y="67"/>
                </a:lnTo>
                <a:lnTo>
                  <a:pt x="266" y="55"/>
                </a:lnTo>
                <a:lnTo>
                  <a:pt x="267" y="38"/>
                </a:lnTo>
                <a:lnTo>
                  <a:pt x="271" y="23"/>
                </a:lnTo>
                <a:lnTo>
                  <a:pt x="280" y="9"/>
                </a:lnTo>
                <a:lnTo>
                  <a:pt x="283" y="6"/>
                </a:lnTo>
                <a:lnTo>
                  <a:pt x="285" y="4"/>
                </a:lnTo>
                <a:lnTo>
                  <a:pt x="285" y="4"/>
                </a:lnTo>
                <a:lnTo>
                  <a:pt x="285" y="4"/>
                </a:lnTo>
                <a:lnTo>
                  <a:pt x="285" y="5"/>
                </a:lnTo>
                <a:lnTo>
                  <a:pt x="285" y="5"/>
                </a:lnTo>
                <a:lnTo>
                  <a:pt x="290" y="2"/>
                </a:lnTo>
                <a:lnTo>
                  <a:pt x="295" y="0"/>
                </a:lnTo>
                <a:lnTo>
                  <a:pt x="371" y="0"/>
                </a:lnTo>
                <a:lnTo>
                  <a:pt x="371" y="6"/>
                </a:lnTo>
                <a:lnTo>
                  <a:pt x="365" y="7"/>
                </a:lnTo>
                <a:lnTo>
                  <a:pt x="359" y="7"/>
                </a:lnTo>
                <a:lnTo>
                  <a:pt x="354" y="7"/>
                </a:lnTo>
                <a:lnTo>
                  <a:pt x="348" y="7"/>
                </a:lnTo>
                <a:lnTo>
                  <a:pt x="342" y="6"/>
                </a:lnTo>
                <a:lnTo>
                  <a:pt x="335" y="6"/>
                </a:lnTo>
                <a:lnTo>
                  <a:pt x="335" y="6"/>
                </a:lnTo>
                <a:lnTo>
                  <a:pt x="339" y="11"/>
                </a:lnTo>
                <a:lnTo>
                  <a:pt x="342" y="16"/>
                </a:lnTo>
                <a:lnTo>
                  <a:pt x="344" y="23"/>
                </a:lnTo>
                <a:lnTo>
                  <a:pt x="344" y="38"/>
                </a:lnTo>
                <a:lnTo>
                  <a:pt x="338" y="52"/>
                </a:lnTo>
                <a:lnTo>
                  <a:pt x="331" y="60"/>
                </a:lnTo>
                <a:lnTo>
                  <a:pt x="324" y="66"/>
                </a:lnTo>
                <a:lnTo>
                  <a:pt x="313" y="69"/>
                </a:lnTo>
                <a:lnTo>
                  <a:pt x="303" y="67"/>
                </a:lnTo>
                <a:lnTo>
                  <a:pt x="294" y="63"/>
                </a:lnTo>
                <a:lnTo>
                  <a:pt x="288" y="57"/>
                </a:lnTo>
                <a:lnTo>
                  <a:pt x="284" y="49"/>
                </a:lnTo>
                <a:lnTo>
                  <a:pt x="283" y="40"/>
                </a:lnTo>
                <a:lnTo>
                  <a:pt x="285" y="32"/>
                </a:lnTo>
                <a:lnTo>
                  <a:pt x="288" y="28"/>
                </a:lnTo>
                <a:lnTo>
                  <a:pt x="290" y="24"/>
                </a:lnTo>
                <a:lnTo>
                  <a:pt x="294" y="21"/>
                </a:lnTo>
                <a:lnTo>
                  <a:pt x="298" y="20"/>
                </a:lnTo>
                <a:lnTo>
                  <a:pt x="302" y="20"/>
                </a:lnTo>
                <a:lnTo>
                  <a:pt x="302" y="24"/>
                </a:lnTo>
                <a:lnTo>
                  <a:pt x="302" y="28"/>
                </a:lnTo>
                <a:lnTo>
                  <a:pt x="302" y="32"/>
                </a:lnTo>
                <a:lnTo>
                  <a:pt x="303" y="35"/>
                </a:lnTo>
                <a:lnTo>
                  <a:pt x="306" y="38"/>
                </a:lnTo>
                <a:lnTo>
                  <a:pt x="308" y="40"/>
                </a:lnTo>
                <a:lnTo>
                  <a:pt x="312" y="42"/>
                </a:lnTo>
                <a:lnTo>
                  <a:pt x="315" y="40"/>
                </a:lnTo>
                <a:lnTo>
                  <a:pt x="319" y="40"/>
                </a:lnTo>
                <a:lnTo>
                  <a:pt x="321" y="38"/>
                </a:lnTo>
                <a:lnTo>
                  <a:pt x="324" y="37"/>
                </a:lnTo>
                <a:lnTo>
                  <a:pt x="326" y="33"/>
                </a:lnTo>
                <a:lnTo>
                  <a:pt x="327" y="29"/>
                </a:lnTo>
                <a:lnTo>
                  <a:pt x="327" y="25"/>
                </a:lnTo>
                <a:lnTo>
                  <a:pt x="326" y="21"/>
                </a:lnTo>
                <a:lnTo>
                  <a:pt x="325" y="18"/>
                </a:lnTo>
                <a:lnTo>
                  <a:pt x="321" y="12"/>
                </a:lnTo>
                <a:lnTo>
                  <a:pt x="317" y="9"/>
                </a:lnTo>
                <a:lnTo>
                  <a:pt x="312" y="7"/>
                </a:lnTo>
                <a:lnTo>
                  <a:pt x="306" y="6"/>
                </a:lnTo>
                <a:lnTo>
                  <a:pt x="294" y="10"/>
                </a:lnTo>
                <a:lnTo>
                  <a:pt x="285" y="19"/>
                </a:lnTo>
                <a:lnTo>
                  <a:pt x="279" y="29"/>
                </a:lnTo>
                <a:lnTo>
                  <a:pt x="275" y="42"/>
                </a:lnTo>
                <a:lnTo>
                  <a:pt x="274" y="53"/>
                </a:lnTo>
                <a:lnTo>
                  <a:pt x="274" y="62"/>
                </a:lnTo>
                <a:lnTo>
                  <a:pt x="274" y="70"/>
                </a:lnTo>
                <a:lnTo>
                  <a:pt x="289" y="74"/>
                </a:lnTo>
                <a:lnTo>
                  <a:pt x="303" y="79"/>
                </a:lnTo>
                <a:lnTo>
                  <a:pt x="322" y="90"/>
                </a:lnTo>
                <a:lnTo>
                  <a:pt x="338" y="103"/>
                </a:lnTo>
                <a:lnTo>
                  <a:pt x="352" y="121"/>
                </a:lnTo>
                <a:lnTo>
                  <a:pt x="362" y="141"/>
                </a:lnTo>
                <a:lnTo>
                  <a:pt x="367" y="153"/>
                </a:lnTo>
                <a:lnTo>
                  <a:pt x="371" y="167"/>
                </a:lnTo>
                <a:lnTo>
                  <a:pt x="371" y="173"/>
                </a:lnTo>
                <a:lnTo>
                  <a:pt x="342" y="173"/>
                </a:lnTo>
                <a:lnTo>
                  <a:pt x="340" y="169"/>
                </a:lnTo>
                <a:lnTo>
                  <a:pt x="339" y="168"/>
                </a:lnTo>
                <a:lnTo>
                  <a:pt x="339" y="167"/>
                </a:lnTo>
                <a:lnTo>
                  <a:pt x="338" y="167"/>
                </a:lnTo>
                <a:lnTo>
                  <a:pt x="336" y="167"/>
                </a:lnTo>
                <a:lnTo>
                  <a:pt x="324" y="159"/>
                </a:lnTo>
                <a:lnTo>
                  <a:pt x="312" y="149"/>
                </a:lnTo>
                <a:lnTo>
                  <a:pt x="302" y="139"/>
                </a:lnTo>
                <a:lnTo>
                  <a:pt x="289" y="122"/>
                </a:lnTo>
                <a:lnTo>
                  <a:pt x="279" y="104"/>
                </a:lnTo>
                <a:lnTo>
                  <a:pt x="272" y="90"/>
                </a:lnTo>
                <a:lnTo>
                  <a:pt x="269" y="75"/>
                </a:lnTo>
                <a:lnTo>
                  <a:pt x="261" y="74"/>
                </a:lnTo>
                <a:lnTo>
                  <a:pt x="252" y="74"/>
                </a:lnTo>
                <a:lnTo>
                  <a:pt x="240" y="76"/>
                </a:lnTo>
                <a:lnTo>
                  <a:pt x="228" y="80"/>
                </a:lnTo>
                <a:lnTo>
                  <a:pt x="217" y="85"/>
                </a:lnTo>
                <a:lnTo>
                  <a:pt x="208" y="95"/>
                </a:lnTo>
                <a:lnTo>
                  <a:pt x="205" y="107"/>
                </a:lnTo>
                <a:lnTo>
                  <a:pt x="206" y="112"/>
                </a:lnTo>
                <a:lnTo>
                  <a:pt x="207" y="117"/>
                </a:lnTo>
                <a:lnTo>
                  <a:pt x="211" y="122"/>
                </a:lnTo>
                <a:lnTo>
                  <a:pt x="216" y="126"/>
                </a:lnTo>
                <a:lnTo>
                  <a:pt x="220" y="127"/>
                </a:lnTo>
                <a:lnTo>
                  <a:pt x="224" y="127"/>
                </a:lnTo>
                <a:lnTo>
                  <a:pt x="228" y="128"/>
                </a:lnTo>
                <a:lnTo>
                  <a:pt x="231" y="127"/>
                </a:lnTo>
                <a:lnTo>
                  <a:pt x="235" y="125"/>
                </a:lnTo>
                <a:lnTo>
                  <a:pt x="238" y="122"/>
                </a:lnTo>
                <a:lnTo>
                  <a:pt x="239" y="119"/>
                </a:lnTo>
                <a:lnTo>
                  <a:pt x="240" y="116"/>
                </a:lnTo>
                <a:lnTo>
                  <a:pt x="240" y="113"/>
                </a:lnTo>
                <a:lnTo>
                  <a:pt x="239" y="109"/>
                </a:lnTo>
                <a:lnTo>
                  <a:pt x="238" y="107"/>
                </a:lnTo>
                <a:lnTo>
                  <a:pt x="234" y="104"/>
                </a:lnTo>
                <a:lnTo>
                  <a:pt x="230" y="103"/>
                </a:lnTo>
                <a:lnTo>
                  <a:pt x="226" y="103"/>
                </a:lnTo>
                <a:lnTo>
                  <a:pt x="223" y="103"/>
                </a:lnTo>
                <a:lnTo>
                  <a:pt x="219" y="103"/>
                </a:lnTo>
                <a:lnTo>
                  <a:pt x="219" y="99"/>
                </a:lnTo>
                <a:lnTo>
                  <a:pt x="220" y="95"/>
                </a:lnTo>
                <a:lnTo>
                  <a:pt x="223" y="91"/>
                </a:lnTo>
                <a:lnTo>
                  <a:pt x="226" y="89"/>
                </a:lnTo>
                <a:lnTo>
                  <a:pt x="230" y="86"/>
                </a:lnTo>
                <a:lnTo>
                  <a:pt x="239" y="84"/>
                </a:lnTo>
                <a:lnTo>
                  <a:pt x="248" y="85"/>
                </a:lnTo>
                <a:lnTo>
                  <a:pt x="256" y="89"/>
                </a:lnTo>
                <a:lnTo>
                  <a:pt x="263" y="95"/>
                </a:lnTo>
                <a:lnTo>
                  <a:pt x="267" y="104"/>
                </a:lnTo>
                <a:lnTo>
                  <a:pt x="267" y="114"/>
                </a:lnTo>
                <a:lnTo>
                  <a:pt x="262" y="128"/>
                </a:lnTo>
                <a:lnTo>
                  <a:pt x="251" y="139"/>
                </a:lnTo>
                <a:lnTo>
                  <a:pt x="237" y="145"/>
                </a:lnTo>
                <a:lnTo>
                  <a:pt x="221" y="145"/>
                </a:lnTo>
                <a:lnTo>
                  <a:pt x="215" y="142"/>
                </a:lnTo>
                <a:lnTo>
                  <a:pt x="210" y="140"/>
                </a:lnTo>
                <a:lnTo>
                  <a:pt x="205" y="136"/>
                </a:lnTo>
                <a:lnTo>
                  <a:pt x="205" y="136"/>
                </a:lnTo>
                <a:lnTo>
                  <a:pt x="205" y="144"/>
                </a:lnTo>
                <a:lnTo>
                  <a:pt x="206" y="150"/>
                </a:lnTo>
                <a:lnTo>
                  <a:pt x="206" y="156"/>
                </a:lnTo>
                <a:lnTo>
                  <a:pt x="205" y="163"/>
                </a:lnTo>
                <a:lnTo>
                  <a:pt x="203" y="169"/>
                </a:lnTo>
                <a:lnTo>
                  <a:pt x="203" y="169"/>
                </a:lnTo>
                <a:lnTo>
                  <a:pt x="203" y="168"/>
                </a:lnTo>
                <a:lnTo>
                  <a:pt x="203" y="168"/>
                </a:lnTo>
                <a:lnTo>
                  <a:pt x="203" y="169"/>
                </a:lnTo>
                <a:lnTo>
                  <a:pt x="203" y="170"/>
                </a:lnTo>
                <a:lnTo>
                  <a:pt x="203" y="173"/>
                </a:lnTo>
                <a:lnTo>
                  <a:pt x="183" y="173"/>
                </a:lnTo>
                <a:lnTo>
                  <a:pt x="183" y="170"/>
                </a:lnTo>
                <a:lnTo>
                  <a:pt x="183" y="169"/>
                </a:lnTo>
                <a:lnTo>
                  <a:pt x="183" y="168"/>
                </a:lnTo>
                <a:lnTo>
                  <a:pt x="183" y="168"/>
                </a:lnTo>
                <a:lnTo>
                  <a:pt x="183" y="169"/>
                </a:lnTo>
                <a:lnTo>
                  <a:pt x="183" y="169"/>
                </a:lnTo>
                <a:lnTo>
                  <a:pt x="182" y="164"/>
                </a:lnTo>
                <a:lnTo>
                  <a:pt x="182" y="159"/>
                </a:lnTo>
                <a:lnTo>
                  <a:pt x="180" y="154"/>
                </a:lnTo>
                <a:lnTo>
                  <a:pt x="180" y="149"/>
                </a:lnTo>
                <a:lnTo>
                  <a:pt x="182" y="142"/>
                </a:lnTo>
                <a:lnTo>
                  <a:pt x="182" y="135"/>
                </a:lnTo>
                <a:lnTo>
                  <a:pt x="182" y="136"/>
                </a:lnTo>
                <a:lnTo>
                  <a:pt x="176" y="140"/>
                </a:lnTo>
                <a:lnTo>
                  <a:pt x="171" y="142"/>
                </a:lnTo>
                <a:lnTo>
                  <a:pt x="165" y="145"/>
                </a:lnTo>
                <a:lnTo>
                  <a:pt x="150" y="145"/>
                </a:lnTo>
                <a:lnTo>
                  <a:pt x="135" y="139"/>
                </a:lnTo>
                <a:lnTo>
                  <a:pt x="128" y="132"/>
                </a:lnTo>
                <a:lnTo>
                  <a:pt x="121" y="125"/>
                </a:lnTo>
                <a:lnTo>
                  <a:pt x="119" y="114"/>
                </a:lnTo>
                <a:lnTo>
                  <a:pt x="120" y="104"/>
                </a:lnTo>
                <a:lnTo>
                  <a:pt x="123" y="95"/>
                </a:lnTo>
                <a:lnTo>
                  <a:pt x="130" y="89"/>
                </a:lnTo>
                <a:lnTo>
                  <a:pt x="138" y="84"/>
                </a:lnTo>
                <a:lnTo>
                  <a:pt x="147" y="84"/>
                </a:lnTo>
                <a:lnTo>
                  <a:pt x="156" y="85"/>
                </a:lnTo>
                <a:lnTo>
                  <a:pt x="160" y="89"/>
                </a:lnTo>
                <a:lnTo>
                  <a:pt x="164" y="91"/>
                </a:lnTo>
                <a:lnTo>
                  <a:pt x="166" y="95"/>
                </a:lnTo>
                <a:lnTo>
                  <a:pt x="167" y="99"/>
                </a:lnTo>
                <a:lnTo>
                  <a:pt x="167" y="103"/>
                </a:lnTo>
                <a:lnTo>
                  <a:pt x="164" y="103"/>
                </a:lnTo>
                <a:lnTo>
                  <a:pt x="160" y="103"/>
                </a:lnTo>
                <a:lnTo>
                  <a:pt x="156" y="103"/>
                </a:lnTo>
                <a:lnTo>
                  <a:pt x="152" y="104"/>
                </a:lnTo>
                <a:lnTo>
                  <a:pt x="148" y="107"/>
                </a:lnTo>
                <a:lnTo>
                  <a:pt x="147" y="109"/>
                </a:lnTo>
                <a:lnTo>
                  <a:pt x="146" y="113"/>
                </a:lnTo>
                <a:lnTo>
                  <a:pt x="146" y="116"/>
                </a:lnTo>
                <a:lnTo>
                  <a:pt x="147" y="119"/>
                </a:lnTo>
                <a:lnTo>
                  <a:pt x="150" y="122"/>
                </a:lnTo>
                <a:lnTo>
                  <a:pt x="151" y="125"/>
                </a:lnTo>
                <a:lnTo>
                  <a:pt x="155" y="127"/>
                </a:lnTo>
                <a:lnTo>
                  <a:pt x="159" y="128"/>
                </a:lnTo>
                <a:lnTo>
                  <a:pt x="162" y="128"/>
                </a:lnTo>
                <a:lnTo>
                  <a:pt x="166" y="127"/>
                </a:lnTo>
                <a:lnTo>
                  <a:pt x="170" y="126"/>
                </a:lnTo>
                <a:lnTo>
                  <a:pt x="175" y="122"/>
                </a:lnTo>
                <a:lnTo>
                  <a:pt x="179" y="118"/>
                </a:lnTo>
                <a:lnTo>
                  <a:pt x="180" y="112"/>
                </a:lnTo>
                <a:lnTo>
                  <a:pt x="182" y="107"/>
                </a:lnTo>
                <a:lnTo>
                  <a:pt x="178" y="95"/>
                </a:lnTo>
                <a:lnTo>
                  <a:pt x="169" y="85"/>
                </a:lnTo>
                <a:lnTo>
                  <a:pt x="159" y="80"/>
                </a:lnTo>
                <a:lnTo>
                  <a:pt x="146" y="76"/>
                </a:lnTo>
                <a:lnTo>
                  <a:pt x="134" y="75"/>
                </a:lnTo>
                <a:lnTo>
                  <a:pt x="125" y="75"/>
                </a:lnTo>
                <a:lnTo>
                  <a:pt x="118" y="75"/>
                </a:lnTo>
                <a:lnTo>
                  <a:pt x="114" y="90"/>
                </a:lnTo>
                <a:lnTo>
                  <a:pt x="107" y="105"/>
                </a:lnTo>
                <a:lnTo>
                  <a:pt x="97" y="123"/>
                </a:lnTo>
                <a:lnTo>
                  <a:pt x="84" y="141"/>
                </a:lnTo>
                <a:lnTo>
                  <a:pt x="68" y="155"/>
                </a:lnTo>
                <a:lnTo>
                  <a:pt x="50" y="167"/>
                </a:lnTo>
                <a:lnTo>
                  <a:pt x="48" y="167"/>
                </a:lnTo>
                <a:lnTo>
                  <a:pt x="47" y="167"/>
                </a:lnTo>
                <a:lnTo>
                  <a:pt x="47" y="168"/>
                </a:lnTo>
                <a:lnTo>
                  <a:pt x="46" y="169"/>
                </a:lnTo>
                <a:lnTo>
                  <a:pt x="45" y="173"/>
                </a:lnTo>
                <a:lnTo>
                  <a:pt x="14" y="173"/>
                </a:lnTo>
                <a:lnTo>
                  <a:pt x="16" y="160"/>
                </a:lnTo>
                <a:lnTo>
                  <a:pt x="20" y="150"/>
                </a:lnTo>
                <a:lnTo>
                  <a:pt x="24" y="141"/>
                </a:lnTo>
                <a:lnTo>
                  <a:pt x="34" y="121"/>
                </a:lnTo>
                <a:lnTo>
                  <a:pt x="48" y="103"/>
                </a:lnTo>
                <a:lnTo>
                  <a:pt x="65" y="90"/>
                </a:lnTo>
                <a:lnTo>
                  <a:pt x="83" y="79"/>
                </a:lnTo>
                <a:lnTo>
                  <a:pt x="97" y="74"/>
                </a:lnTo>
                <a:lnTo>
                  <a:pt x="112" y="70"/>
                </a:lnTo>
                <a:lnTo>
                  <a:pt x="114" y="62"/>
                </a:lnTo>
                <a:lnTo>
                  <a:pt x="112" y="53"/>
                </a:lnTo>
                <a:lnTo>
                  <a:pt x="111" y="42"/>
                </a:lnTo>
                <a:lnTo>
                  <a:pt x="107" y="29"/>
                </a:lnTo>
                <a:lnTo>
                  <a:pt x="101" y="19"/>
                </a:lnTo>
                <a:lnTo>
                  <a:pt x="92" y="10"/>
                </a:lnTo>
                <a:lnTo>
                  <a:pt x="80" y="6"/>
                </a:lnTo>
                <a:lnTo>
                  <a:pt x="75" y="7"/>
                </a:lnTo>
                <a:lnTo>
                  <a:pt x="69" y="9"/>
                </a:lnTo>
                <a:lnTo>
                  <a:pt x="65" y="12"/>
                </a:lnTo>
                <a:lnTo>
                  <a:pt x="61" y="18"/>
                </a:lnTo>
                <a:lnTo>
                  <a:pt x="60" y="21"/>
                </a:lnTo>
                <a:lnTo>
                  <a:pt x="59" y="25"/>
                </a:lnTo>
                <a:lnTo>
                  <a:pt x="59" y="29"/>
                </a:lnTo>
                <a:lnTo>
                  <a:pt x="60" y="33"/>
                </a:lnTo>
                <a:lnTo>
                  <a:pt x="63" y="37"/>
                </a:lnTo>
                <a:lnTo>
                  <a:pt x="65" y="38"/>
                </a:lnTo>
                <a:lnTo>
                  <a:pt x="68" y="40"/>
                </a:lnTo>
                <a:lnTo>
                  <a:pt x="71" y="40"/>
                </a:lnTo>
                <a:lnTo>
                  <a:pt x="74" y="42"/>
                </a:lnTo>
                <a:lnTo>
                  <a:pt x="78" y="40"/>
                </a:lnTo>
                <a:lnTo>
                  <a:pt x="80" y="38"/>
                </a:lnTo>
                <a:lnTo>
                  <a:pt x="83" y="35"/>
                </a:lnTo>
                <a:lnTo>
                  <a:pt x="84" y="32"/>
                </a:lnTo>
                <a:lnTo>
                  <a:pt x="84" y="28"/>
                </a:lnTo>
                <a:lnTo>
                  <a:pt x="84" y="24"/>
                </a:lnTo>
                <a:lnTo>
                  <a:pt x="84" y="20"/>
                </a:lnTo>
                <a:lnTo>
                  <a:pt x="88" y="20"/>
                </a:lnTo>
                <a:lnTo>
                  <a:pt x="92" y="21"/>
                </a:lnTo>
                <a:lnTo>
                  <a:pt x="96" y="24"/>
                </a:lnTo>
                <a:lnTo>
                  <a:pt x="98" y="28"/>
                </a:lnTo>
                <a:lnTo>
                  <a:pt x="101" y="32"/>
                </a:lnTo>
                <a:lnTo>
                  <a:pt x="103" y="40"/>
                </a:lnTo>
                <a:lnTo>
                  <a:pt x="102" y="49"/>
                </a:lnTo>
                <a:lnTo>
                  <a:pt x="98" y="57"/>
                </a:lnTo>
                <a:lnTo>
                  <a:pt x="92" y="63"/>
                </a:lnTo>
                <a:lnTo>
                  <a:pt x="83" y="67"/>
                </a:lnTo>
                <a:lnTo>
                  <a:pt x="73" y="69"/>
                </a:lnTo>
                <a:lnTo>
                  <a:pt x="59" y="63"/>
                </a:lnTo>
                <a:lnTo>
                  <a:pt x="48" y="52"/>
                </a:lnTo>
                <a:lnTo>
                  <a:pt x="42" y="38"/>
                </a:lnTo>
                <a:lnTo>
                  <a:pt x="42" y="23"/>
                </a:lnTo>
                <a:lnTo>
                  <a:pt x="45" y="16"/>
                </a:lnTo>
                <a:lnTo>
                  <a:pt x="47" y="11"/>
                </a:lnTo>
                <a:lnTo>
                  <a:pt x="51" y="6"/>
                </a:lnTo>
                <a:lnTo>
                  <a:pt x="52" y="6"/>
                </a:lnTo>
                <a:lnTo>
                  <a:pt x="45" y="7"/>
                </a:lnTo>
                <a:lnTo>
                  <a:pt x="38" y="9"/>
                </a:lnTo>
                <a:lnTo>
                  <a:pt x="32" y="9"/>
                </a:lnTo>
                <a:lnTo>
                  <a:pt x="27" y="9"/>
                </a:lnTo>
                <a:lnTo>
                  <a:pt x="22" y="7"/>
                </a:lnTo>
                <a:lnTo>
                  <a:pt x="14" y="6"/>
                </a:lnTo>
                <a:lnTo>
                  <a:pt x="6" y="5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21" name="Freeform 98">
            <a:extLst>
              <a:ext uri="{FF2B5EF4-FFF2-40B4-BE49-F238E27FC236}">
                <a16:creationId xmlns:a16="http://schemas.microsoft.com/office/drawing/2014/main" id="{B7800E62-9C13-4D62-96F1-F452CB0E97E2}"/>
              </a:ext>
            </a:extLst>
          </xdr:cNvPr>
          <xdr:cNvSpPr>
            <a:spLocks/>
          </xdr:cNvSpPr>
        </xdr:nvSpPr>
        <xdr:spPr bwMode="auto">
          <a:xfrm>
            <a:off x="10619878" y="0"/>
            <a:ext cx="447286" cy="227732"/>
          </a:xfrm>
          <a:custGeom>
            <a:avLst/>
            <a:gdLst>
              <a:gd name="T0" fmla="*/ 9 w 184"/>
              <a:gd name="T1" fmla="*/ 0 h 93"/>
              <a:gd name="T2" fmla="*/ 8 w 184"/>
              <a:gd name="T3" fmla="*/ 2 h 93"/>
              <a:gd name="T4" fmla="*/ 17 w 184"/>
              <a:gd name="T5" fmla="*/ 4 h 93"/>
              <a:gd name="T6" fmla="*/ 32 w 184"/>
              <a:gd name="T7" fmla="*/ 16 h 93"/>
              <a:gd name="T8" fmla="*/ 40 w 184"/>
              <a:gd name="T9" fmla="*/ 27 h 93"/>
              <a:gd name="T10" fmla="*/ 65 w 184"/>
              <a:gd name="T11" fmla="*/ 28 h 93"/>
              <a:gd name="T12" fmla="*/ 66 w 184"/>
              <a:gd name="T13" fmla="*/ 53 h 93"/>
              <a:gd name="T14" fmla="*/ 77 w 184"/>
              <a:gd name="T15" fmla="*/ 61 h 93"/>
              <a:gd name="T16" fmla="*/ 90 w 184"/>
              <a:gd name="T17" fmla="*/ 75 h 93"/>
              <a:gd name="T18" fmla="*/ 92 w 184"/>
              <a:gd name="T19" fmla="*/ 84 h 93"/>
              <a:gd name="T20" fmla="*/ 92 w 184"/>
              <a:gd name="T21" fmla="*/ 83 h 93"/>
              <a:gd name="T22" fmla="*/ 92 w 184"/>
              <a:gd name="T23" fmla="*/ 84 h 93"/>
              <a:gd name="T24" fmla="*/ 95 w 184"/>
              <a:gd name="T25" fmla="*/ 75 h 93"/>
              <a:gd name="T26" fmla="*/ 107 w 184"/>
              <a:gd name="T27" fmla="*/ 61 h 93"/>
              <a:gd name="T28" fmla="*/ 118 w 184"/>
              <a:gd name="T29" fmla="*/ 53 h 93"/>
              <a:gd name="T30" fmla="*/ 119 w 184"/>
              <a:gd name="T31" fmla="*/ 28 h 93"/>
              <a:gd name="T32" fmla="*/ 145 w 184"/>
              <a:gd name="T33" fmla="*/ 27 h 93"/>
              <a:gd name="T34" fmla="*/ 152 w 184"/>
              <a:gd name="T35" fmla="*/ 16 h 93"/>
              <a:gd name="T36" fmla="*/ 168 w 184"/>
              <a:gd name="T37" fmla="*/ 4 h 93"/>
              <a:gd name="T38" fmla="*/ 177 w 184"/>
              <a:gd name="T39" fmla="*/ 2 h 93"/>
              <a:gd name="T40" fmla="*/ 175 w 184"/>
              <a:gd name="T41" fmla="*/ 0 h 93"/>
              <a:gd name="T42" fmla="*/ 184 w 184"/>
              <a:gd name="T43" fmla="*/ 2 h 93"/>
              <a:gd name="T44" fmla="*/ 184 w 184"/>
              <a:gd name="T45" fmla="*/ 2 h 93"/>
              <a:gd name="T46" fmla="*/ 175 w 184"/>
              <a:gd name="T47" fmla="*/ 5 h 93"/>
              <a:gd name="T48" fmla="*/ 162 w 184"/>
              <a:gd name="T49" fmla="*/ 19 h 93"/>
              <a:gd name="T50" fmla="*/ 155 w 184"/>
              <a:gd name="T51" fmla="*/ 46 h 93"/>
              <a:gd name="T52" fmla="*/ 152 w 184"/>
              <a:gd name="T53" fmla="*/ 46 h 93"/>
              <a:gd name="T54" fmla="*/ 143 w 184"/>
              <a:gd name="T55" fmla="*/ 46 h 93"/>
              <a:gd name="T56" fmla="*/ 138 w 184"/>
              <a:gd name="T57" fmla="*/ 53 h 93"/>
              <a:gd name="T58" fmla="*/ 137 w 184"/>
              <a:gd name="T59" fmla="*/ 60 h 93"/>
              <a:gd name="T60" fmla="*/ 137 w 184"/>
              <a:gd name="T61" fmla="*/ 64 h 93"/>
              <a:gd name="T62" fmla="*/ 109 w 184"/>
              <a:gd name="T63" fmla="*/ 73 h 93"/>
              <a:gd name="T64" fmla="*/ 96 w 184"/>
              <a:gd name="T65" fmla="*/ 86 h 93"/>
              <a:gd name="T66" fmla="*/ 92 w 184"/>
              <a:gd name="T67" fmla="*/ 93 h 93"/>
              <a:gd name="T68" fmla="*/ 92 w 184"/>
              <a:gd name="T69" fmla="*/ 93 h 93"/>
              <a:gd name="T70" fmla="*/ 88 w 184"/>
              <a:gd name="T71" fmla="*/ 86 h 93"/>
              <a:gd name="T72" fmla="*/ 75 w 184"/>
              <a:gd name="T73" fmla="*/ 73 h 93"/>
              <a:gd name="T74" fmla="*/ 47 w 184"/>
              <a:gd name="T75" fmla="*/ 64 h 93"/>
              <a:gd name="T76" fmla="*/ 47 w 184"/>
              <a:gd name="T77" fmla="*/ 60 h 93"/>
              <a:gd name="T78" fmla="*/ 47 w 184"/>
              <a:gd name="T79" fmla="*/ 53 h 93"/>
              <a:gd name="T80" fmla="*/ 41 w 184"/>
              <a:gd name="T81" fmla="*/ 46 h 93"/>
              <a:gd name="T82" fmla="*/ 32 w 184"/>
              <a:gd name="T83" fmla="*/ 46 h 93"/>
              <a:gd name="T84" fmla="*/ 29 w 184"/>
              <a:gd name="T85" fmla="*/ 46 h 93"/>
              <a:gd name="T86" fmla="*/ 20 w 184"/>
              <a:gd name="T87" fmla="*/ 18 h 93"/>
              <a:gd name="T88" fmla="*/ 6 w 184"/>
              <a:gd name="T89" fmla="*/ 4 h 93"/>
              <a:gd name="T90" fmla="*/ 0 w 184"/>
              <a:gd name="T91" fmla="*/ 2 h 93"/>
              <a:gd name="T92" fmla="*/ 0 w 184"/>
              <a:gd name="T93" fmla="*/ 0 h 9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184" h="93">
                <a:moveTo>
                  <a:pt x="0" y="0"/>
                </a:moveTo>
                <a:lnTo>
                  <a:pt x="9" y="0"/>
                </a:lnTo>
                <a:lnTo>
                  <a:pt x="9" y="2"/>
                </a:lnTo>
                <a:lnTo>
                  <a:pt x="8" y="2"/>
                </a:lnTo>
                <a:lnTo>
                  <a:pt x="10" y="2"/>
                </a:lnTo>
                <a:lnTo>
                  <a:pt x="17" y="4"/>
                </a:lnTo>
                <a:lnTo>
                  <a:pt x="24" y="8"/>
                </a:lnTo>
                <a:lnTo>
                  <a:pt x="32" y="16"/>
                </a:lnTo>
                <a:lnTo>
                  <a:pt x="36" y="27"/>
                </a:lnTo>
                <a:lnTo>
                  <a:pt x="40" y="27"/>
                </a:lnTo>
                <a:lnTo>
                  <a:pt x="50" y="27"/>
                </a:lnTo>
                <a:lnTo>
                  <a:pt x="65" y="28"/>
                </a:lnTo>
                <a:lnTo>
                  <a:pt x="66" y="42"/>
                </a:lnTo>
                <a:lnTo>
                  <a:pt x="66" y="53"/>
                </a:lnTo>
                <a:lnTo>
                  <a:pt x="66" y="58"/>
                </a:lnTo>
                <a:lnTo>
                  <a:pt x="77" y="61"/>
                </a:lnTo>
                <a:lnTo>
                  <a:pt x="84" y="68"/>
                </a:lnTo>
                <a:lnTo>
                  <a:pt x="90" y="75"/>
                </a:lnTo>
                <a:lnTo>
                  <a:pt x="91" y="82"/>
                </a:lnTo>
                <a:lnTo>
                  <a:pt x="92" y="84"/>
                </a:lnTo>
                <a:lnTo>
                  <a:pt x="92" y="83"/>
                </a:lnTo>
                <a:lnTo>
                  <a:pt x="92" y="83"/>
                </a:lnTo>
                <a:lnTo>
                  <a:pt x="92" y="83"/>
                </a:lnTo>
                <a:lnTo>
                  <a:pt x="92" y="84"/>
                </a:lnTo>
                <a:lnTo>
                  <a:pt x="93" y="82"/>
                </a:lnTo>
                <a:lnTo>
                  <a:pt x="95" y="75"/>
                </a:lnTo>
                <a:lnTo>
                  <a:pt x="100" y="68"/>
                </a:lnTo>
                <a:lnTo>
                  <a:pt x="107" y="61"/>
                </a:lnTo>
                <a:lnTo>
                  <a:pt x="118" y="58"/>
                </a:lnTo>
                <a:lnTo>
                  <a:pt x="118" y="53"/>
                </a:lnTo>
                <a:lnTo>
                  <a:pt x="118" y="42"/>
                </a:lnTo>
                <a:lnTo>
                  <a:pt x="119" y="28"/>
                </a:lnTo>
                <a:lnTo>
                  <a:pt x="134" y="27"/>
                </a:lnTo>
                <a:lnTo>
                  <a:pt x="145" y="27"/>
                </a:lnTo>
                <a:lnTo>
                  <a:pt x="148" y="27"/>
                </a:lnTo>
                <a:lnTo>
                  <a:pt x="152" y="16"/>
                </a:lnTo>
                <a:lnTo>
                  <a:pt x="160" y="8"/>
                </a:lnTo>
                <a:lnTo>
                  <a:pt x="168" y="4"/>
                </a:lnTo>
                <a:lnTo>
                  <a:pt x="174" y="2"/>
                </a:lnTo>
                <a:lnTo>
                  <a:pt x="177" y="2"/>
                </a:lnTo>
                <a:lnTo>
                  <a:pt x="175" y="2"/>
                </a:lnTo>
                <a:lnTo>
                  <a:pt x="175" y="0"/>
                </a:lnTo>
                <a:lnTo>
                  <a:pt x="184" y="0"/>
                </a:lnTo>
                <a:lnTo>
                  <a:pt x="184" y="2"/>
                </a:lnTo>
                <a:lnTo>
                  <a:pt x="184" y="2"/>
                </a:lnTo>
                <a:lnTo>
                  <a:pt x="184" y="2"/>
                </a:lnTo>
                <a:lnTo>
                  <a:pt x="182" y="3"/>
                </a:lnTo>
                <a:lnTo>
                  <a:pt x="175" y="5"/>
                </a:lnTo>
                <a:lnTo>
                  <a:pt x="169" y="10"/>
                </a:lnTo>
                <a:lnTo>
                  <a:pt x="162" y="19"/>
                </a:lnTo>
                <a:lnTo>
                  <a:pt x="157" y="31"/>
                </a:lnTo>
                <a:lnTo>
                  <a:pt x="155" y="46"/>
                </a:lnTo>
                <a:lnTo>
                  <a:pt x="154" y="46"/>
                </a:lnTo>
                <a:lnTo>
                  <a:pt x="152" y="46"/>
                </a:lnTo>
                <a:lnTo>
                  <a:pt x="148" y="46"/>
                </a:lnTo>
                <a:lnTo>
                  <a:pt x="143" y="46"/>
                </a:lnTo>
                <a:lnTo>
                  <a:pt x="138" y="46"/>
                </a:lnTo>
                <a:lnTo>
                  <a:pt x="138" y="53"/>
                </a:lnTo>
                <a:lnTo>
                  <a:pt x="137" y="56"/>
                </a:lnTo>
                <a:lnTo>
                  <a:pt x="137" y="60"/>
                </a:lnTo>
                <a:lnTo>
                  <a:pt x="137" y="63"/>
                </a:lnTo>
                <a:lnTo>
                  <a:pt x="137" y="64"/>
                </a:lnTo>
                <a:lnTo>
                  <a:pt x="120" y="67"/>
                </a:lnTo>
                <a:lnTo>
                  <a:pt x="109" y="73"/>
                </a:lnTo>
                <a:lnTo>
                  <a:pt x="101" y="79"/>
                </a:lnTo>
                <a:lnTo>
                  <a:pt x="96" y="86"/>
                </a:lnTo>
                <a:lnTo>
                  <a:pt x="93" y="91"/>
                </a:lnTo>
                <a:lnTo>
                  <a:pt x="92" y="93"/>
                </a:lnTo>
                <a:lnTo>
                  <a:pt x="92" y="92"/>
                </a:lnTo>
                <a:lnTo>
                  <a:pt x="92" y="93"/>
                </a:lnTo>
                <a:lnTo>
                  <a:pt x="91" y="91"/>
                </a:lnTo>
                <a:lnTo>
                  <a:pt x="88" y="86"/>
                </a:lnTo>
                <a:lnTo>
                  <a:pt x="83" y="79"/>
                </a:lnTo>
                <a:lnTo>
                  <a:pt x="75" y="73"/>
                </a:lnTo>
                <a:lnTo>
                  <a:pt x="64" y="67"/>
                </a:lnTo>
                <a:lnTo>
                  <a:pt x="47" y="64"/>
                </a:lnTo>
                <a:lnTo>
                  <a:pt x="47" y="63"/>
                </a:lnTo>
                <a:lnTo>
                  <a:pt x="47" y="60"/>
                </a:lnTo>
                <a:lnTo>
                  <a:pt x="47" y="56"/>
                </a:lnTo>
                <a:lnTo>
                  <a:pt x="47" y="53"/>
                </a:lnTo>
                <a:lnTo>
                  <a:pt x="46" y="46"/>
                </a:lnTo>
                <a:lnTo>
                  <a:pt x="41" y="46"/>
                </a:lnTo>
                <a:lnTo>
                  <a:pt x="36" y="46"/>
                </a:lnTo>
                <a:lnTo>
                  <a:pt x="32" y="46"/>
                </a:lnTo>
                <a:lnTo>
                  <a:pt x="31" y="46"/>
                </a:lnTo>
                <a:lnTo>
                  <a:pt x="29" y="46"/>
                </a:lnTo>
                <a:lnTo>
                  <a:pt x="26" y="30"/>
                </a:lnTo>
                <a:lnTo>
                  <a:pt x="20" y="18"/>
                </a:lnTo>
                <a:lnTo>
                  <a:pt x="14" y="9"/>
                </a:lnTo>
                <a:lnTo>
                  <a:pt x="6" y="4"/>
                </a:lnTo>
                <a:lnTo>
                  <a:pt x="1" y="2"/>
                </a:lnTo>
                <a:lnTo>
                  <a:pt x="0" y="2"/>
                </a:lnTo>
                <a:lnTo>
                  <a:pt x="0" y="2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ientDB" displayName="ClientDB" ref="A6:K368" totalsRowShown="0" headerRowDxfId="20" dataDxfId="19" headerRowCellStyle="Accent1">
  <autoFilter ref="A6:K368" xr:uid="{00000000-0009-0000-0100-000001000000}"/>
  <sortState xmlns:xlrd2="http://schemas.microsoft.com/office/spreadsheetml/2017/richdata2" ref="A7:K368">
    <sortCondition sortBy="cellColor" ref="A6:A368" dxfId="8"/>
  </sortState>
  <tableColumns count="11">
    <tableColumn id="1" xr3:uid="{00000000-0010-0000-0000-000001000000}" name="Client ID" dataDxfId="18"/>
    <tableColumn id="2" xr3:uid="{00000000-0010-0000-0000-000002000000}" name="First Name"/>
    <tableColumn id="3" xr3:uid="{00000000-0010-0000-0000-000003000000}" name="Last Name"/>
    <tableColumn id="4" xr3:uid="{00000000-0010-0000-0000-000004000000}" name="Organisation"/>
    <tableColumn id="5" xr3:uid="{00000000-0010-0000-0000-000005000000}" name="Start Date" dataDxfId="17"/>
    <tableColumn id="6" xr3:uid="{00000000-0010-0000-0000-000006000000}" name="Email">
      <calculatedColumnFormula>LOWER(LEFT(B7,1)&amp;C7&amp;"@"&amp;SUBSTITUTE(D7," ","")&amp;".com")</calculatedColumnFormula>
    </tableColumn>
    <tableColumn id="7" xr3:uid="{00000000-0010-0000-0000-000007000000}" name="Country" dataDxfId="16"/>
    <tableColumn id="8" xr3:uid="{00000000-0010-0000-0000-000008000000}" name="Events" dataDxfId="15"/>
    <tableColumn id="9" xr3:uid="{00000000-0010-0000-0000-000009000000}" name="New*" dataDxfId="11">
      <calculatedColumnFormula>IF(ClientDB[[#This Row],[Start Date]]&gt;=$N$7, "New", "")</calculatedColumnFormula>
    </tableColumn>
    <tableColumn id="11" xr3:uid="{00000000-0010-0000-0000-00000B000000}" name="Gift?" dataDxfId="10">
      <calculatedColumnFormula>IF(OR(YEAR(ClientDB[[#This Row],[Start Date]])&lt;2013, ClientDB[[#This Row],[Events]]&gt;=15), "Yes", "")</calculatedColumnFormula>
    </tableColumn>
    <tableColumn id="10" xr3:uid="{00000000-0010-0000-0000-00000A000000}" name="Status" dataDxfId="9">
      <calculatedColumnFormula>IF(ClientDB[[#This Row],[Events]]&gt;=30, "Platinum", IF(ClientDB[[#This Row],[Events]]&gt;=20, "Gold", IF(ClientDB[[#This Row],[Events]]&gt;=10, "Silver", "Bronze")))</calculatedColumnFormula>
    </tableColumn>
  </tableColumns>
  <tableStyleInfo name="TableStyleMedium2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ttendees" displayName="Attendees" ref="A6:F96" totalsRowShown="0" headerRowDxfId="14" dataDxfId="13" headerRowCellStyle="Accent1">
  <autoFilter ref="A6:F96" xr:uid="{00000000-0009-0000-0100-000002000000}"/>
  <sortState xmlns:xlrd2="http://schemas.microsoft.com/office/spreadsheetml/2017/richdata2" ref="A7:F96">
    <sortCondition ref="C6:C96"/>
  </sortState>
  <tableColumns count="6">
    <tableColumn id="1" xr3:uid="{00000000-0010-0000-0100-000001000000}" name="Client ID" dataDxfId="12"/>
    <tableColumn id="2" xr3:uid="{00000000-0010-0000-0100-000002000000}" name="First Name" dataDxfId="7">
      <calculatedColumnFormula>VLOOKUP(Attendees[[#This Row],[Client ID]], ClientDB[], 2, 0)</calculatedColumnFormula>
    </tableColumn>
    <tableColumn id="3" xr3:uid="{00000000-0010-0000-0100-000003000000}" name="Last Name" dataDxfId="6">
      <calculatedColumnFormula>VLOOKUP(Attendees[[#This Row],[Client ID]], ClientDB[], 3, 0)</calculatedColumnFormula>
    </tableColumn>
    <tableColumn id="4" xr3:uid="{00000000-0010-0000-0100-000004000000}" name="Country" dataDxfId="2">
      <calculatedColumnFormula>VLOOKUP(Attendees[[#This Row],[Client ID]], ClientDB[], 7, 0)</calculatedColumnFormula>
    </tableColumn>
    <tableColumn id="5" xr3:uid="{00000000-0010-0000-0100-000005000000}" name="Status" dataDxfId="1">
      <calculatedColumnFormula>VLOOKUP(Attendees[[#This Row],[Client ID]], ClientDB[], 11, 0)</calculatedColumnFormula>
    </tableColumn>
    <tableColumn id="6" xr3:uid="{00000000-0010-0000-0100-000006000000}" name="Seating Area" dataDxfId="0">
      <calculatedColumnFormula>INDEX($J$12:$M$64,  MATCH(Attendees[[#This Row],[Country]],Countries, 0), MATCH(Attendees[[#This Row],[Status]],Statuses,0))</calculatedColumnFormula>
    </tableColumn>
  </tableColumns>
  <tableStyleInfo name="TableStyleLight16" showFirstColumn="0" showLastColumn="0" showRowStripes="0" showColumnStripes="0"/>
</table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8"/>
  <sheetViews>
    <sheetView showGridLines="0" workbookViewId="0">
      <selection activeCell="A6" sqref="A6"/>
    </sheetView>
  </sheetViews>
  <sheetFormatPr defaultColWidth="8.875" defaultRowHeight="14.25" x14ac:dyDescent="0.2"/>
  <cols>
    <col min="1" max="1" width="10.125" style="26" customWidth="1"/>
    <col min="2" max="2" width="13.875" customWidth="1"/>
    <col min="3" max="3" width="14.375" style="1" customWidth="1"/>
    <col min="4" max="4" width="18.5" style="1" customWidth="1"/>
    <col min="5" max="5" width="12.5" style="35" customWidth="1"/>
    <col min="6" max="6" width="30.625" style="1" customWidth="1"/>
    <col min="7" max="7" width="9.5" style="1" customWidth="1"/>
    <col min="8" max="10" width="10" style="32" customWidth="1"/>
    <col min="11" max="11" width="10" style="31" customWidth="1"/>
    <col min="12" max="12" width="5.5" customWidth="1"/>
    <col min="13" max="13" width="14.125" bestFit="1" customWidth="1"/>
    <col min="14" max="14" width="11.625" bestFit="1" customWidth="1"/>
  </cols>
  <sheetData>
    <row r="1" spans="1:15" s="2" customFormat="1" ht="15" x14ac:dyDescent="0.2">
      <c r="A1" s="22"/>
      <c r="E1" s="22"/>
      <c r="H1" s="27"/>
      <c r="I1" s="27"/>
      <c r="J1" s="27"/>
      <c r="K1" s="27"/>
    </row>
    <row r="2" spans="1:15" s="2" customFormat="1" ht="6" customHeight="1" x14ac:dyDescent="0.2">
      <c r="A2" s="23"/>
      <c r="B2" s="3"/>
      <c r="C2" s="3"/>
      <c r="D2" s="3"/>
      <c r="E2" s="23"/>
      <c r="F2" s="3"/>
      <c r="G2" s="3"/>
      <c r="H2" s="28"/>
      <c r="I2" s="28"/>
      <c r="J2" s="28"/>
      <c r="K2" s="28"/>
      <c r="L2"/>
    </row>
    <row r="3" spans="1:15" s="2" customFormat="1" ht="53.25" customHeight="1" x14ac:dyDescent="0.2">
      <c r="A3" s="24" t="s">
        <v>29</v>
      </c>
      <c r="B3" s="4"/>
      <c r="C3" s="4"/>
      <c r="D3" s="4"/>
      <c r="E3" s="33"/>
      <c r="F3" s="4"/>
      <c r="G3" s="4"/>
      <c r="H3" s="29"/>
      <c r="I3" s="29"/>
      <c r="J3" s="29"/>
      <c r="K3" s="29"/>
    </row>
    <row r="4" spans="1:15" s="2" customFormat="1" ht="14.25" customHeight="1" x14ac:dyDescent="0.2">
      <c r="A4" s="23"/>
      <c r="B4" s="3"/>
      <c r="C4" s="3"/>
      <c r="D4" s="3"/>
      <c r="E4" s="23"/>
      <c r="F4" s="3"/>
      <c r="G4" s="3"/>
      <c r="H4" s="28"/>
      <c r="I4" s="28"/>
      <c r="J4" s="28"/>
      <c r="K4" s="28"/>
      <c r="M4" s="59"/>
    </row>
    <row r="6" spans="1:15" ht="16.5" thickBot="1" x14ac:dyDescent="0.25">
      <c r="A6" s="25" t="s">
        <v>800</v>
      </c>
      <c r="B6" s="16" t="s">
        <v>30</v>
      </c>
      <c r="C6" s="16" t="s">
        <v>31</v>
      </c>
      <c r="D6" s="16" t="s">
        <v>32</v>
      </c>
      <c r="E6" s="25" t="s">
        <v>810</v>
      </c>
      <c r="F6" s="16" t="s">
        <v>801</v>
      </c>
      <c r="G6" s="30" t="s">
        <v>33</v>
      </c>
      <c r="H6" s="30" t="s">
        <v>811</v>
      </c>
      <c r="I6" s="30" t="s">
        <v>812</v>
      </c>
      <c r="J6" s="30" t="s">
        <v>829</v>
      </c>
      <c r="K6" s="30" t="s">
        <v>805</v>
      </c>
    </row>
    <row r="7" spans="1:15" ht="16.5" thickBot="1" x14ac:dyDescent="0.25">
      <c r="A7" s="26">
        <v>11762</v>
      </c>
      <c r="B7" t="s">
        <v>394</v>
      </c>
      <c r="C7" t="s">
        <v>395</v>
      </c>
      <c r="D7" t="s">
        <v>335</v>
      </c>
      <c r="E7" s="34">
        <v>42743</v>
      </c>
      <c r="F7" t="str">
        <f>LOWER(LEFT(B7,1)&amp;C7&amp;"@"&amp;SUBSTITUTE(D7," ","")&amp;".com")</f>
        <v>jfreeman@cyberdataprocessing.com</v>
      </c>
      <c r="G7" s="31" t="s">
        <v>45</v>
      </c>
      <c r="H7" s="31">
        <v>3</v>
      </c>
      <c r="I7" s="31" t="str">
        <f>IF(ClientDB[[#This Row],[Start Date]]&gt;=$N$7, "New", "")</f>
        <v>New</v>
      </c>
      <c r="J7" s="31" t="str">
        <f>IF(OR(YEAR(ClientDB[[#This Row],[Start Date]])&lt;2013, ClientDB[[#This Row],[Events]]&gt;=15), "Yes", "")</f>
        <v/>
      </c>
      <c r="K7" s="31" t="str">
        <f>IF(ClientDB[[#This Row],[Events]]&gt;=30, "Platinum", IF(ClientDB[[#This Row],[Events]]&gt;=20, "Gold", IF(ClientDB[[#This Row],[Events]]&gt;=10, "Silver", "Bronze")))</f>
        <v>Bronze</v>
      </c>
      <c r="M7" s="25" t="s">
        <v>819</v>
      </c>
      <c r="N7" s="43">
        <v>42736</v>
      </c>
      <c r="O7" s="44">
        <f>COUNTIFS(I7:I368,"New")</f>
        <v>48</v>
      </c>
    </row>
    <row r="8" spans="1:15" x14ac:dyDescent="0.2">
      <c r="A8" s="26">
        <v>13813</v>
      </c>
      <c r="B8" t="s">
        <v>546</v>
      </c>
      <c r="C8" t="s">
        <v>547</v>
      </c>
      <c r="D8" t="s">
        <v>52</v>
      </c>
      <c r="E8" s="34">
        <v>42900</v>
      </c>
      <c r="F8" t="str">
        <f>LOWER(LEFT(B8,1)&amp;C8&amp;"@"&amp;SUBSTITUTE(D8," ","")&amp;".com")</f>
        <v>sghasemi@ripplecom.com</v>
      </c>
      <c r="G8" s="31" t="s">
        <v>45</v>
      </c>
      <c r="H8" s="31">
        <v>1</v>
      </c>
      <c r="I8" s="31" t="str">
        <f>IF(ClientDB[[#This Row],[Start Date]]&gt;=$N$7, "New", "")</f>
        <v>New</v>
      </c>
      <c r="J8" s="31" t="str">
        <f>IF(OR(YEAR(ClientDB[[#This Row],[Start Date]])&lt;2013, ClientDB[[#This Row],[Events]]&gt;=15), "Yes", "")</f>
        <v/>
      </c>
      <c r="K8" s="31" t="str">
        <f>IF(ClientDB[[#This Row],[Events]]&gt;=30, "Platinum", IF(ClientDB[[#This Row],[Events]]&gt;=20, "Gold", IF(ClientDB[[#This Row],[Events]]&gt;=10, "Silver", "Bronze")))</f>
        <v>Bronze</v>
      </c>
    </row>
    <row r="9" spans="1:15" ht="16.5" thickBot="1" x14ac:dyDescent="0.25">
      <c r="A9" s="26">
        <v>14145</v>
      </c>
      <c r="B9" t="s">
        <v>764</v>
      </c>
      <c r="C9" t="s">
        <v>765</v>
      </c>
      <c r="D9" t="s">
        <v>52</v>
      </c>
      <c r="E9" s="34">
        <v>42951</v>
      </c>
      <c r="F9" t="str">
        <f>LOWER(LEFT(B9,1)&amp;C9&amp;"@"&amp;SUBSTITUTE(D9," ","")&amp;".com")</f>
        <v>vhovsepyan@ripplecom.com</v>
      </c>
      <c r="G9" s="31" t="s">
        <v>45</v>
      </c>
      <c r="H9" s="31">
        <v>1</v>
      </c>
      <c r="I9" s="31" t="str">
        <f>IF(ClientDB[[#This Row],[Start Date]]&gt;=$N$7, "New", "")</f>
        <v>New</v>
      </c>
      <c r="J9" s="31" t="str">
        <f>IF(OR(YEAR(ClientDB[[#This Row],[Start Date]])&lt;2013, ClientDB[[#This Row],[Events]]&gt;=15), "Yes", "")</f>
        <v/>
      </c>
      <c r="K9" s="31" t="str">
        <f>IF(ClientDB[[#This Row],[Events]]&gt;=30, "Platinum", IF(ClientDB[[#This Row],[Events]]&gt;=20, "Gold", IF(ClientDB[[#This Row],[Events]]&gt;=10, "Silver", "Bronze")))</f>
        <v>Bronze</v>
      </c>
      <c r="M9" s="30" t="s">
        <v>813</v>
      </c>
      <c r="N9" s="36" t="s">
        <v>805</v>
      </c>
      <c r="O9" s="36" t="s">
        <v>818</v>
      </c>
    </row>
    <row r="10" spans="1:15" x14ac:dyDescent="0.2">
      <c r="A10" s="26">
        <v>15212</v>
      </c>
      <c r="B10" t="s">
        <v>274</v>
      </c>
      <c r="C10" t="s">
        <v>275</v>
      </c>
      <c r="D10" t="s">
        <v>52</v>
      </c>
      <c r="E10" s="34">
        <v>42791</v>
      </c>
      <c r="F10" t="str">
        <f>LOWER(LEFT(B10,1)&amp;C10&amp;"@"&amp;SUBSTITUTE(D10," ","")&amp;".com")</f>
        <v>asemenyaka@ripplecom.com</v>
      </c>
      <c r="G10" s="31" t="s">
        <v>45</v>
      </c>
      <c r="H10" s="31">
        <v>3</v>
      </c>
      <c r="I10" s="31" t="str">
        <f>IF(ClientDB[[#This Row],[Start Date]]&gt;=$N$7, "New", "")</f>
        <v>New</v>
      </c>
      <c r="J10" s="31" t="str">
        <f>IF(OR(YEAR(ClientDB[[#This Row],[Start Date]])&lt;2013, ClientDB[[#This Row],[Events]]&gt;=15), "Yes", "")</f>
        <v/>
      </c>
      <c r="K10" s="31" t="str">
        <f>IF(ClientDB[[#This Row],[Events]]&gt;=30, "Platinum", IF(ClientDB[[#This Row],[Events]]&gt;=20, "Gold", IF(ClientDB[[#This Row],[Events]]&gt;=10, "Silver", "Bronze")))</f>
        <v>Bronze</v>
      </c>
      <c r="M10" s="37">
        <v>1</v>
      </c>
      <c r="N10" s="45" t="s">
        <v>814</v>
      </c>
      <c r="O10" s="46">
        <f>COUNTIFS($K$7:$K$368,N10)</f>
        <v>263</v>
      </c>
    </row>
    <row r="11" spans="1:15" x14ac:dyDescent="0.2">
      <c r="A11" s="26">
        <v>22270</v>
      </c>
      <c r="B11" t="s">
        <v>721</v>
      </c>
      <c r="C11" t="s">
        <v>722</v>
      </c>
      <c r="D11" t="s">
        <v>289</v>
      </c>
      <c r="E11" s="34">
        <v>42956</v>
      </c>
      <c r="F11" t="str">
        <f>LOWER(LEFT(B11,1)&amp;C11&amp;"@"&amp;SUBSTITUTE(D11," ","")&amp;".com")</f>
        <v>mhutty@stepsittraining.com</v>
      </c>
      <c r="G11" s="31" t="s">
        <v>45</v>
      </c>
      <c r="H11" s="31">
        <v>1</v>
      </c>
      <c r="I11" s="31" t="str">
        <f>IF(ClientDB[[#This Row],[Start Date]]&gt;=$N$7, "New", "")</f>
        <v>New</v>
      </c>
      <c r="J11" s="31" t="str">
        <f>IF(OR(YEAR(ClientDB[[#This Row],[Start Date]])&lt;2013, ClientDB[[#This Row],[Events]]&gt;=15), "Yes", "")</f>
        <v/>
      </c>
      <c r="K11" s="31" t="str">
        <f>IF(ClientDB[[#This Row],[Events]]&gt;=30, "Platinum", IF(ClientDB[[#This Row],[Events]]&gt;=20, "Gold", IF(ClientDB[[#This Row],[Events]]&gt;=10, "Silver", "Bronze")))</f>
        <v>Bronze</v>
      </c>
      <c r="M11" s="39">
        <v>10</v>
      </c>
      <c r="N11" s="31" t="s">
        <v>815</v>
      </c>
      <c r="O11" s="47">
        <f t="shared" ref="O11:O13" si="0">COUNTIFS($K$7:$K$368,N11)</f>
        <v>72</v>
      </c>
    </row>
    <row r="12" spans="1:15" x14ac:dyDescent="0.2">
      <c r="A12" s="26">
        <v>22740</v>
      </c>
      <c r="B12" t="s">
        <v>165</v>
      </c>
      <c r="C12" t="s">
        <v>166</v>
      </c>
      <c r="D12" t="s">
        <v>167</v>
      </c>
      <c r="E12" s="34">
        <v>42857</v>
      </c>
      <c r="F12" t="str">
        <f>LOWER(LEFT(B12,1)&amp;C12&amp;"@"&amp;SUBSTITUTE(D12," ","")&amp;".com")</f>
        <v>pthornton@netaassist.com</v>
      </c>
      <c r="G12" s="31" t="s">
        <v>45</v>
      </c>
      <c r="H12" s="31">
        <v>2</v>
      </c>
      <c r="I12" s="31" t="str">
        <f>IF(ClientDB[[#This Row],[Start Date]]&gt;=$N$7, "New", "")</f>
        <v>New</v>
      </c>
      <c r="J12" s="31" t="str">
        <f>IF(OR(YEAR(ClientDB[[#This Row],[Start Date]])&lt;2013, ClientDB[[#This Row],[Events]]&gt;=15), "Yes", "")</f>
        <v/>
      </c>
      <c r="K12" s="31" t="str">
        <f>IF(ClientDB[[#This Row],[Events]]&gt;=30, "Platinum", IF(ClientDB[[#This Row],[Events]]&gt;=20, "Gold", IF(ClientDB[[#This Row],[Events]]&gt;=10, "Silver", "Bronze")))</f>
        <v>Bronze</v>
      </c>
      <c r="M12" s="39">
        <v>20</v>
      </c>
      <c r="N12" s="31" t="s">
        <v>816</v>
      </c>
      <c r="O12" s="47">
        <f t="shared" si="0"/>
        <v>19</v>
      </c>
    </row>
    <row r="13" spans="1:15" ht="15" thickBot="1" x14ac:dyDescent="0.25">
      <c r="A13" s="26">
        <v>28404</v>
      </c>
      <c r="B13" t="s">
        <v>419</v>
      </c>
      <c r="C13" t="s">
        <v>420</v>
      </c>
      <c r="D13" t="s">
        <v>52</v>
      </c>
      <c r="E13" s="34">
        <v>42888</v>
      </c>
      <c r="F13" t="str">
        <f>LOWER(LEFT(B13,1)&amp;C13&amp;"@"&amp;SUBSTITUTE(D13," ","")&amp;".com")</f>
        <v>rleaning@ripplecom.com</v>
      </c>
      <c r="G13" s="31" t="s">
        <v>45</v>
      </c>
      <c r="H13" s="31">
        <v>1</v>
      </c>
      <c r="I13" s="31" t="str">
        <f>IF(ClientDB[[#This Row],[Start Date]]&gt;=$N$7, "New", "")</f>
        <v>New</v>
      </c>
      <c r="J13" s="31" t="str">
        <f>IF(OR(YEAR(ClientDB[[#This Row],[Start Date]])&lt;2013, ClientDB[[#This Row],[Events]]&gt;=15), "Yes", "")</f>
        <v/>
      </c>
      <c r="K13" s="31" t="str">
        <f>IF(ClientDB[[#This Row],[Events]]&gt;=30, "Platinum", IF(ClientDB[[#This Row],[Events]]&gt;=20, "Gold", IF(ClientDB[[#This Row],[Events]]&gt;=10, "Silver", "Bronze")))</f>
        <v>Bronze</v>
      </c>
      <c r="M13" s="41">
        <v>30</v>
      </c>
      <c r="N13" s="48" t="s">
        <v>817</v>
      </c>
      <c r="O13" s="49">
        <f t="shared" si="0"/>
        <v>8</v>
      </c>
    </row>
    <row r="14" spans="1:15" ht="15" thickBot="1" x14ac:dyDescent="0.25">
      <c r="A14" s="26">
        <v>28547</v>
      </c>
      <c r="B14" t="s">
        <v>374</v>
      </c>
      <c r="C14" t="s">
        <v>375</v>
      </c>
      <c r="D14" t="s">
        <v>52</v>
      </c>
      <c r="E14" s="34">
        <v>42969</v>
      </c>
      <c r="F14" t="str">
        <f>LOWER(LEFT(B14,1)&amp;C14&amp;"@"&amp;SUBSTITUTE(D14," ","")&amp;".com")</f>
        <v>opayne@ripplecom.com</v>
      </c>
      <c r="G14" s="31" t="s">
        <v>45</v>
      </c>
      <c r="H14" s="31">
        <v>1</v>
      </c>
      <c r="I14" s="31" t="str">
        <f>IF(ClientDB[[#This Row],[Start Date]]&gt;=$N$7, "New", "")</f>
        <v>New</v>
      </c>
      <c r="J14" s="31" t="str">
        <f>IF(OR(YEAR(ClientDB[[#This Row],[Start Date]])&lt;2013, ClientDB[[#This Row],[Events]]&gt;=15), "Yes", "")</f>
        <v/>
      </c>
      <c r="K14" s="31" t="str">
        <f>IF(ClientDB[[#This Row],[Events]]&gt;=30, "Platinum", IF(ClientDB[[#This Row],[Events]]&gt;=20, "Gold", IF(ClientDB[[#This Row],[Events]]&gt;=10, "Silver", "Bronze")))</f>
        <v>Bronze</v>
      </c>
    </row>
    <row r="15" spans="1:15" ht="16.5" thickBot="1" x14ac:dyDescent="0.25">
      <c r="A15" s="26">
        <v>30197</v>
      </c>
      <c r="B15" t="s">
        <v>747</v>
      </c>
      <c r="C15" t="s">
        <v>748</v>
      </c>
      <c r="D15" t="s">
        <v>52</v>
      </c>
      <c r="E15" s="34">
        <v>42790</v>
      </c>
      <c r="F15" t="str">
        <f>LOWER(LEFT(B15,1)&amp;C15&amp;"@"&amp;SUBSTITUTE(D15," ","")&amp;".com")</f>
        <v>mcandela@ripplecom.com</v>
      </c>
      <c r="G15" s="31" t="s">
        <v>45</v>
      </c>
      <c r="H15" s="31">
        <v>2</v>
      </c>
      <c r="I15" s="31" t="str">
        <f>IF(ClientDB[[#This Row],[Start Date]]&gt;=$N$7, "New", "")</f>
        <v>New</v>
      </c>
      <c r="J15" s="31" t="str">
        <f>IF(OR(YEAR(ClientDB[[#This Row],[Start Date]])&lt;2013, ClientDB[[#This Row],[Events]]&gt;=15), "Yes", "")</f>
        <v/>
      </c>
      <c r="K15" s="31" t="str">
        <f>IF(ClientDB[[#This Row],[Events]]&gt;=30, "Platinum", IF(ClientDB[[#This Row],[Events]]&gt;=20, "Gold", IF(ClientDB[[#This Row],[Events]]&gt;=10, "Silver", "Bronze")))</f>
        <v>Bronze</v>
      </c>
      <c r="M15" s="25" t="s">
        <v>820</v>
      </c>
      <c r="N15" s="44">
        <f>INT(AVERAGE(A7:A17))</f>
        <v>22649</v>
      </c>
    </row>
    <row r="16" spans="1:15" ht="16.5" thickBot="1" x14ac:dyDescent="0.25">
      <c r="A16" s="26">
        <v>30911</v>
      </c>
      <c r="B16" t="s">
        <v>109</v>
      </c>
      <c r="C16" t="s">
        <v>110</v>
      </c>
      <c r="D16" t="s">
        <v>36</v>
      </c>
      <c r="E16" s="34">
        <v>42751</v>
      </c>
      <c r="F16" t="str">
        <f>LOWER(LEFT(B16,1)&amp;C16&amp;"@"&amp;SUBSTITUTE(D16," ","")&amp;".com")</f>
        <v>mkadri@respiranetworks.com</v>
      </c>
      <c r="G16" s="31" t="s">
        <v>45</v>
      </c>
      <c r="H16" s="31">
        <v>3</v>
      </c>
      <c r="I16" s="31" t="str">
        <f>IF(ClientDB[[#This Row],[Start Date]]&gt;=$N$7, "New", "")</f>
        <v>New</v>
      </c>
      <c r="J16" s="31" t="str">
        <f>IF(OR(YEAR(ClientDB[[#This Row],[Start Date]])&lt;2013, ClientDB[[#This Row],[Events]]&gt;=15), "Yes", "")</f>
        <v/>
      </c>
      <c r="K16" s="31" t="str">
        <f>IF(ClientDB[[#This Row],[Events]]&gt;=30, "Platinum", IF(ClientDB[[#This Row],[Events]]&gt;=20, "Gold", IF(ClientDB[[#This Row],[Events]]&gt;=10, "Silver", "Bronze")))</f>
        <v>Bronze</v>
      </c>
      <c r="M16" s="25" t="s">
        <v>828</v>
      </c>
      <c r="N16" s="44">
        <f>COUNTIFS(ClientDB[[#All],[Gift?]],"Yes")</f>
        <v>84</v>
      </c>
    </row>
    <row r="17" spans="1:11" x14ac:dyDescent="0.2">
      <c r="A17" s="26">
        <v>31145</v>
      </c>
      <c r="B17" t="s">
        <v>586</v>
      </c>
      <c r="C17" t="s">
        <v>488</v>
      </c>
      <c r="D17" t="s">
        <v>221</v>
      </c>
      <c r="E17" s="34">
        <v>42888</v>
      </c>
      <c r="F17" t="str">
        <f>LOWER(LEFT(B17,1)&amp;C17&amp;"@"&amp;SUBSTITUTE(D17," ","")&amp;".com")</f>
        <v>sahmed@westtelco.com</v>
      </c>
      <c r="G17" s="31" t="s">
        <v>45</v>
      </c>
      <c r="H17" s="31">
        <v>1</v>
      </c>
      <c r="I17" s="31" t="str">
        <f>IF(ClientDB[[#This Row],[Start Date]]&gt;=$N$7, "New", "")</f>
        <v>New</v>
      </c>
      <c r="J17" s="31" t="str">
        <f>IF(OR(YEAR(ClientDB[[#This Row],[Start Date]])&lt;2013, ClientDB[[#This Row],[Events]]&gt;=15), "Yes", "")</f>
        <v/>
      </c>
      <c r="K17" s="31" t="str">
        <f>IF(ClientDB[[#This Row],[Events]]&gt;=30, "Platinum", IF(ClientDB[[#This Row],[Events]]&gt;=20, "Gold", IF(ClientDB[[#This Row],[Events]]&gt;=10, "Silver", "Bronze")))</f>
        <v>Bronze</v>
      </c>
    </row>
    <row r="18" spans="1:11" x14ac:dyDescent="0.2">
      <c r="A18" s="26">
        <v>10130</v>
      </c>
      <c r="B18" t="s">
        <v>194</v>
      </c>
      <c r="C18" t="s">
        <v>195</v>
      </c>
      <c r="D18" t="s">
        <v>196</v>
      </c>
      <c r="E18" s="34">
        <v>41623</v>
      </c>
      <c r="F18" t="str">
        <f>LOWER(LEFT(B18,1)&amp;C18&amp;"@"&amp;SUBSTITUTE(D18," ","")&amp;".com")</f>
        <v>bgorman@verisize.com</v>
      </c>
      <c r="G18" s="31" t="s">
        <v>64</v>
      </c>
      <c r="H18" s="31">
        <v>7</v>
      </c>
      <c r="I18" s="31" t="str">
        <f>IF(ClientDB[[#This Row],[Start Date]]&gt;=$N$7, "New", "")</f>
        <v/>
      </c>
      <c r="J18" s="31" t="str">
        <f>IF(OR(YEAR(ClientDB[[#This Row],[Start Date]])&lt;2013, ClientDB[[#This Row],[Events]]&gt;=15), "Yes", "")</f>
        <v/>
      </c>
      <c r="K18" s="31" t="str">
        <f>IF(ClientDB[[#This Row],[Events]]&gt;=30, "Platinum", IF(ClientDB[[#This Row],[Events]]&gt;=20, "Gold", IF(ClientDB[[#This Row],[Events]]&gt;=10, "Silver", "Bronze")))</f>
        <v>Bronze</v>
      </c>
    </row>
    <row r="19" spans="1:11" x14ac:dyDescent="0.2">
      <c r="A19" s="26">
        <v>10195</v>
      </c>
      <c r="B19" t="s">
        <v>229</v>
      </c>
      <c r="C19" t="s">
        <v>230</v>
      </c>
      <c r="D19" t="s">
        <v>130</v>
      </c>
      <c r="E19" s="34">
        <v>42614</v>
      </c>
      <c r="F19" t="str">
        <f>LOWER(LEFT(B19,1)&amp;C19&amp;"@"&amp;SUBSTITUTE(D19," ","")&amp;".com")</f>
        <v>kbhodia@lacne.com</v>
      </c>
      <c r="G19" s="31" t="s">
        <v>45</v>
      </c>
      <c r="H19" s="31">
        <v>2</v>
      </c>
      <c r="I19" s="31" t="str">
        <f>IF(ClientDB[[#This Row],[Start Date]]&gt;=$N$7, "New", "")</f>
        <v/>
      </c>
      <c r="J19" s="31" t="str">
        <f>IF(OR(YEAR(ClientDB[[#This Row],[Start Date]])&lt;2013, ClientDB[[#This Row],[Events]]&gt;=15), "Yes", "")</f>
        <v/>
      </c>
      <c r="K19" s="31" t="str">
        <f>IF(ClientDB[[#This Row],[Events]]&gt;=30, "Platinum", IF(ClientDB[[#This Row],[Events]]&gt;=20, "Gold", IF(ClientDB[[#This Row],[Events]]&gt;=10, "Silver", "Bronze")))</f>
        <v>Bronze</v>
      </c>
    </row>
    <row r="20" spans="1:11" x14ac:dyDescent="0.2">
      <c r="A20" s="26">
        <v>10315</v>
      </c>
      <c r="B20" t="s">
        <v>157</v>
      </c>
      <c r="C20" t="s">
        <v>158</v>
      </c>
      <c r="D20" t="s">
        <v>159</v>
      </c>
      <c r="E20" s="34">
        <v>42641</v>
      </c>
      <c r="F20" t="str">
        <f>LOWER(LEFT(B20,1)&amp;C20&amp;"@"&amp;SUBSTITUTE(D20," ","")&amp;".com")</f>
        <v>svaziri@intelligencesystems.com</v>
      </c>
      <c r="G20" s="31" t="s">
        <v>37</v>
      </c>
      <c r="H20" s="31">
        <v>3</v>
      </c>
      <c r="I20" s="31" t="str">
        <f>IF(ClientDB[[#This Row],[Start Date]]&gt;=$N$7, "New", "")</f>
        <v/>
      </c>
      <c r="J20" s="31" t="str">
        <f>IF(OR(YEAR(ClientDB[[#This Row],[Start Date]])&lt;2013, ClientDB[[#This Row],[Events]]&gt;=15), "Yes", "")</f>
        <v/>
      </c>
      <c r="K20" s="31" t="str">
        <f>IF(ClientDB[[#This Row],[Events]]&gt;=30, "Platinum", IF(ClientDB[[#This Row],[Events]]&gt;=20, "Gold", IF(ClientDB[[#This Row],[Events]]&gt;=10, "Silver", "Bronze")))</f>
        <v>Bronze</v>
      </c>
    </row>
    <row r="21" spans="1:11" x14ac:dyDescent="0.2">
      <c r="A21" s="26">
        <v>10540</v>
      </c>
      <c r="B21" t="s">
        <v>136</v>
      </c>
      <c r="C21" t="s">
        <v>137</v>
      </c>
      <c r="D21" t="s">
        <v>138</v>
      </c>
      <c r="E21" s="34">
        <v>42933</v>
      </c>
      <c r="F21" t="str">
        <f>LOWER(LEFT(B21,1)&amp;C21&amp;"@"&amp;SUBSTITUTE(D21," ","")&amp;".com")</f>
        <v>vgiotsas@colot.com</v>
      </c>
      <c r="G21" s="31" t="s">
        <v>139</v>
      </c>
      <c r="H21" s="31">
        <v>2</v>
      </c>
      <c r="I21" s="31" t="str">
        <f>IF(ClientDB[[#This Row],[Start Date]]&gt;=$N$7, "New", "")</f>
        <v>New</v>
      </c>
      <c r="J21" s="31" t="str">
        <f>IF(OR(YEAR(ClientDB[[#This Row],[Start Date]])&lt;2013, ClientDB[[#This Row],[Events]]&gt;=15), "Yes", "")</f>
        <v/>
      </c>
      <c r="K21" s="31" t="str">
        <f>IF(ClientDB[[#This Row],[Events]]&gt;=30, "Platinum", IF(ClientDB[[#This Row],[Events]]&gt;=20, "Gold", IF(ClientDB[[#This Row],[Events]]&gt;=10, "Silver", "Bronze")))</f>
        <v>Bronze</v>
      </c>
    </row>
    <row r="22" spans="1:11" x14ac:dyDescent="0.2">
      <c r="A22" s="26">
        <v>10639</v>
      </c>
      <c r="B22" t="s">
        <v>674</v>
      </c>
      <c r="C22" t="s">
        <v>675</v>
      </c>
      <c r="D22" t="s">
        <v>179</v>
      </c>
      <c r="E22" s="34">
        <v>42518</v>
      </c>
      <c r="F22" t="str">
        <f>LOWER(LEFT(B22,1)&amp;C22&amp;"@"&amp;SUBSTITUTE(D22," ","")&amp;".com")</f>
        <v>ghuston@ctx.com</v>
      </c>
      <c r="G22" s="31" t="s">
        <v>205</v>
      </c>
      <c r="H22" s="31">
        <v>5</v>
      </c>
      <c r="I22" s="31" t="str">
        <f>IF(ClientDB[[#This Row],[Start Date]]&gt;=$N$7, "New", "")</f>
        <v/>
      </c>
      <c r="J22" s="31" t="str">
        <f>IF(OR(YEAR(ClientDB[[#This Row],[Start Date]])&lt;2013, ClientDB[[#This Row],[Events]]&gt;=15), "Yes", "")</f>
        <v/>
      </c>
      <c r="K22" s="31" t="str">
        <f>IF(ClientDB[[#This Row],[Events]]&gt;=30, "Platinum", IF(ClientDB[[#This Row],[Events]]&gt;=20, "Gold", IF(ClientDB[[#This Row],[Events]]&gt;=10, "Silver", "Bronze")))</f>
        <v>Bronze</v>
      </c>
    </row>
    <row r="23" spans="1:11" x14ac:dyDescent="0.2">
      <c r="A23" s="26">
        <v>10679</v>
      </c>
      <c r="B23" t="s">
        <v>553</v>
      </c>
      <c r="C23" t="s">
        <v>554</v>
      </c>
      <c r="D23" t="s">
        <v>289</v>
      </c>
      <c r="E23" s="34">
        <v>42706</v>
      </c>
      <c r="F23" t="str">
        <f>LOWER(LEFT(B23,1)&amp;C23&amp;"@"&amp;SUBSTITUTE(D23," ","")&amp;".com")</f>
        <v>bstockebrand@stepsittraining.com</v>
      </c>
      <c r="G23" s="31" t="s">
        <v>76</v>
      </c>
      <c r="H23" s="31">
        <v>9</v>
      </c>
      <c r="I23" s="31" t="str">
        <f>IF(ClientDB[[#This Row],[Start Date]]&gt;=$N$7, "New", "")</f>
        <v/>
      </c>
      <c r="J23" s="31" t="str">
        <f>IF(OR(YEAR(ClientDB[[#This Row],[Start Date]])&lt;2013, ClientDB[[#This Row],[Events]]&gt;=15), "Yes", "")</f>
        <v/>
      </c>
      <c r="K23" s="31" t="str">
        <f>IF(ClientDB[[#This Row],[Events]]&gt;=30, "Platinum", IF(ClientDB[[#This Row],[Events]]&gt;=20, "Gold", IF(ClientDB[[#This Row],[Events]]&gt;=10, "Silver", "Bronze")))</f>
        <v>Bronze</v>
      </c>
    </row>
    <row r="24" spans="1:11" x14ac:dyDescent="0.2">
      <c r="A24" s="26">
        <v>10932</v>
      </c>
      <c r="B24" t="s">
        <v>484</v>
      </c>
      <c r="C24" t="s">
        <v>485</v>
      </c>
      <c r="D24" t="s">
        <v>211</v>
      </c>
      <c r="E24" s="34">
        <v>42736</v>
      </c>
      <c r="F24" t="str">
        <f>LOWER(LEFT(B24,1)&amp;C24&amp;"@"&amp;SUBSTITUTE(D24," ","")&amp;".com")</f>
        <v>pšpaček@stepahead.com</v>
      </c>
      <c r="G24" s="31" t="s">
        <v>68</v>
      </c>
      <c r="H24" s="31">
        <v>1</v>
      </c>
      <c r="I24" s="31" t="str">
        <f>IF(ClientDB[[#This Row],[Start Date]]&gt;=$N$7, "New", "")</f>
        <v>New</v>
      </c>
      <c r="J24" s="31" t="str">
        <f>IF(OR(YEAR(ClientDB[[#This Row],[Start Date]])&lt;2013, ClientDB[[#This Row],[Events]]&gt;=15), "Yes", "")</f>
        <v/>
      </c>
      <c r="K24" s="31" t="str">
        <f>IF(ClientDB[[#This Row],[Events]]&gt;=30, "Platinum", IF(ClientDB[[#This Row],[Events]]&gt;=20, "Gold", IF(ClientDB[[#This Row],[Events]]&gt;=10, "Silver", "Bronze")))</f>
        <v>Bronze</v>
      </c>
    </row>
    <row r="25" spans="1:11" x14ac:dyDescent="0.2">
      <c r="A25" s="26">
        <v>11230</v>
      </c>
      <c r="B25" t="s">
        <v>604</v>
      </c>
      <c r="C25" t="s">
        <v>605</v>
      </c>
      <c r="D25" t="s">
        <v>59</v>
      </c>
      <c r="E25" s="34">
        <v>41565</v>
      </c>
      <c r="F25" t="str">
        <f>LOWER(LEFT(B25,1)&amp;C25&amp;"@"&amp;SUBSTITUTE(D25," ","")&amp;".com")</f>
        <v>tfouad@duet.com</v>
      </c>
      <c r="G25" s="31" t="s">
        <v>185</v>
      </c>
      <c r="H25" s="31">
        <v>13</v>
      </c>
      <c r="I25" s="31" t="str">
        <f>IF(ClientDB[[#This Row],[Start Date]]&gt;=$N$7, "New", "")</f>
        <v/>
      </c>
      <c r="J25" s="31" t="str">
        <f>IF(OR(YEAR(ClientDB[[#This Row],[Start Date]])&lt;2013, ClientDB[[#This Row],[Events]]&gt;=15), "Yes", "")</f>
        <v/>
      </c>
      <c r="K25" s="31" t="str">
        <f>IF(ClientDB[[#This Row],[Events]]&gt;=30, "Platinum", IF(ClientDB[[#This Row],[Events]]&gt;=20, "Gold", IF(ClientDB[[#This Row],[Events]]&gt;=10, "Silver", "Bronze")))</f>
        <v>Silver</v>
      </c>
    </row>
    <row r="26" spans="1:11" x14ac:dyDescent="0.2">
      <c r="A26" s="26">
        <v>11280</v>
      </c>
      <c r="B26" t="s">
        <v>686</v>
      </c>
      <c r="C26" t="s">
        <v>687</v>
      </c>
      <c r="D26" t="s">
        <v>107</v>
      </c>
      <c r="E26" s="34">
        <v>42009</v>
      </c>
      <c r="F26" t="str">
        <f>LOWER(LEFT(B26,1)&amp;C26&amp;"@"&amp;SUBSTITUTE(D26," ","")&amp;".com")</f>
        <v>sleander@axellgroup.com</v>
      </c>
      <c r="G26" s="31" t="s">
        <v>688</v>
      </c>
      <c r="H26" s="31">
        <v>6</v>
      </c>
      <c r="I26" s="31" t="str">
        <f>IF(ClientDB[[#This Row],[Start Date]]&gt;=$N$7, "New", "")</f>
        <v/>
      </c>
      <c r="J26" s="31" t="str">
        <f>IF(OR(YEAR(ClientDB[[#This Row],[Start Date]])&lt;2013, ClientDB[[#This Row],[Events]]&gt;=15), "Yes", "")</f>
        <v/>
      </c>
      <c r="K26" s="31" t="str">
        <f>IF(ClientDB[[#This Row],[Events]]&gt;=30, "Platinum", IF(ClientDB[[#This Row],[Events]]&gt;=20, "Gold", IF(ClientDB[[#This Row],[Events]]&gt;=10, "Silver", "Bronze")))</f>
        <v>Bronze</v>
      </c>
    </row>
    <row r="27" spans="1:11" x14ac:dyDescent="0.2">
      <c r="A27" s="26">
        <v>11325</v>
      </c>
      <c r="B27" t="s">
        <v>61</v>
      </c>
      <c r="C27" t="s">
        <v>670</v>
      </c>
      <c r="D27" t="s">
        <v>99</v>
      </c>
      <c r="E27" s="34">
        <v>42185</v>
      </c>
      <c r="F27" t="str">
        <f>LOWER(LEFT(B27,1)&amp;C27&amp;"@"&amp;SUBSTITUTE(D27," ","")&amp;".com")</f>
        <v>kpillay@bytesize.com</v>
      </c>
      <c r="G27" s="31" t="s">
        <v>185</v>
      </c>
      <c r="H27" s="31">
        <v>3</v>
      </c>
      <c r="I27" s="31" t="str">
        <f>IF(ClientDB[[#This Row],[Start Date]]&gt;=$N$7, "New", "")</f>
        <v/>
      </c>
      <c r="J27" s="31" t="str">
        <f>IF(OR(YEAR(ClientDB[[#This Row],[Start Date]])&lt;2013, ClientDB[[#This Row],[Events]]&gt;=15), "Yes", "")</f>
        <v/>
      </c>
      <c r="K27" s="31" t="str">
        <f>IF(ClientDB[[#This Row],[Events]]&gt;=30, "Platinum", IF(ClientDB[[#This Row],[Events]]&gt;=20, "Gold", IF(ClientDB[[#This Row],[Events]]&gt;=10, "Silver", "Bronze")))</f>
        <v>Bronze</v>
      </c>
    </row>
    <row r="28" spans="1:11" x14ac:dyDescent="0.2">
      <c r="A28" s="26">
        <v>11344</v>
      </c>
      <c r="B28" t="s">
        <v>421</v>
      </c>
      <c r="C28" t="s">
        <v>422</v>
      </c>
      <c r="D28" t="s">
        <v>295</v>
      </c>
      <c r="E28" s="34">
        <v>41062</v>
      </c>
      <c r="F28" t="str">
        <f>LOWER(LEFT(B28,1)&amp;C28&amp;"@"&amp;SUBSTITUTE(D28," ","")&amp;".com")</f>
        <v>mvan smoorenburg@dataprosys.com</v>
      </c>
      <c r="G28" s="31" t="s">
        <v>89</v>
      </c>
      <c r="H28" s="31">
        <v>5</v>
      </c>
      <c r="I28" s="31" t="str">
        <f>IF(ClientDB[[#This Row],[Start Date]]&gt;=$N$7, "New", "")</f>
        <v/>
      </c>
      <c r="J28" s="31" t="str">
        <f>IF(OR(YEAR(ClientDB[[#This Row],[Start Date]])&lt;2013, ClientDB[[#This Row],[Events]]&gt;=15), "Yes", "")</f>
        <v>Yes</v>
      </c>
      <c r="K28" s="31" t="str">
        <f>IF(ClientDB[[#This Row],[Events]]&gt;=30, "Platinum", IF(ClientDB[[#This Row],[Events]]&gt;=20, "Gold", IF(ClientDB[[#This Row],[Events]]&gt;=10, "Silver", "Bronze")))</f>
        <v>Bronze</v>
      </c>
    </row>
    <row r="29" spans="1:11" x14ac:dyDescent="0.2">
      <c r="A29" s="26">
        <v>11365</v>
      </c>
      <c r="B29" t="s">
        <v>290</v>
      </c>
      <c r="C29" t="s">
        <v>291</v>
      </c>
      <c r="D29" t="s">
        <v>144</v>
      </c>
      <c r="E29" s="34">
        <v>42169</v>
      </c>
      <c r="F29" t="str">
        <f>LOWER(LEFT(B29,1)&amp;C29&amp;"@"&amp;SUBSTITUTE(D29," ","")&amp;".com")</f>
        <v>ljanczura@picsure.com</v>
      </c>
      <c r="G29" s="31" t="s">
        <v>292</v>
      </c>
      <c r="H29" s="31">
        <v>2</v>
      </c>
      <c r="I29" s="31" t="str">
        <f>IF(ClientDB[[#This Row],[Start Date]]&gt;=$N$7, "New", "")</f>
        <v/>
      </c>
      <c r="J29" s="31" t="str">
        <f>IF(OR(YEAR(ClientDB[[#This Row],[Start Date]])&lt;2013, ClientDB[[#This Row],[Events]]&gt;=15), "Yes", "")</f>
        <v/>
      </c>
      <c r="K29" s="31" t="str">
        <f>IF(ClientDB[[#This Row],[Events]]&gt;=30, "Platinum", IF(ClientDB[[#This Row],[Events]]&gt;=20, "Gold", IF(ClientDB[[#This Row],[Events]]&gt;=10, "Silver", "Bronze")))</f>
        <v>Bronze</v>
      </c>
    </row>
    <row r="30" spans="1:11" x14ac:dyDescent="0.2">
      <c r="A30" s="26">
        <v>11584</v>
      </c>
      <c r="B30" t="s">
        <v>293</v>
      </c>
      <c r="C30" t="s">
        <v>373</v>
      </c>
      <c r="D30" t="s">
        <v>52</v>
      </c>
      <c r="E30" s="34">
        <v>42382</v>
      </c>
      <c r="F30" t="str">
        <f>LOWER(LEFT(B30,1)&amp;C30&amp;"@"&amp;SUBSTITUTE(D30," ","")&amp;".com")</f>
        <v>ckaufmann@ripplecom.com</v>
      </c>
      <c r="G30" s="31" t="s">
        <v>76</v>
      </c>
      <c r="H30" s="31">
        <v>6</v>
      </c>
      <c r="I30" s="31" t="str">
        <f>IF(ClientDB[[#This Row],[Start Date]]&gt;=$N$7, "New", "")</f>
        <v/>
      </c>
      <c r="J30" s="31" t="str">
        <f>IF(OR(YEAR(ClientDB[[#This Row],[Start Date]])&lt;2013, ClientDB[[#This Row],[Events]]&gt;=15), "Yes", "")</f>
        <v/>
      </c>
      <c r="K30" s="31" t="str">
        <f>IF(ClientDB[[#This Row],[Events]]&gt;=30, "Platinum", IF(ClientDB[[#This Row],[Events]]&gt;=20, "Gold", IF(ClientDB[[#This Row],[Events]]&gt;=10, "Silver", "Bronze")))</f>
        <v>Bronze</v>
      </c>
    </row>
    <row r="31" spans="1:11" x14ac:dyDescent="0.2">
      <c r="A31" s="26">
        <v>11646</v>
      </c>
      <c r="B31" t="s">
        <v>742</v>
      </c>
      <c r="C31" t="s">
        <v>97</v>
      </c>
      <c r="D31" t="s">
        <v>67</v>
      </c>
      <c r="E31" s="34">
        <v>42473</v>
      </c>
      <c r="F31" t="str">
        <f>LOWER(LEFT(B31,1)&amp;C31&amp;"@"&amp;SUBSTITUTE(D31," ","")&amp;".com")</f>
        <v>dthomas@pinkcloudnetworks.com</v>
      </c>
      <c r="G31" s="31" t="s">
        <v>89</v>
      </c>
      <c r="H31" s="31">
        <v>9</v>
      </c>
      <c r="I31" s="31" t="str">
        <f>IF(ClientDB[[#This Row],[Start Date]]&gt;=$N$7, "New", "")</f>
        <v/>
      </c>
      <c r="J31" s="31" t="str">
        <f>IF(OR(YEAR(ClientDB[[#This Row],[Start Date]])&lt;2013, ClientDB[[#This Row],[Events]]&gt;=15), "Yes", "")</f>
        <v/>
      </c>
      <c r="K31" s="31" t="str">
        <f>IF(ClientDB[[#This Row],[Events]]&gt;=30, "Platinum", IF(ClientDB[[#This Row],[Events]]&gt;=20, "Gold", IF(ClientDB[[#This Row],[Events]]&gt;=10, "Silver", "Bronze")))</f>
        <v>Bronze</v>
      </c>
    </row>
    <row r="32" spans="1:11" x14ac:dyDescent="0.2">
      <c r="A32" s="26">
        <v>11854</v>
      </c>
      <c r="B32" t="s">
        <v>621</v>
      </c>
      <c r="C32" t="s">
        <v>622</v>
      </c>
      <c r="D32" t="s">
        <v>266</v>
      </c>
      <c r="E32" s="34">
        <v>41710</v>
      </c>
      <c r="F32" t="str">
        <f>LOWER(LEFT(B32,1)&amp;C32&amp;"@"&amp;SUBSTITUTE(D32," ","")&amp;".com")</f>
        <v>mtik@tqprocesses.com</v>
      </c>
      <c r="G32" s="31" t="s">
        <v>185</v>
      </c>
      <c r="H32" s="31">
        <v>14</v>
      </c>
      <c r="I32" s="31" t="str">
        <f>IF(ClientDB[[#This Row],[Start Date]]&gt;=$N$7, "New", "")</f>
        <v/>
      </c>
      <c r="J32" s="31" t="str">
        <f>IF(OR(YEAR(ClientDB[[#This Row],[Start Date]])&lt;2013, ClientDB[[#This Row],[Events]]&gt;=15), "Yes", "")</f>
        <v/>
      </c>
      <c r="K32" s="31" t="str">
        <f>IF(ClientDB[[#This Row],[Events]]&gt;=30, "Platinum", IF(ClientDB[[#This Row],[Events]]&gt;=20, "Gold", IF(ClientDB[[#This Row],[Events]]&gt;=10, "Silver", "Bronze")))</f>
        <v>Silver</v>
      </c>
    </row>
    <row r="33" spans="1:11" x14ac:dyDescent="0.2">
      <c r="A33" s="26">
        <v>11958</v>
      </c>
      <c r="B33" t="s">
        <v>389</v>
      </c>
      <c r="C33" t="s">
        <v>390</v>
      </c>
      <c r="D33" t="s">
        <v>179</v>
      </c>
      <c r="E33" s="34">
        <v>41576</v>
      </c>
      <c r="F33" t="str">
        <f>LOWER(LEFT(B33,1)&amp;C33&amp;"@"&amp;SUBSTITUTE(D33," ","")&amp;".com")</f>
        <v>jhill@ctx.com</v>
      </c>
      <c r="G33" s="31" t="s">
        <v>45</v>
      </c>
      <c r="H33" s="31">
        <v>19</v>
      </c>
      <c r="I33" s="31" t="str">
        <f>IF(ClientDB[[#This Row],[Start Date]]&gt;=$N$7, "New", "")</f>
        <v/>
      </c>
      <c r="J33" s="31" t="str">
        <f>IF(OR(YEAR(ClientDB[[#This Row],[Start Date]])&lt;2013, ClientDB[[#This Row],[Events]]&gt;=15), "Yes", "")</f>
        <v>Yes</v>
      </c>
      <c r="K33" s="31" t="str">
        <f>IF(ClientDB[[#This Row],[Events]]&gt;=30, "Platinum", IF(ClientDB[[#This Row],[Events]]&gt;=20, "Gold", IF(ClientDB[[#This Row],[Events]]&gt;=10, "Silver", "Bronze")))</f>
        <v>Silver</v>
      </c>
    </row>
    <row r="34" spans="1:11" x14ac:dyDescent="0.2">
      <c r="A34" s="26">
        <v>12136</v>
      </c>
      <c r="B34" t="s">
        <v>124</v>
      </c>
      <c r="C34" t="s">
        <v>125</v>
      </c>
      <c r="D34" t="s">
        <v>126</v>
      </c>
      <c r="E34" s="34">
        <v>41344</v>
      </c>
      <c r="F34" t="str">
        <f>LOWER(LEFT(B34,1)&amp;C34&amp;"@"&amp;SUBSTITUTE(D34," ","")&amp;".com")</f>
        <v>bnisbet@heatproof.com</v>
      </c>
      <c r="G34" s="31" t="s">
        <v>127</v>
      </c>
      <c r="H34" s="31">
        <v>8</v>
      </c>
      <c r="I34" s="31" t="str">
        <f>IF(ClientDB[[#This Row],[Start Date]]&gt;=$N$7, "New", "")</f>
        <v/>
      </c>
      <c r="J34" s="31" t="str">
        <f>IF(OR(YEAR(ClientDB[[#This Row],[Start Date]])&lt;2013, ClientDB[[#This Row],[Events]]&gt;=15), "Yes", "")</f>
        <v/>
      </c>
      <c r="K34" s="31" t="str">
        <f>IF(ClientDB[[#This Row],[Events]]&gt;=30, "Platinum", IF(ClientDB[[#This Row],[Events]]&gt;=20, "Gold", IF(ClientDB[[#This Row],[Events]]&gt;=10, "Silver", "Bronze")))</f>
        <v>Bronze</v>
      </c>
    </row>
    <row r="35" spans="1:11" x14ac:dyDescent="0.2">
      <c r="A35" s="26">
        <v>12141</v>
      </c>
      <c r="B35" t="s">
        <v>723</v>
      </c>
      <c r="C35" t="s">
        <v>724</v>
      </c>
      <c r="D35" t="s">
        <v>44</v>
      </c>
      <c r="E35" s="34">
        <v>41937</v>
      </c>
      <c r="F35" t="str">
        <f>LOWER(LEFT(B35,1)&amp;C35&amp;"@"&amp;SUBSTITUTE(D35," ","")&amp;".com")</f>
        <v>sashoori@collingsuniversity.com</v>
      </c>
      <c r="G35" s="31" t="s">
        <v>37</v>
      </c>
      <c r="H35" s="31">
        <v>2</v>
      </c>
      <c r="I35" s="31" t="str">
        <f>IF(ClientDB[[#This Row],[Start Date]]&gt;=$N$7, "New", "")</f>
        <v/>
      </c>
      <c r="J35" s="31" t="str">
        <f>IF(OR(YEAR(ClientDB[[#This Row],[Start Date]])&lt;2013, ClientDB[[#This Row],[Events]]&gt;=15), "Yes", "")</f>
        <v/>
      </c>
      <c r="K35" s="31" t="str">
        <f>IF(ClientDB[[#This Row],[Events]]&gt;=30, "Platinum", IF(ClientDB[[#This Row],[Events]]&gt;=20, "Gold", IF(ClientDB[[#This Row],[Events]]&gt;=10, "Silver", "Bronze")))</f>
        <v>Bronze</v>
      </c>
    </row>
    <row r="36" spans="1:11" x14ac:dyDescent="0.2">
      <c r="A36" s="26">
        <v>12268</v>
      </c>
      <c r="B36" t="s">
        <v>97</v>
      </c>
      <c r="C36" t="s">
        <v>750</v>
      </c>
      <c r="D36" t="s">
        <v>179</v>
      </c>
      <c r="E36" s="34">
        <v>41303</v>
      </c>
      <c r="F36" t="str">
        <f>LOWER(LEFT(B36,1)&amp;C36&amp;"@"&amp;SUBSTITUTE(D36," ","")&amp;".com")</f>
        <v>tking@ctx.com</v>
      </c>
      <c r="G36" s="31" t="s">
        <v>76</v>
      </c>
      <c r="H36" s="31">
        <v>23</v>
      </c>
      <c r="I36" s="31" t="str">
        <f>IF(ClientDB[[#This Row],[Start Date]]&gt;=$N$7, "New", "")</f>
        <v/>
      </c>
      <c r="J36" s="31" t="str">
        <f>IF(OR(YEAR(ClientDB[[#This Row],[Start Date]])&lt;2013, ClientDB[[#This Row],[Events]]&gt;=15), "Yes", "")</f>
        <v>Yes</v>
      </c>
      <c r="K36" s="31" t="str">
        <f>IF(ClientDB[[#This Row],[Events]]&gt;=30, "Platinum", IF(ClientDB[[#This Row],[Events]]&gt;=20, "Gold", IF(ClientDB[[#This Row],[Events]]&gt;=10, "Silver", "Bronze")))</f>
        <v>Gold</v>
      </c>
    </row>
    <row r="37" spans="1:11" x14ac:dyDescent="0.2">
      <c r="A37" s="26">
        <v>12345</v>
      </c>
      <c r="B37" t="s">
        <v>302</v>
      </c>
      <c r="C37" t="s">
        <v>303</v>
      </c>
      <c r="D37" t="s">
        <v>92</v>
      </c>
      <c r="E37" s="34">
        <v>42876</v>
      </c>
      <c r="F37" t="str">
        <f>LOWER(LEFT(B37,1)&amp;C37&amp;"@"&amp;SUBSTITUTE(D37," ","")&amp;".com")</f>
        <v>jpalet martinez@asetplc.com</v>
      </c>
      <c r="G37" s="31" t="s">
        <v>304</v>
      </c>
      <c r="H37" s="31">
        <v>2</v>
      </c>
      <c r="I37" s="31" t="str">
        <f>IF(ClientDB[[#This Row],[Start Date]]&gt;=$N$7, "New", "")</f>
        <v>New</v>
      </c>
      <c r="J37" s="31" t="str">
        <f>IF(OR(YEAR(ClientDB[[#This Row],[Start Date]])&lt;2013, ClientDB[[#This Row],[Events]]&gt;=15), "Yes", "")</f>
        <v/>
      </c>
      <c r="K37" s="31" t="str">
        <f>IF(ClientDB[[#This Row],[Events]]&gt;=30, "Platinum", IF(ClientDB[[#This Row],[Events]]&gt;=20, "Gold", IF(ClientDB[[#This Row],[Events]]&gt;=10, "Silver", "Bronze")))</f>
        <v>Bronze</v>
      </c>
    </row>
    <row r="38" spans="1:11" x14ac:dyDescent="0.2">
      <c r="A38" s="26">
        <v>12443</v>
      </c>
      <c r="B38" t="s">
        <v>414</v>
      </c>
      <c r="C38" t="s">
        <v>415</v>
      </c>
      <c r="D38" t="s">
        <v>40</v>
      </c>
      <c r="E38" s="34">
        <v>42275</v>
      </c>
      <c r="F38" t="str">
        <f>LOWER(LEFT(B38,1)&amp;C38&amp;"@"&amp;SUBSTITUTE(D38," ","")&amp;".com")</f>
        <v>sbalon@denil.com</v>
      </c>
      <c r="G38" s="31" t="s">
        <v>416</v>
      </c>
      <c r="H38" s="31">
        <v>3</v>
      </c>
      <c r="I38" s="31" t="str">
        <f>IF(ClientDB[[#This Row],[Start Date]]&gt;=$N$7, "New", "")</f>
        <v/>
      </c>
      <c r="J38" s="31" t="str">
        <f>IF(OR(YEAR(ClientDB[[#This Row],[Start Date]])&lt;2013, ClientDB[[#This Row],[Events]]&gt;=15), "Yes", "")</f>
        <v/>
      </c>
      <c r="K38" s="31" t="str">
        <f>IF(ClientDB[[#This Row],[Events]]&gt;=30, "Platinum", IF(ClientDB[[#This Row],[Events]]&gt;=20, "Gold", IF(ClientDB[[#This Row],[Events]]&gt;=10, "Silver", "Bronze")))</f>
        <v>Bronze</v>
      </c>
    </row>
    <row r="39" spans="1:11" x14ac:dyDescent="0.2">
      <c r="A39" s="26">
        <v>12503</v>
      </c>
      <c r="B39" t="s">
        <v>429</v>
      </c>
      <c r="C39" t="s">
        <v>653</v>
      </c>
      <c r="D39" t="s">
        <v>295</v>
      </c>
      <c r="E39" s="34">
        <v>42320</v>
      </c>
      <c r="F39" t="str">
        <f>LOWER(LEFT(B39,1)&amp;C39&amp;"@"&amp;SUBSTITUTE(D39," ","")&amp;".com")</f>
        <v>ssalih@dataprosys.com</v>
      </c>
      <c r="G39" s="31" t="s">
        <v>307</v>
      </c>
      <c r="H39" s="31">
        <v>5</v>
      </c>
      <c r="I39" s="31" t="str">
        <f>IF(ClientDB[[#This Row],[Start Date]]&gt;=$N$7, "New", "")</f>
        <v/>
      </c>
      <c r="J39" s="31" t="str">
        <f>IF(OR(YEAR(ClientDB[[#This Row],[Start Date]])&lt;2013, ClientDB[[#This Row],[Events]]&gt;=15), "Yes", "")</f>
        <v/>
      </c>
      <c r="K39" s="31" t="str">
        <f>IF(ClientDB[[#This Row],[Events]]&gt;=30, "Platinum", IF(ClientDB[[#This Row],[Events]]&gt;=20, "Gold", IF(ClientDB[[#This Row],[Events]]&gt;=10, "Silver", "Bronze")))</f>
        <v>Bronze</v>
      </c>
    </row>
    <row r="40" spans="1:11" x14ac:dyDescent="0.2">
      <c r="A40" s="26">
        <v>12714</v>
      </c>
      <c r="B40" t="s">
        <v>368</v>
      </c>
      <c r="C40" t="s">
        <v>369</v>
      </c>
      <c r="D40" t="s">
        <v>79</v>
      </c>
      <c r="E40" s="34">
        <v>41445</v>
      </c>
      <c r="F40" t="str">
        <f>LOWER(LEFT(B40,1)&amp;C40&amp;"@"&amp;SUBSTITUTE(D40," ","")&amp;".com")</f>
        <v>otenchev@zimsales.com</v>
      </c>
      <c r="G40" s="31" t="s">
        <v>370</v>
      </c>
      <c r="H40" s="31">
        <v>13</v>
      </c>
      <c r="I40" s="31" t="str">
        <f>IF(ClientDB[[#This Row],[Start Date]]&gt;=$N$7, "New", "")</f>
        <v/>
      </c>
      <c r="J40" s="31" t="str">
        <f>IF(OR(YEAR(ClientDB[[#This Row],[Start Date]])&lt;2013, ClientDB[[#This Row],[Events]]&gt;=15), "Yes", "")</f>
        <v/>
      </c>
      <c r="K40" s="31" t="str">
        <f>IF(ClientDB[[#This Row],[Events]]&gt;=30, "Platinum", IF(ClientDB[[#This Row],[Events]]&gt;=20, "Gold", IF(ClientDB[[#This Row],[Events]]&gt;=10, "Silver", "Bronze")))</f>
        <v>Silver</v>
      </c>
    </row>
    <row r="41" spans="1:11" x14ac:dyDescent="0.2">
      <c r="A41" s="26">
        <v>12802</v>
      </c>
      <c r="B41" t="s">
        <v>562</v>
      </c>
      <c r="C41" t="s">
        <v>563</v>
      </c>
      <c r="D41" t="s">
        <v>159</v>
      </c>
      <c r="E41" s="34">
        <v>40598</v>
      </c>
      <c r="F41" t="str">
        <f>LOWER(LEFT(B41,1)&amp;C41&amp;"@"&amp;SUBSTITUTE(D41," ","")&amp;".com")</f>
        <v>malfarsi@intelligencesystems.com</v>
      </c>
      <c r="G41" s="31" t="s">
        <v>173</v>
      </c>
      <c r="H41" s="31">
        <v>17</v>
      </c>
      <c r="I41" s="31" t="str">
        <f>IF(ClientDB[[#This Row],[Start Date]]&gt;=$N$7, "New", "")</f>
        <v/>
      </c>
      <c r="J41" s="31" t="str">
        <f>IF(OR(YEAR(ClientDB[[#This Row],[Start Date]])&lt;2013, ClientDB[[#This Row],[Events]]&gt;=15), "Yes", "")</f>
        <v>Yes</v>
      </c>
      <c r="K41" s="31" t="str">
        <f>IF(ClientDB[[#This Row],[Events]]&gt;=30, "Platinum", IF(ClientDB[[#This Row],[Events]]&gt;=20, "Gold", IF(ClientDB[[#This Row],[Events]]&gt;=10, "Silver", "Bronze")))</f>
        <v>Silver</v>
      </c>
    </row>
    <row r="42" spans="1:11" x14ac:dyDescent="0.2">
      <c r="A42" s="26">
        <v>12808</v>
      </c>
      <c r="B42" t="s">
        <v>353</v>
      </c>
      <c r="C42" t="s">
        <v>734</v>
      </c>
      <c r="D42" t="s">
        <v>36</v>
      </c>
      <c r="E42" s="34">
        <v>40233</v>
      </c>
      <c r="F42" t="str">
        <f>LOWER(LEFT(B42,1)&amp;C42&amp;"@"&amp;SUBSTITUTE(D42," ","")&amp;".com")</f>
        <v>sbecker@respiranetworks.com</v>
      </c>
      <c r="G42" s="31" t="s">
        <v>76</v>
      </c>
      <c r="H42" s="31">
        <v>26</v>
      </c>
      <c r="I42" s="31" t="str">
        <f>IF(ClientDB[[#This Row],[Start Date]]&gt;=$N$7, "New", "")</f>
        <v/>
      </c>
      <c r="J42" s="31" t="str">
        <f>IF(OR(YEAR(ClientDB[[#This Row],[Start Date]])&lt;2013, ClientDB[[#This Row],[Events]]&gt;=15), "Yes", "")</f>
        <v>Yes</v>
      </c>
      <c r="K42" s="31" t="str">
        <f>IF(ClientDB[[#This Row],[Events]]&gt;=30, "Platinum", IF(ClientDB[[#This Row],[Events]]&gt;=20, "Gold", IF(ClientDB[[#This Row],[Events]]&gt;=10, "Silver", "Bronze")))</f>
        <v>Gold</v>
      </c>
    </row>
    <row r="43" spans="1:11" x14ac:dyDescent="0.2">
      <c r="A43" s="26">
        <v>12811</v>
      </c>
      <c r="B43" t="s">
        <v>600</v>
      </c>
      <c r="C43" t="s">
        <v>601</v>
      </c>
      <c r="D43" t="s">
        <v>451</v>
      </c>
      <c r="E43" s="34">
        <v>41552</v>
      </c>
      <c r="F43" t="str">
        <f>LOWER(LEFT(B43,1)&amp;C43&amp;"@"&amp;SUBSTITUTE(D43," ","")&amp;".com")</f>
        <v>ibagdonas@eyn.com</v>
      </c>
      <c r="G43" s="31" t="s">
        <v>45</v>
      </c>
      <c r="H43" s="31">
        <v>3</v>
      </c>
      <c r="I43" s="31" t="str">
        <f>IF(ClientDB[[#This Row],[Start Date]]&gt;=$N$7, "New", "")</f>
        <v/>
      </c>
      <c r="J43" s="31" t="str">
        <f>IF(OR(YEAR(ClientDB[[#This Row],[Start Date]])&lt;2013, ClientDB[[#This Row],[Events]]&gt;=15), "Yes", "")</f>
        <v/>
      </c>
      <c r="K43" s="31" t="str">
        <f>IF(ClientDB[[#This Row],[Events]]&gt;=30, "Platinum", IF(ClientDB[[#This Row],[Events]]&gt;=20, "Gold", IF(ClientDB[[#This Row],[Events]]&gt;=10, "Silver", "Bronze")))</f>
        <v>Bronze</v>
      </c>
    </row>
    <row r="44" spans="1:11" x14ac:dyDescent="0.2">
      <c r="A44" s="26">
        <v>12838</v>
      </c>
      <c r="B44" t="s">
        <v>298</v>
      </c>
      <c r="C44" t="s">
        <v>299</v>
      </c>
      <c r="D44" t="s">
        <v>135</v>
      </c>
      <c r="E44" s="34">
        <v>42831</v>
      </c>
      <c r="F44" t="str">
        <f>LOWER(LEFT(B44,1)&amp;C44&amp;"@"&amp;SUBSTITUTE(D44," ","")&amp;".com")</f>
        <v>nbalouma@pilcostreambank.com</v>
      </c>
      <c r="G44" s="31" t="s">
        <v>185</v>
      </c>
      <c r="H44" s="31">
        <v>2</v>
      </c>
      <c r="I44" s="31" t="str">
        <f>IF(ClientDB[[#This Row],[Start Date]]&gt;=$N$7, "New", "")</f>
        <v>New</v>
      </c>
      <c r="J44" s="31" t="str">
        <f>IF(OR(YEAR(ClientDB[[#This Row],[Start Date]])&lt;2013, ClientDB[[#This Row],[Events]]&gt;=15), "Yes", "")</f>
        <v/>
      </c>
      <c r="K44" s="31" t="str">
        <f>IF(ClientDB[[#This Row],[Events]]&gt;=30, "Platinum", IF(ClientDB[[#This Row],[Events]]&gt;=20, "Gold", IF(ClientDB[[#This Row],[Events]]&gt;=10, "Silver", "Bronze")))</f>
        <v>Bronze</v>
      </c>
    </row>
    <row r="45" spans="1:11" x14ac:dyDescent="0.2">
      <c r="A45" s="26">
        <v>12940</v>
      </c>
      <c r="B45" t="s">
        <v>657</v>
      </c>
      <c r="C45" t="s">
        <v>658</v>
      </c>
      <c r="D45" t="s">
        <v>52</v>
      </c>
      <c r="E45" s="34">
        <v>41510</v>
      </c>
      <c r="F45" t="str">
        <f>LOWER(LEFT(B45,1)&amp;C45&amp;"@"&amp;SUBSTITUTE(D45," ","")&amp;".com")</f>
        <v>gajabahian@ripplecom.com</v>
      </c>
      <c r="G45" s="31" t="s">
        <v>45</v>
      </c>
      <c r="H45" s="31">
        <v>9</v>
      </c>
      <c r="I45" s="31" t="str">
        <f>IF(ClientDB[[#This Row],[Start Date]]&gt;=$N$7, "New", "")</f>
        <v/>
      </c>
      <c r="J45" s="31" t="str">
        <f>IF(OR(YEAR(ClientDB[[#This Row],[Start Date]])&lt;2013, ClientDB[[#This Row],[Events]]&gt;=15), "Yes", "")</f>
        <v/>
      </c>
      <c r="K45" s="31" t="str">
        <f>IF(ClientDB[[#This Row],[Events]]&gt;=30, "Platinum", IF(ClientDB[[#This Row],[Events]]&gt;=20, "Gold", IF(ClientDB[[#This Row],[Events]]&gt;=10, "Silver", "Bronze")))</f>
        <v>Bronze</v>
      </c>
    </row>
    <row r="46" spans="1:11" x14ac:dyDescent="0.2">
      <c r="A46" s="26">
        <v>12942</v>
      </c>
      <c r="B46" t="s">
        <v>165</v>
      </c>
      <c r="C46" t="s">
        <v>652</v>
      </c>
      <c r="D46" t="s">
        <v>179</v>
      </c>
      <c r="E46" s="34">
        <v>42295</v>
      </c>
      <c r="F46" t="str">
        <f>LOWER(LEFT(B46,1)&amp;C46&amp;"@"&amp;SUBSTITUTE(D46," ","")&amp;".com")</f>
        <v>phoogsteder@ctx.com</v>
      </c>
      <c r="G46" s="31" t="s">
        <v>89</v>
      </c>
      <c r="H46" s="31">
        <v>7</v>
      </c>
      <c r="I46" s="31" t="str">
        <f>IF(ClientDB[[#This Row],[Start Date]]&gt;=$N$7, "New", "")</f>
        <v/>
      </c>
      <c r="J46" s="31" t="str">
        <f>IF(OR(YEAR(ClientDB[[#This Row],[Start Date]])&lt;2013, ClientDB[[#This Row],[Events]]&gt;=15), "Yes", "")</f>
        <v/>
      </c>
      <c r="K46" s="31" t="str">
        <f>IF(ClientDB[[#This Row],[Events]]&gt;=30, "Platinum", IF(ClientDB[[#This Row],[Events]]&gt;=20, "Gold", IF(ClientDB[[#This Row],[Events]]&gt;=10, "Silver", "Bronze")))</f>
        <v>Bronze</v>
      </c>
    </row>
    <row r="47" spans="1:11" x14ac:dyDescent="0.2">
      <c r="A47" s="26">
        <v>13063</v>
      </c>
      <c r="B47" t="s">
        <v>73</v>
      </c>
      <c r="C47" t="s">
        <v>74</v>
      </c>
      <c r="D47" t="s">
        <v>75</v>
      </c>
      <c r="E47" s="34">
        <v>41250</v>
      </c>
      <c r="F47" t="str">
        <f>LOWER(LEFT(B47,1)&amp;C47&amp;"@"&amp;SUBSTITUTE(D47," ","")&amp;".com")</f>
        <v>cdietzel@xlaninternetexchange.com</v>
      </c>
      <c r="G47" s="31" t="s">
        <v>76</v>
      </c>
      <c r="H47" s="31">
        <v>1</v>
      </c>
      <c r="I47" s="31" t="str">
        <f>IF(ClientDB[[#This Row],[Start Date]]&gt;=$N$7, "New", "")</f>
        <v/>
      </c>
      <c r="J47" s="31" t="str">
        <f>IF(OR(YEAR(ClientDB[[#This Row],[Start Date]])&lt;2013, ClientDB[[#This Row],[Events]]&gt;=15), "Yes", "")</f>
        <v>Yes</v>
      </c>
      <c r="K47" s="31" t="str">
        <f>IF(ClientDB[[#This Row],[Events]]&gt;=30, "Platinum", IF(ClientDB[[#This Row],[Events]]&gt;=20, "Gold", IF(ClientDB[[#This Row],[Events]]&gt;=10, "Silver", "Bronze")))</f>
        <v>Bronze</v>
      </c>
    </row>
    <row r="48" spans="1:11" x14ac:dyDescent="0.2">
      <c r="A48" s="26">
        <v>13210</v>
      </c>
      <c r="B48" t="s">
        <v>657</v>
      </c>
      <c r="C48" t="s">
        <v>727</v>
      </c>
      <c r="D48" t="s">
        <v>130</v>
      </c>
      <c r="E48" s="34">
        <v>41660</v>
      </c>
      <c r="F48" t="str">
        <f>LOWER(LEFT(B48,1)&amp;C48&amp;"@"&amp;SUBSTITUTE(D48," ","")&amp;".com")</f>
        <v>gadonaylo@lacne.com</v>
      </c>
      <c r="G48" s="31" t="s">
        <v>728</v>
      </c>
      <c r="H48" s="31">
        <v>3</v>
      </c>
      <c r="I48" s="31" t="str">
        <f>IF(ClientDB[[#This Row],[Start Date]]&gt;=$N$7, "New", "")</f>
        <v/>
      </c>
      <c r="J48" s="31" t="str">
        <f>IF(OR(YEAR(ClientDB[[#This Row],[Start Date]])&lt;2013, ClientDB[[#This Row],[Events]]&gt;=15), "Yes", "")</f>
        <v/>
      </c>
      <c r="K48" s="31" t="str">
        <f>IF(ClientDB[[#This Row],[Events]]&gt;=30, "Platinum", IF(ClientDB[[#This Row],[Events]]&gt;=20, "Gold", IF(ClientDB[[#This Row],[Events]]&gt;=10, "Silver", "Bronze")))</f>
        <v>Bronze</v>
      </c>
    </row>
    <row r="49" spans="1:11" x14ac:dyDescent="0.2">
      <c r="A49" s="26">
        <v>13229</v>
      </c>
      <c r="B49" t="s">
        <v>90</v>
      </c>
      <c r="C49" t="s">
        <v>91</v>
      </c>
      <c r="D49" t="s">
        <v>92</v>
      </c>
      <c r="E49" s="34">
        <v>41258</v>
      </c>
      <c r="F49" t="str">
        <f>LOWER(LEFT(B49,1)&amp;C49&amp;"@"&amp;SUBSTITUTE(D49," ","")&amp;".com")</f>
        <v>etitova@asetplc.com</v>
      </c>
      <c r="G49" s="31" t="s">
        <v>93</v>
      </c>
      <c r="H49" s="31">
        <v>2</v>
      </c>
      <c r="I49" s="31" t="str">
        <f>IF(ClientDB[[#This Row],[Start Date]]&gt;=$N$7, "New", "")</f>
        <v/>
      </c>
      <c r="J49" s="31" t="str">
        <f>IF(OR(YEAR(ClientDB[[#This Row],[Start Date]])&lt;2013, ClientDB[[#This Row],[Events]]&gt;=15), "Yes", "")</f>
        <v>Yes</v>
      </c>
      <c r="K49" s="31" t="str">
        <f>IF(ClientDB[[#This Row],[Events]]&gt;=30, "Platinum", IF(ClientDB[[#This Row],[Events]]&gt;=20, "Gold", IF(ClientDB[[#This Row],[Events]]&gt;=10, "Silver", "Bronze")))</f>
        <v>Bronze</v>
      </c>
    </row>
    <row r="50" spans="1:11" x14ac:dyDescent="0.2">
      <c r="A50" s="26">
        <v>13301</v>
      </c>
      <c r="B50" t="s">
        <v>572</v>
      </c>
      <c r="C50" t="s">
        <v>573</v>
      </c>
      <c r="D50" t="s">
        <v>48</v>
      </c>
      <c r="E50" s="34">
        <v>41926</v>
      </c>
      <c r="F50" t="str">
        <f>LOWER(LEFT(B50,1)&amp;C50&amp;"@"&amp;SUBSTITUTE(D50," ","")&amp;".com")</f>
        <v>svahabzadeh@icant.com</v>
      </c>
      <c r="G50" s="31" t="s">
        <v>37</v>
      </c>
      <c r="H50" s="31">
        <v>4</v>
      </c>
      <c r="I50" s="31" t="str">
        <f>IF(ClientDB[[#This Row],[Start Date]]&gt;=$N$7, "New", "")</f>
        <v/>
      </c>
      <c r="J50" s="31" t="str">
        <f>IF(OR(YEAR(ClientDB[[#This Row],[Start Date]])&lt;2013, ClientDB[[#This Row],[Events]]&gt;=15), "Yes", "")</f>
        <v/>
      </c>
      <c r="K50" s="31" t="str">
        <f>IF(ClientDB[[#This Row],[Events]]&gt;=30, "Platinum", IF(ClientDB[[#This Row],[Events]]&gt;=20, "Gold", IF(ClientDB[[#This Row],[Events]]&gt;=10, "Silver", "Bronze")))</f>
        <v>Bronze</v>
      </c>
    </row>
    <row r="51" spans="1:11" x14ac:dyDescent="0.2">
      <c r="A51" s="26">
        <v>13380</v>
      </c>
      <c r="B51" t="s">
        <v>477</v>
      </c>
      <c r="C51" t="s">
        <v>478</v>
      </c>
      <c r="D51" t="s">
        <v>48</v>
      </c>
      <c r="E51" s="34">
        <v>41420</v>
      </c>
      <c r="F51" t="str">
        <f>LOWER(LEFT(B51,1)&amp;C51&amp;"@"&amp;SUBSTITUTE(D51," ","")&amp;".com")</f>
        <v>sgharghi@icant.com</v>
      </c>
      <c r="G51" s="31" t="s">
        <v>37</v>
      </c>
      <c r="H51" s="31">
        <v>6</v>
      </c>
      <c r="I51" s="31" t="str">
        <f>IF(ClientDB[[#This Row],[Start Date]]&gt;=$N$7, "New", "")</f>
        <v/>
      </c>
      <c r="J51" s="31" t="str">
        <f>IF(OR(YEAR(ClientDB[[#This Row],[Start Date]])&lt;2013, ClientDB[[#This Row],[Events]]&gt;=15), "Yes", "")</f>
        <v/>
      </c>
      <c r="K51" s="31" t="str">
        <f>IF(ClientDB[[#This Row],[Events]]&gt;=30, "Platinum", IF(ClientDB[[#This Row],[Events]]&gt;=20, "Gold", IF(ClientDB[[#This Row],[Events]]&gt;=10, "Silver", "Bronze")))</f>
        <v>Bronze</v>
      </c>
    </row>
    <row r="52" spans="1:11" x14ac:dyDescent="0.2">
      <c r="A52" s="26">
        <v>13382</v>
      </c>
      <c r="B52" t="s">
        <v>475</v>
      </c>
      <c r="C52" t="s">
        <v>476</v>
      </c>
      <c r="D52" t="s">
        <v>135</v>
      </c>
      <c r="E52" s="34">
        <v>41135</v>
      </c>
      <c r="F52" t="str">
        <f>LOWER(LEFT(B52,1)&amp;C52&amp;"@"&amp;SUBSTITUTE(D52," ","")&amp;".com")</f>
        <v>jhelsingius@pilcostreambank.com</v>
      </c>
      <c r="G52" s="31" t="s">
        <v>89</v>
      </c>
      <c r="H52" s="31">
        <v>8</v>
      </c>
      <c r="I52" s="31" t="str">
        <f>IF(ClientDB[[#This Row],[Start Date]]&gt;=$N$7, "New", "")</f>
        <v/>
      </c>
      <c r="J52" s="31" t="str">
        <f>IF(OR(YEAR(ClientDB[[#This Row],[Start Date]])&lt;2013, ClientDB[[#This Row],[Events]]&gt;=15), "Yes", "")</f>
        <v>Yes</v>
      </c>
      <c r="K52" s="31" t="str">
        <f>IF(ClientDB[[#This Row],[Events]]&gt;=30, "Platinum", IF(ClientDB[[#This Row],[Events]]&gt;=20, "Gold", IF(ClientDB[[#This Row],[Events]]&gt;=10, "Silver", "Bronze")))</f>
        <v>Bronze</v>
      </c>
    </row>
    <row r="53" spans="1:11" x14ac:dyDescent="0.2">
      <c r="A53" s="26">
        <v>13420</v>
      </c>
      <c r="B53" t="s">
        <v>97</v>
      </c>
      <c r="C53" t="s">
        <v>557</v>
      </c>
      <c r="D53" t="s">
        <v>40</v>
      </c>
      <c r="E53" s="34">
        <v>41623</v>
      </c>
      <c r="F53" t="str">
        <f>LOWER(LEFT(B53,1)&amp;C53&amp;"@"&amp;SUBSTITUTE(D53," ","")&amp;".com")</f>
        <v>trosenstein@denil.com</v>
      </c>
      <c r="G53" s="31" t="s">
        <v>41</v>
      </c>
      <c r="H53" s="31">
        <v>17</v>
      </c>
      <c r="I53" s="31" t="str">
        <f>IF(ClientDB[[#This Row],[Start Date]]&gt;=$N$7, "New", "")</f>
        <v/>
      </c>
      <c r="J53" s="31" t="str">
        <f>IF(OR(YEAR(ClientDB[[#This Row],[Start Date]])&lt;2013, ClientDB[[#This Row],[Events]]&gt;=15), "Yes", "")</f>
        <v>Yes</v>
      </c>
      <c r="K53" s="31" t="str">
        <f>IF(ClientDB[[#This Row],[Events]]&gt;=30, "Platinum", IF(ClientDB[[#This Row],[Events]]&gt;=20, "Gold", IF(ClientDB[[#This Row],[Events]]&gt;=10, "Silver", "Bronze")))</f>
        <v>Silver</v>
      </c>
    </row>
    <row r="54" spans="1:11" x14ac:dyDescent="0.2">
      <c r="A54" s="26">
        <v>13485</v>
      </c>
      <c r="B54" t="s">
        <v>165</v>
      </c>
      <c r="C54" t="s">
        <v>204</v>
      </c>
      <c r="D54" t="s">
        <v>179</v>
      </c>
      <c r="E54" s="34">
        <v>41971</v>
      </c>
      <c r="F54" t="str">
        <f>LOWER(LEFT(B54,1)&amp;C54&amp;"@"&amp;SUBSTITUTE(D54," ","")&amp;".com")</f>
        <v>pwilson@ctx.com</v>
      </c>
      <c r="G54" s="31" t="s">
        <v>205</v>
      </c>
      <c r="H54" s="31">
        <v>6</v>
      </c>
      <c r="I54" s="31" t="str">
        <f>IF(ClientDB[[#This Row],[Start Date]]&gt;=$N$7, "New", "")</f>
        <v/>
      </c>
      <c r="J54" s="31" t="str">
        <f>IF(OR(YEAR(ClientDB[[#This Row],[Start Date]])&lt;2013, ClientDB[[#This Row],[Events]]&gt;=15), "Yes", "")</f>
        <v/>
      </c>
      <c r="K54" s="31" t="str">
        <f>IF(ClientDB[[#This Row],[Events]]&gt;=30, "Platinum", IF(ClientDB[[#This Row],[Events]]&gt;=20, "Gold", IF(ClientDB[[#This Row],[Events]]&gt;=10, "Silver", "Bronze")))</f>
        <v>Bronze</v>
      </c>
    </row>
    <row r="55" spans="1:11" x14ac:dyDescent="0.2">
      <c r="A55" s="26">
        <v>13650</v>
      </c>
      <c r="B55" t="s">
        <v>566</v>
      </c>
      <c r="C55" t="s">
        <v>567</v>
      </c>
      <c r="D55" t="s">
        <v>40</v>
      </c>
      <c r="E55" s="34">
        <v>43000</v>
      </c>
      <c r="F55" t="str">
        <f>LOWER(LEFT(B55,1)&amp;C55&amp;"@"&amp;SUBSTITUTE(D55," ","")&amp;".com")</f>
        <v>bkrsic@denil.com</v>
      </c>
      <c r="G55" s="31" t="s">
        <v>76</v>
      </c>
      <c r="H55" s="31">
        <v>17</v>
      </c>
      <c r="I55" s="31" t="str">
        <f>IF(ClientDB[[#This Row],[Start Date]]&gt;=$N$7, "New", "")</f>
        <v>New</v>
      </c>
      <c r="J55" s="31" t="str">
        <f>IF(OR(YEAR(ClientDB[[#This Row],[Start Date]])&lt;2013, ClientDB[[#This Row],[Events]]&gt;=15), "Yes", "")</f>
        <v>Yes</v>
      </c>
      <c r="K55" s="31" t="str">
        <f>IF(ClientDB[[#This Row],[Events]]&gt;=30, "Platinum", IF(ClientDB[[#This Row],[Events]]&gt;=20, "Gold", IF(ClientDB[[#This Row],[Events]]&gt;=10, "Silver", "Bronze")))</f>
        <v>Silver</v>
      </c>
    </row>
    <row r="56" spans="1:11" x14ac:dyDescent="0.2">
      <c r="A56" s="26">
        <v>13671</v>
      </c>
      <c r="B56" t="s">
        <v>792</v>
      </c>
      <c r="C56" t="s">
        <v>793</v>
      </c>
      <c r="D56" t="s">
        <v>52</v>
      </c>
      <c r="E56" s="34">
        <v>41932</v>
      </c>
      <c r="F56" t="str">
        <f>LOWER(LEFT(B56,1)&amp;C56&amp;"@"&amp;SUBSTITUTE(D56," ","")&amp;".com")</f>
        <v>rzwart@ripplecom.com</v>
      </c>
      <c r="G56" s="31" t="s">
        <v>37</v>
      </c>
      <c r="H56" s="31">
        <v>8</v>
      </c>
      <c r="I56" s="31" t="str">
        <f>IF(ClientDB[[#This Row],[Start Date]]&gt;=$N$7, "New", "")</f>
        <v/>
      </c>
      <c r="J56" s="31" t="str">
        <f>IF(OR(YEAR(ClientDB[[#This Row],[Start Date]])&lt;2013, ClientDB[[#This Row],[Events]]&gt;=15), "Yes", "")</f>
        <v/>
      </c>
      <c r="K56" s="31" t="str">
        <f>IF(ClientDB[[#This Row],[Events]]&gt;=30, "Platinum", IF(ClientDB[[#This Row],[Events]]&gt;=20, "Gold", IF(ClientDB[[#This Row],[Events]]&gt;=10, "Silver", "Bronze")))</f>
        <v>Bronze</v>
      </c>
    </row>
    <row r="57" spans="1:11" x14ac:dyDescent="0.2">
      <c r="A57" s="26">
        <v>13684</v>
      </c>
      <c r="B57" t="s">
        <v>249</v>
      </c>
      <c r="C57" t="s">
        <v>250</v>
      </c>
      <c r="D57" t="s">
        <v>52</v>
      </c>
      <c r="E57" s="34">
        <v>42420</v>
      </c>
      <c r="F57" t="str">
        <f>LOWER(LEFT(B57,1)&amp;C57&amp;"@"&amp;SUBSTITUTE(D57," ","")&amp;".com")</f>
        <v>lhoogendoorn@ripplecom.com</v>
      </c>
      <c r="G57" s="31" t="s">
        <v>45</v>
      </c>
      <c r="H57" s="31">
        <v>10</v>
      </c>
      <c r="I57" s="31" t="str">
        <f>IF(ClientDB[[#This Row],[Start Date]]&gt;=$N$7, "New", "")</f>
        <v/>
      </c>
      <c r="J57" s="31" t="str">
        <f>IF(OR(YEAR(ClientDB[[#This Row],[Start Date]])&lt;2013, ClientDB[[#This Row],[Events]]&gt;=15), "Yes", "")</f>
        <v/>
      </c>
      <c r="K57" s="31" t="str">
        <f>IF(ClientDB[[#This Row],[Events]]&gt;=30, "Platinum", IF(ClientDB[[#This Row],[Events]]&gt;=20, "Gold", IF(ClientDB[[#This Row],[Events]]&gt;=10, "Silver", "Bronze")))</f>
        <v>Silver</v>
      </c>
    </row>
    <row r="58" spans="1:11" x14ac:dyDescent="0.2">
      <c r="A58" s="26">
        <v>13713</v>
      </c>
      <c r="B58" t="s">
        <v>447</v>
      </c>
      <c r="C58" t="s">
        <v>448</v>
      </c>
      <c r="D58" t="s">
        <v>52</v>
      </c>
      <c r="E58" s="34">
        <v>41606</v>
      </c>
      <c r="F58" t="str">
        <f>LOWER(LEFT(B58,1)&amp;C58&amp;"@"&amp;SUBSTITUTE(D58," ","")&amp;".com")</f>
        <v>jzsako@ripplecom.com</v>
      </c>
      <c r="G58" s="31" t="s">
        <v>449</v>
      </c>
      <c r="H58" s="31">
        <v>20</v>
      </c>
      <c r="I58" s="31" t="str">
        <f>IF(ClientDB[[#This Row],[Start Date]]&gt;=$N$7, "New", "")</f>
        <v/>
      </c>
      <c r="J58" s="31" t="str">
        <f>IF(OR(YEAR(ClientDB[[#This Row],[Start Date]])&lt;2013, ClientDB[[#This Row],[Events]]&gt;=15), "Yes", "")</f>
        <v>Yes</v>
      </c>
      <c r="K58" s="31" t="str">
        <f>IF(ClientDB[[#This Row],[Events]]&gt;=30, "Platinum", IF(ClientDB[[#This Row],[Events]]&gt;=20, "Gold", IF(ClientDB[[#This Row],[Events]]&gt;=10, "Silver", "Bronze")))</f>
        <v>Gold</v>
      </c>
    </row>
    <row r="59" spans="1:11" x14ac:dyDescent="0.2">
      <c r="A59" s="26">
        <v>13824</v>
      </c>
      <c r="B59" t="s">
        <v>140</v>
      </c>
      <c r="C59" t="s">
        <v>141</v>
      </c>
      <c r="D59" t="s">
        <v>83</v>
      </c>
      <c r="E59" s="34">
        <v>40286</v>
      </c>
      <c r="F59" t="str">
        <f>LOWER(LEFT(B59,1)&amp;C59&amp;"@"&amp;SUBSTITUTE(D59," ","")&amp;".com")</f>
        <v>zshaik@wizlabs.com</v>
      </c>
      <c r="G59" s="31" t="s">
        <v>127</v>
      </c>
      <c r="H59" s="31">
        <v>31</v>
      </c>
      <c r="I59" s="31" t="str">
        <f>IF(ClientDB[[#This Row],[Start Date]]&gt;=$N$7, "New", "")</f>
        <v/>
      </c>
      <c r="J59" s="31" t="str">
        <f>IF(OR(YEAR(ClientDB[[#This Row],[Start Date]])&lt;2013, ClientDB[[#This Row],[Events]]&gt;=15), "Yes", "")</f>
        <v>Yes</v>
      </c>
      <c r="K59" s="31" t="str">
        <f>IF(ClientDB[[#This Row],[Events]]&gt;=30, "Platinum", IF(ClientDB[[#This Row],[Events]]&gt;=20, "Gold", IF(ClientDB[[#This Row],[Events]]&gt;=10, "Silver", "Bronze")))</f>
        <v>Platinum</v>
      </c>
    </row>
    <row r="60" spans="1:11" x14ac:dyDescent="0.2">
      <c r="A60" s="26">
        <v>13865</v>
      </c>
      <c r="B60" t="s">
        <v>402</v>
      </c>
      <c r="C60" t="s">
        <v>403</v>
      </c>
      <c r="D60" t="s">
        <v>126</v>
      </c>
      <c r="E60" s="34">
        <v>41651</v>
      </c>
      <c r="F60" t="str">
        <f>LOWER(LEFT(B60,1)&amp;C60&amp;"@"&amp;SUBSTITUTE(D60," ","")&amp;".com")</f>
        <v>mperzi@heatproof.com</v>
      </c>
      <c r="G60" s="31" t="s">
        <v>41</v>
      </c>
      <c r="H60" s="31">
        <v>4</v>
      </c>
      <c r="I60" s="31" t="str">
        <f>IF(ClientDB[[#This Row],[Start Date]]&gt;=$N$7, "New", "")</f>
        <v/>
      </c>
      <c r="J60" s="31" t="str">
        <f>IF(OR(YEAR(ClientDB[[#This Row],[Start Date]])&lt;2013, ClientDB[[#This Row],[Events]]&gt;=15), "Yes", "")</f>
        <v/>
      </c>
      <c r="K60" s="31" t="str">
        <f>IF(ClientDB[[#This Row],[Events]]&gt;=30, "Platinum", IF(ClientDB[[#This Row],[Events]]&gt;=20, "Gold", IF(ClientDB[[#This Row],[Events]]&gt;=10, "Silver", "Bronze")))</f>
        <v>Bronze</v>
      </c>
    </row>
    <row r="61" spans="1:11" x14ac:dyDescent="0.2">
      <c r="A61" s="26">
        <v>13875</v>
      </c>
      <c r="B61" t="s">
        <v>438</v>
      </c>
      <c r="C61" t="s">
        <v>439</v>
      </c>
      <c r="D61" t="s">
        <v>104</v>
      </c>
      <c r="E61" s="34">
        <v>41234</v>
      </c>
      <c r="F61" t="str">
        <f>LOWER(LEFT(B61,1)&amp;C61&amp;"@"&amp;SUBSTITUTE(D61," ","")&amp;".com")</f>
        <v>hhajiseyedjavadi@parmistechnologies.com</v>
      </c>
      <c r="G61" s="31" t="s">
        <v>37</v>
      </c>
      <c r="H61" s="31">
        <v>12</v>
      </c>
      <c r="I61" s="31" t="str">
        <f>IF(ClientDB[[#This Row],[Start Date]]&gt;=$N$7, "New", "")</f>
        <v/>
      </c>
      <c r="J61" s="31" t="str">
        <f>IF(OR(YEAR(ClientDB[[#This Row],[Start Date]])&lt;2013, ClientDB[[#This Row],[Events]]&gt;=15), "Yes", "")</f>
        <v>Yes</v>
      </c>
      <c r="K61" s="31" t="str">
        <f>IF(ClientDB[[#This Row],[Events]]&gt;=30, "Platinum", IF(ClientDB[[#This Row],[Events]]&gt;=20, "Gold", IF(ClientDB[[#This Row],[Events]]&gt;=10, "Silver", "Bronze")))</f>
        <v>Silver</v>
      </c>
    </row>
    <row r="62" spans="1:11" x14ac:dyDescent="0.2">
      <c r="A62" s="26">
        <v>13906</v>
      </c>
      <c r="B62" t="s">
        <v>570</v>
      </c>
      <c r="C62" t="s">
        <v>571</v>
      </c>
      <c r="D62" t="s">
        <v>36</v>
      </c>
      <c r="E62" s="34">
        <v>42164</v>
      </c>
      <c r="F62" t="str">
        <f>LOWER(LEFT(B62,1)&amp;C62&amp;"@"&amp;SUBSTITUTE(D62," ","")&amp;".com")</f>
        <v>avaezi@respiranetworks.com</v>
      </c>
      <c r="G62" s="31" t="s">
        <v>37</v>
      </c>
      <c r="H62" s="31">
        <v>8</v>
      </c>
      <c r="I62" s="31" t="str">
        <f>IF(ClientDB[[#This Row],[Start Date]]&gt;=$N$7, "New", "")</f>
        <v/>
      </c>
      <c r="J62" s="31" t="str">
        <f>IF(OR(YEAR(ClientDB[[#This Row],[Start Date]])&lt;2013, ClientDB[[#This Row],[Events]]&gt;=15), "Yes", "")</f>
        <v/>
      </c>
      <c r="K62" s="31" t="str">
        <f>IF(ClientDB[[#This Row],[Events]]&gt;=30, "Platinum", IF(ClientDB[[#This Row],[Events]]&gt;=20, "Gold", IF(ClientDB[[#This Row],[Events]]&gt;=10, "Silver", "Bronze")))</f>
        <v>Bronze</v>
      </c>
    </row>
    <row r="63" spans="1:11" x14ac:dyDescent="0.2">
      <c r="A63" s="26">
        <v>14010</v>
      </c>
      <c r="B63" t="s">
        <v>619</v>
      </c>
      <c r="C63" t="s">
        <v>620</v>
      </c>
      <c r="D63" t="s">
        <v>335</v>
      </c>
      <c r="E63" s="34">
        <v>41543</v>
      </c>
      <c r="F63" t="str">
        <f>LOWER(LEFT(B63,1)&amp;C63&amp;"@"&amp;SUBSTITUTE(D63," ","")&amp;".com")</f>
        <v>ffarjadmanesh@cyberdataprocessing.com</v>
      </c>
      <c r="G63" s="31" t="s">
        <v>37</v>
      </c>
      <c r="H63" s="31">
        <v>27</v>
      </c>
      <c r="I63" s="31" t="str">
        <f>IF(ClientDB[[#This Row],[Start Date]]&gt;=$N$7, "New", "")</f>
        <v/>
      </c>
      <c r="J63" s="31" t="str">
        <f>IF(OR(YEAR(ClientDB[[#This Row],[Start Date]])&lt;2013, ClientDB[[#This Row],[Events]]&gt;=15), "Yes", "")</f>
        <v>Yes</v>
      </c>
      <c r="K63" s="31" t="str">
        <f>IF(ClientDB[[#This Row],[Events]]&gt;=30, "Platinum", IF(ClientDB[[#This Row],[Events]]&gt;=20, "Gold", IF(ClientDB[[#This Row],[Events]]&gt;=10, "Silver", "Bronze")))</f>
        <v>Gold</v>
      </c>
    </row>
    <row r="64" spans="1:11" x14ac:dyDescent="0.2">
      <c r="A64" s="26">
        <v>14051</v>
      </c>
      <c r="B64" t="s">
        <v>558</v>
      </c>
      <c r="C64" t="s">
        <v>559</v>
      </c>
      <c r="D64" t="s">
        <v>147</v>
      </c>
      <c r="E64" s="34">
        <v>41922</v>
      </c>
      <c r="F64" t="str">
        <f>LOWER(LEFT(B64,1)&amp;C64&amp;"@"&amp;SUBSTITUTE(D64," ","")&amp;".com")</f>
        <v>mgruen@euro-m.com</v>
      </c>
      <c r="G64" s="31" t="s">
        <v>76</v>
      </c>
      <c r="H64" s="31">
        <v>8</v>
      </c>
      <c r="I64" s="31" t="str">
        <f>IF(ClientDB[[#This Row],[Start Date]]&gt;=$N$7, "New", "")</f>
        <v/>
      </c>
      <c r="J64" s="31" t="str">
        <f>IF(OR(YEAR(ClientDB[[#This Row],[Start Date]])&lt;2013, ClientDB[[#This Row],[Events]]&gt;=15), "Yes", "")</f>
        <v/>
      </c>
      <c r="K64" s="31" t="str">
        <f>IF(ClientDB[[#This Row],[Events]]&gt;=30, "Platinum", IF(ClientDB[[#This Row],[Events]]&gt;=20, "Gold", IF(ClientDB[[#This Row],[Events]]&gt;=10, "Silver", "Bronze")))</f>
        <v>Bronze</v>
      </c>
    </row>
    <row r="65" spans="1:11" x14ac:dyDescent="0.2">
      <c r="A65" s="26">
        <v>14099</v>
      </c>
      <c r="B65" t="s">
        <v>699</v>
      </c>
      <c r="C65" t="s">
        <v>700</v>
      </c>
      <c r="D65" t="s">
        <v>99</v>
      </c>
      <c r="E65" s="34">
        <v>41754</v>
      </c>
      <c r="F65" t="str">
        <f>LOWER(LEFT(B65,1)&amp;C65&amp;"@"&amp;SUBSTITUTE(D65," ","")&amp;".com")</f>
        <v>pgopinath@bytesize.com</v>
      </c>
      <c r="G65" s="31" t="s">
        <v>185</v>
      </c>
      <c r="H65" s="31">
        <v>22</v>
      </c>
      <c r="I65" s="31" t="str">
        <f>IF(ClientDB[[#This Row],[Start Date]]&gt;=$N$7, "New", "")</f>
        <v/>
      </c>
      <c r="J65" s="31" t="str">
        <f>IF(OR(YEAR(ClientDB[[#This Row],[Start Date]])&lt;2013, ClientDB[[#This Row],[Events]]&gt;=15), "Yes", "")</f>
        <v>Yes</v>
      </c>
      <c r="K65" s="31" t="str">
        <f>IF(ClientDB[[#This Row],[Events]]&gt;=30, "Platinum", IF(ClientDB[[#This Row],[Events]]&gt;=20, "Gold", IF(ClientDB[[#This Row],[Events]]&gt;=10, "Silver", "Bronze")))</f>
        <v>Gold</v>
      </c>
    </row>
    <row r="66" spans="1:11" x14ac:dyDescent="0.2">
      <c r="A66" s="26">
        <v>14159</v>
      </c>
      <c r="B66" t="s">
        <v>124</v>
      </c>
      <c r="C66" t="s">
        <v>382</v>
      </c>
      <c r="D66" t="s">
        <v>52</v>
      </c>
      <c r="E66" s="34">
        <v>41137</v>
      </c>
      <c r="F66" t="str">
        <f>LOWER(LEFT(B66,1)&amp;C66&amp;"@"&amp;SUBSTITUTE(D66," ","")&amp;".com")</f>
        <v>briddle@ripplecom.com</v>
      </c>
      <c r="G66" s="31" t="s">
        <v>45</v>
      </c>
      <c r="H66" s="31">
        <v>22</v>
      </c>
      <c r="I66" s="31" t="str">
        <f>IF(ClientDB[[#This Row],[Start Date]]&gt;=$N$7, "New", "")</f>
        <v/>
      </c>
      <c r="J66" s="31" t="str">
        <f>IF(OR(YEAR(ClientDB[[#This Row],[Start Date]])&lt;2013, ClientDB[[#This Row],[Events]]&gt;=15), "Yes", "")</f>
        <v>Yes</v>
      </c>
      <c r="K66" s="31" t="str">
        <f>IF(ClientDB[[#This Row],[Events]]&gt;=30, "Platinum", IF(ClientDB[[#This Row],[Events]]&gt;=20, "Gold", IF(ClientDB[[#This Row],[Events]]&gt;=10, "Silver", "Bronze")))</f>
        <v>Gold</v>
      </c>
    </row>
    <row r="67" spans="1:11" x14ac:dyDescent="0.2">
      <c r="A67" s="26">
        <v>14194</v>
      </c>
      <c r="B67" t="s">
        <v>531</v>
      </c>
      <c r="C67" t="s">
        <v>634</v>
      </c>
      <c r="D67" t="s">
        <v>104</v>
      </c>
      <c r="E67" s="34">
        <v>42823</v>
      </c>
      <c r="F67" t="str">
        <f>LOWER(LEFT(B67,1)&amp;C67&amp;"@"&amp;SUBSTITUTE(D67," ","")&amp;".com")</f>
        <v>phessler@parmistechnologies.com</v>
      </c>
      <c r="G67" s="31" t="s">
        <v>76</v>
      </c>
      <c r="H67" s="31">
        <v>4</v>
      </c>
      <c r="I67" s="31" t="str">
        <f>IF(ClientDB[[#This Row],[Start Date]]&gt;=$N$7, "New", "")</f>
        <v>New</v>
      </c>
      <c r="J67" s="31" t="str">
        <f>IF(OR(YEAR(ClientDB[[#This Row],[Start Date]])&lt;2013, ClientDB[[#This Row],[Events]]&gt;=15), "Yes", "")</f>
        <v/>
      </c>
      <c r="K67" s="31" t="str">
        <f>IF(ClientDB[[#This Row],[Events]]&gt;=30, "Platinum", IF(ClientDB[[#This Row],[Events]]&gt;=20, "Gold", IF(ClientDB[[#This Row],[Events]]&gt;=10, "Silver", "Bronze")))</f>
        <v>Bronze</v>
      </c>
    </row>
    <row r="68" spans="1:11" x14ac:dyDescent="0.2">
      <c r="A68" s="26">
        <v>14279</v>
      </c>
      <c r="B68" t="s">
        <v>464</v>
      </c>
      <c r="C68" t="s">
        <v>465</v>
      </c>
      <c r="D68" t="s">
        <v>75</v>
      </c>
      <c r="E68" s="34">
        <v>41884</v>
      </c>
      <c r="F68" t="str">
        <f>LOWER(LEFT(B68,1)&amp;C68&amp;"@"&amp;SUBSTITUTE(D68," ","")&amp;".com")</f>
        <v>mraissi@xlaninternetexchange.com</v>
      </c>
      <c r="G68" s="31" t="s">
        <v>37</v>
      </c>
      <c r="H68" s="31">
        <v>5</v>
      </c>
      <c r="I68" s="31" t="str">
        <f>IF(ClientDB[[#This Row],[Start Date]]&gt;=$N$7, "New", "")</f>
        <v/>
      </c>
      <c r="J68" s="31" t="str">
        <f>IF(OR(YEAR(ClientDB[[#This Row],[Start Date]])&lt;2013, ClientDB[[#This Row],[Events]]&gt;=15), "Yes", "")</f>
        <v/>
      </c>
      <c r="K68" s="31" t="str">
        <f>IF(ClientDB[[#This Row],[Events]]&gt;=30, "Platinum", IF(ClientDB[[#This Row],[Events]]&gt;=20, "Gold", IF(ClientDB[[#This Row],[Events]]&gt;=10, "Silver", "Bronze")))</f>
        <v>Bronze</v>
      </c>
    </row>
    <row r="69" spans="1:11" x14ac:dyDescent="0.2">
      <c r="A69" s="26">
        <v>14484</v>
      </c>
      <c r="B69" t="s">
        <v>529</v>
      </c>
      <c r="C69" t="s">
        <v>530</v>
      </c>
      <c r="D69" t="s">
        <v>52</v>
      </c>
      <c r="E69" s="34">
        <v>41562</v>
      </c>
      <c r="F69" t="str">
        <f>LOWER(LEFT(B69,1)&amp;C69&amp;"@"&amp;SUBSTITUTE(D69," ","")&amp;".com")</f>
        <v>soostdijck@ripplecom.com</v>
      </c>
      <c r="G69" s="31" t="s">
        <v>45</v>
      </c>
      <c r="H69" s="31">
        <v>18</v>
      </c>
      <c r="I69" s="31" t="str">
        <f>IF(ClientDB[[#This Row],[Start Date]]&gt;=$N$7, "New", "")</f>
        <v/>
      </c>
      <c r="J69" s="31" t="str">
        <f>IF(OR(YEAR(ClientDB[[#This Row],[Start Date]])&lt;2013, ClientDB[[#This Row],[Events]]&gt;=15), "Yes", "")</f>
        <v>Yes</v>
      </c>
      <c r="K69" s="31" t="str">
        <f>IF(ClientDB[[#This Row],[Events]]&gt;=30, "Platinum", IF(ClientDB[[#This Row],[Events]]&gt;=20, "Gold", IF(ClientDB[[#This Row],[Events]]&gt;=10, "Silver", "Bronze")))</f>
        <v>Silver</v>
      </c>
    </row>
    <row r="70" spans="1:11" x14ac:dyDescent="0.2">
      <c r="A70" s="26">
        <v>14486</v>
      </c>
      <c r="B70" t="s">
        <v>648</v>
      </c>
      <c r="C70" t="s">
        <v>649</v>
      </c>
      <c r="D70" t="s">
        <v>289</v>
      </c>
      <c r="E70" s="34">
        <v>42777</v>
      </c>
      <c r="F70" t="str">
        <f>LOWER(LEFT(B70,1)&amp;C70&amp;"@"&amp;SUBSTITUTE(D70," ","")&amp;".com")</f>
        <v>pgurbani@stepsittraining.com</v>
      </c>
      <c r="G70" s="31" t="s">
        <v>304</v>
      </c>
      <c r="H70" s="31">
        <v>3</v>
      </c>
      <c r="I70" s="31" t="str">
        <f>IF(ClientDB[[#This Row],[Start Date]]&gt;=$N$7, "New", "")</f>
        <v>New</v>
      </c>
      <c r="J70" s="31" t="str">
        <f>IF(OR(YEAR(ClientDB[[#This Row],[Start Date]])&lt;2013, ClientDB[[#This Row],[Events]]&gt;=15), "Yes", "")</f>
        <v/>
      </c>
      <c r="K70" s="31" t="str">
        <f>IF(ClientDB[[#This Row],[Events]]&gt;=30, "Platinum", IF(ClientDB[[#This Row],[Events]]&gt;=20, "Gold", IF(ClientDB[[#This Row],[Events]]&gt;=10, "Silver", "Bronze")))</f>
        <v>Bronze</v>
      </c>
    </row>
    <row r="71" spans="1:11" x14ac:dyDescent="0.2">
      <c r="A71" s="26">
        <v>14504</v>
      </c>
      <c r="B71" t="s">
        <v>408</v>
      </c>
      <c r="C71" t="s">
        <v>409</v>
      </c>
      <c r="D71" t="s">
        <v>266</v>
      </c>
      <c r="E71" s="34">
        <v>42291</v>
      </c>
      <c r="F71" t="str">
        <f>LOWER(LEFT(B71,1)&amp;C71&amp;"@"&amp;SUBSTITUTE(D71," ","")&amp;".com")</f>
        <v>ocaletka@tqprocesses.com</v>
      </c>
      <c r="G71" s="31" t="s">
        <v>68</v>
      </c>
      <c r="H71" s="31">
        <v>11</v>
      </c>
      <c r="I71" s="31" t="str">
        <f>IF(ClientDB[[#This Row],[Start Date]]&gt;=$N$7, "New", "")</f>
        <v/>
      </c>
      <c r="J71" s="31" t="str">
        <f>IF(OR(YEAR(ClientDB[[#This Row],[Start Date]])&lt;2013, ClientDB[[#This Row],[Events]]&gt;=15), "Yes", "")</f>
        <v/>
      </c>
      <c r="K71" s="31" t="str">
        <f>IF(ClientDB[[#This Row],[Events]]&gt;=30, "Platinum", IF(ClientDB[[#This Row],[Events]]&gt;=20, "Gold", IF(ClientDB[[#This Row],[Events]]&gt;=10, "Silver", "Bronze")))</f>
        <v>Silver</v>
      </c>
    </row>
    <row r="72" spans="1:11" x14ac:dyDescent="0.2">
      <c r="A72" s="26">
        <v>14515</v>
      </c>
      <c r="B72" t="s">
        <v>267</v>
      </c>
      <c r="C72" t="s">
        <v>268</v>
      </c>
      <c r="D72" t="s">
        <v>71</v>
      </c>
      <c r="E72" s="34">
        <v>42537</v>
      </c>
      <c r="F72" t="str">
        <f>LOWER(LEFT(B72,1)&amp;C72&amp;"@"&amp;SUBSTITUTE(D72," ","")&amp;".com")</f>
        <v>ukieber@oglev.com</v>
      </c>
      <c r="G72" s="31" t="s">
        <v>269</v>
      </c>
      <c r="H72" s="31">
        <v>5</v>
      </c>
      <c r="I72" s="31" t="str">
        <f>IF(ClientDB[[#This Row],[Start Date]]&gt;=$N$7, "New", "")</f>
        <v/>
      </c>
      <c r="J72" s="31" t="str">
        <f>IF(OR(YEAR(ClientDB[[#This Row],[Start Date]])&lt;2013, ClientDB[[#This Row],[Events]]&gt;=15), "Yes", "")</f>
        <v/>
      </c>
      <c r="K72" s="31" t="str">
        <f>IF(ClientDB[[#This Row],[Events]]&gt;=30, "Platinum", IF(ClientDB[[#This Row],[Events]]&gt;=20, "Gold", IF(ClientDB[[#This Row],[Events]]&gt;=10, "Silver", "Bronze")))</f>
        <v>Bronze</v>
      </c>
    </row>
    <row r="73" spans="1:11" x14ac:dyDescent="0.2">
      <c r="A73" s="26">
        <v>14530</v>
      </c>
      <c r="B73" t="s">
        <v>663</v>
      </c>
      <c r="C73" t="s">
        <v>664</v>
      </c>
      <c r="D73" t="s">
        <v>130</v>
      </c>
      <c r="E73" s="34">
        <v>40452</v>
      </c>
      <c r="F73" t="str">
        <f>LOWER(LEFT(B73,1)&amp;C73&amp;"@"&amp;SUBSTITUTE(D73," ","")&amp;".com")</f>
        <v>ssolmone@lacne.com</v>
      </c>
      <c r="G73" s="31" t="s">
        <v>45</v>
      </c>
      <c r="H73" s="31">
        <v>36</v>
      </c>
      <c r="I73" s="31" t="str">
        <f>IF(ClientDB[[#This Row],[Start Date]]&gt;=$N$7, "New", "")</f>
        <v/>
      </c>
      <c r="J73" s="31" t="str">
        <f>IF(OR(YEAR(ClientDB[[#This Row],[Start Date]])&lt;2013, ClientDB[[#This Row],[Events]]&gt;=15), "Yes", "")</f>
        <v>Yes</v>
      </c>
      <c r="K73" s="31" t="str">
        <f>IF(ClientDB[[#This Row],[Events]]&gt;=30, "Platinum", IF(ClientDB[[#This Row],[Events]]&gt;=20, "Gold", IF(ClientDB[[#This Row],[Events]]&gt;=10, "Silver", "Bronze")))</f>
        <v>Platinum</v>
      </c>
    </row>
    <row r="74" spans="1:11" x14ac:dyDescent="0.2">
      <c r="A74" s="26">
        <v>14621</v>
      </c>
      <c r="B74" t="s">
        <v>152</v>
      </c>
      <c r="C74" t="s">
        <v>153</v>
      </c>
      <c r="D74" t="s">
        <v>52</v>
      </c>
      <c r="E74" s="34">
        <v>42642</v>
      </c>
      <c r="F74" t="str">
        <f>LOWER(LEFT(B74,1)&amp;C74&amp;"@"&amp;SUBSTITUTE(D74," ","")&amp;".com")</f>
        <v>syamout@ripplecom.com</v>
      </c>
      <c r="G74" s="31" t="s">
        <v>154</v>
      </c>
      <c r="H74" s="31">
        <v>8</v>
      </c>
      <c r="I74" s="31" t="str">
        <f>IF(ClientDB[[#This Row],[Start Date]]&gt;=$N$7, "New", "")</f>
        <v/>
      </c>
      <c r="J74" s="31" t="str">
        <f>IF(OR(YEAR(ClientDB[[#This Row],[Start Date]])&lt;2013, ClientDB[[#This Row],[Events]]&gt;=15), "Yes", "")</f>
        <v/>
      </c>
      <c r="K74" s="31" t="str">
        <f>IF(ClientDB[[#This Row],[Events]]&gt;=30, "Platinum", IF(ClientDB[[#This Row],[Events]]&gt;=20, "Gold", IF(ClientDB[[#This Row],[Events]]&gt;=10, "Silver", "Bronze")))</f>
        <v>Bronze</v>
      </c>
    </row>
    <row r="75" spans="1:11" x14ac:dyDescent="0.2">
      <c r="A75" s="26">
        <v>14634</v>
      </c>
      <c r="B75" t="s">
        <v>564</v>
      </c>
      <c r="C75" t="s">
        <v>565</v>
      </c>
      <c r="D75" t="s">
        <v>135</v>
      </c>
      <c r="E75" s="34">
        <v>42073</v>
      </c>
      <c r="F75" t="str">
        <f>LOWER(LEFT(B75,1)&amp;C75&amp;"@"&amp;SUBSTITUTE(D75," ","")&amp;".com")</f>
        <v>apotter@pilcostreambank.com</v>
      </c>
      <c r="G75" s="31" t="s">
        <v>64</v>
      </c>
      <c r="H75" s="31">
        <v>4</v>
      </c>
      <c r="I75" s="31" t="str">
        <f>IF(ClientDB[[#This Row],[Start Date]]&gt;=$N$7, "New", "")</f>
        <v/>
      </c>
      <c r="J75" s="31" t="str">
        <f>IF(OR(YEAR(ClientDB[[#This Row],[Start Date]])&lt;2013, ClientDB[[#This Row],[Events]]&gt;=15), "Yes", "")</f>
        <v/>
      </c>
      <c r="K75" s="31" t="str">
        <f>IF(ClientDB[[#This Row],[Events]]&gt;=30, "Platinum", IF(ClientDB[[#This Row],[Events]]&gt;=20, "Gold", IF(ClientDB[[#This Row],[Events]]&gt;=10, "Silver", "Bronze")))</f>
        <v>Bronze</v>
      </c>
    </row>
    <row r="76" spans="1:11" x14ac:dyDescent="0.2">
      <c r="A76" s="26">
        <v>14675</v>
      </c>
      <c r="B76" t="s">
        <v>264</v>
      </c>
      <c r="C76" t="s">
        <v>265</v>
      </c>
      <c r="D76" t="s">
        <v>266</v>
      </c>
      <c r="E76" s="34">
        <v>42793</v>
      </c>
      <c r="F76" t="str">
        <f>LOWER(LEFT(B76,1)&amp;C76&amp;"@"&amp;SUBSTITUTE(D76," ","")&amp;".com")</f>
        <v>zhammoudi@tqprocesses.com</v>
      </c>
      <c r="G76" s="31" t="s">
        <v>64</v>
      </c>
      <c r="H76" s="31">
        <v>1</v>
      </c>
      <c r="I76" s="31" t="str">
        <f>IF(ClientDB[[#This Row],[Start Date]]&gt;=$N$7, "New", "")</f>
        <v>New</v>
      </c>
      <c r="J76" s="31" t="str">
        <f>IF(OR(YEAR(ClientDB[[#This Row],[Start Date]])&lt;2013, ClientDB[[#This Row],[Events]]&gt;=15), "Yes", "")</f>
        <v/>
      </c>
      <c r="K76" s="31" t="str">
        <f>IF(ClientDB[[#This Row],[Events]]&gt;=30, "Platinum", IF(ClientDB[[#This Row],[Events]]&gt;=20, "Gold", IF(ClientDB[[#This Row],[Events]]&gt;=10, "Silver", "Bronze")))</f>
        <v>Bronze</v>
      </c>
    </row>
    <row r="77" spans="1:11" x14ac:dyDescent="0.2">
      <c r="A77" s="26">
        <v>15000</v>
      </c>
      <c r="B77" t="s">
        <v>87</v>
      </c>
      <c r="C77" t="s">
        <v>88</v>
      </c>
      <c r="D77" t="s">
        <v>67</v>
      </c>
      <c r="E77" s="34">
        <v>42892</v>
      </c>
      <c r="F77" t="str">
        <f>LOWER(LEFT(B77,1)&amp;C77&amp;"@"&amp;SUBSTITUTE(D77," ","")&amp;".com")</f>
        <v>floefflat@pinkcloudnetworks.com</v>
      </c>
      <c r="G77" s="31" t="s">
        <v>89</v>
      </c>
      <c r="H77" s="31">
        <v>3</v>
      </c>
      <c r="I77" s="31" t="str">
        <f>IF(ClientDB[[#This Row],[Start Date]]&gt;=$N$7, "New", "")</f>
        <v>New</v>
      </c>
      <c r="J77" s="31" t="str">
        <f>IF(OR(YEAR(ClientDB[[#This Row],[Start Date]])&lt;2013, ClientDB[[#This Row],[Events]]&gt;=15), "Yes", "")</f>
        <v/>
      </c>
      <c r="K77" s="31" t="str">
        <f>IF(ClientDB[[#This Row],[Events]]&gt;=30, "Platinum", IF(ClientDB[[#This Row],[Events]]&gt;=20, "Gold", IF(ClientDB[[#This Row],[Events]]&gt;=10, "Silver", "Bronze")))</f>
        <v>Bronze</v>
      </c>
    </row>
    <row r="78" spans="1:11" x14ac:dyDescent="0.2">
      <c r="A78" s="26">
        <v>15111</v>
      </c>
      <c r="B78" t="s">
        <v>713</v>
      </c>
      <c r="C78" t="s">
        <v>714</v>
      </c>
      <c r="D78" t="s">
        <v>59</v>
      </c>
      <c r="E78" s="34">
        <v>41333</v>
      </c>
      <c r="F78" t="str">
        <f>LOWER(LEFT(B78,1)&amp;C78&amp;"@"&amp;SUBSTITUTE(D78," ","")&amp;".com")</f>
        <v>msalah@duet.com</v>
      </c>
      <c r="G78" s="31" t="s">
        <v>715</v>
      </c>
      <c r="H78" s="31">
        <v>34</v>
      </c>
      <c r="I78" s="31" t="str">
        <f>IF(ClientDB[[#This Row],[Start Date]]&gt;=$N$7, "New", "")</f>
        <v/>
      </c>
      <c r="J78" s="31" t="str">
        <f>IF(OR(YEAR(ClientDB[[#This Row],[Start Date]])&lt;2013, ClientDB[[#This Row],[Events]]&gt;=15), "Yes", "")</f>
        <v>Yes</v>
      </c>
      <c r="K78" s="31" t="str">
        <f>IF(ClientDB[[#This Row],[Events]]&gt;=30, "Platinum", IF(ClientDB[[#This Row],[Events]]&gt;=20, "Gold", IF(ClientDB[[#This Row],[Events]]&gt;=10, "Silver", "Bronze")))</f>
        <v>Platinum</v>
      </c>
    </row>
    <row r="79" spans="1:11" x14ac:dyDescent="0.2">
      <c r="A79" s="26">
        <v>15232</v>
      </c>
      <c r="B79" t="s">
        <v>65</v>
      </c>
      <c r="C79" t="s">
        <v>199</v>
      </c>
      <c r="D79" t="s">
        <v>48</v>
      </c>
      <c r="E79" s="34">
        <v>41967</v>
      </c>
      <c r="F79" t="str">
        <f>LOWER(LEFT(B79,1)&amp;C79&amp;"@"&amp;SUBSTITUTE(D79," ","")&amp;".com")</f>
        <v>schumak@icant.com</v>
      </c>
      <c r="G79" s="31" t="s">
        <v>56</v>
      </c>
      <c r="H79" s="31">
        <v>4</v>
      </c>
      <c r="I79" s="31" t="str">
        <f>IF(ClientDB[[#This Row],[Start Date]]&gt;=$N$7, "New", "")</f>
        <v/>
      </c>
      <c r="J79" s="31" t="str">
        <f>IF(OR(YEAR(ClientDB[[#This Row],[Start Date]])&lt;2013, ClientDB[[#This Row],[Events]]&gt;=15), "Yes", "")</f>
        <v/>
      </c>
      <c r="K79" s="31" t="str">
        <f>IF(ClientDB[[#This Row],[Events]]&gt;=30, "Platinum", IF(ClientDB[[#This Row],[Events]]&gt;=20, "Gold", IF(ClientDB[[#This Row],[Events]]&gt;=10, "Silver", "Bronze")))</f>
        <v>Bronze</v>
      </c>
    </row>
    <row r="80" spans="1:11" x14ac:dyDescent="0.2">
      <c r="A80" s="26">
        <v>15266</v>
      </c>
      <c r="B80" t="s">
        <v>578</v>
      </c>
      <c r="C80" t="s">
        <v>579</v>
      </c>
      <c r="D80" t="s">
        <v>59</v>
      </c>
      <c r="E80" s="34">
        <v>42805</v>
      </c>
      <c r="F80" t="str">
        <f>LOWER(LEFT(B80,1)&amp;C80&amp;"@"&amp;SUBSTITUTE(D80," ","")&amp;".com")</f>
        <v>halmheiri@duet.com</v>
      </c>
      <c r="G80" s="31" t="s">
        <v>185</v>
      </c>
      <c r="H80" s="31">
        <v>5</v>
      </c>
      <c r="I80" s="31" t="str">
        <f>IF(ClientDB[[#This Row],[Start Date]]&gt;=$N$7, "New", "")</f>
        <v>New</v>
      </c>
      <c r="J80" s="31" t="str">
        <f>IF(OR(YEAR(ClientDB[[#This Row],[Start Date]])&lt;2013, ClientDB[[#This Row],[Events]]&gt;=15), "Yes", "")</f>
        <v/>
      </c>
      <c r="K80" s="31" t="str">
        <f>IF(ClientDB[[#This Row],[Events]]&gt;=30, "Platinum", IF(ClientDB[[#This Row],[Events]]&gt;=20, "Gold", IF(ClientDB[[#This Row],[Events]]&gt;=10, "Silver", "Bronze")))</f>
        <v>Bronze</v>
      </c>
    </row>
    <row r="81" spans="1:11" x14ac:dyDescent="0.2">
      <c r="A81" s="26">
        <v>15329</v>
      </c>
      <c r="B81" t="s">
        <v>162</v>
      </c>
      <c r="C81" t="s">
        <v>163</v>
      </c>
      <c r="D81" t="s">
        <v>164</v>
      </c>
      <c r="E81" s="34">
        <v>42971</v>
      </c>
      <c r="F81" t="str">
        <f>LOWER(LEFT(B81,1)&amp;C81&amp;"@"&amp;SUBSTITUTE(D81," ","")&amp;".com")</f>
        <v>ibaranovskyi@zconnect,inc.com</v>
      </c>
      <c r="G81" s="31" t="s">
        <v>56</v>
      </c>
      <c r="H81" s="31">
        <v>1</v>
      </c>
      <c r="I81" s="31" t="str">
        <f>IF(ClientDB[[#This Row],[Start Date]]&gt;=$N$7, "New", "")</f>
        <v>New</v>
      </c>
      <c r="J81" s="31" t="str">
        <f>IF(OR(YEAR(ClientDB[[#This Row],[Start Date]])&lt;2013, ClientDB[[#This Row],[Events]]&gt;=15), "Yes", "")</f>
        <v/>
      </c>
      <c r="K81" s="31" t="str">
        <f>IF(ClientDB[[#This Row],[Events]]&gt;=30, "Platinum", IF(ClientDB[[#This Row],[Events]]&gt;=20, "Gold", IF(ClientDB[[#This Row],[Events]]&gt;=10, "Silver", "Bronze")))</f>
        <v>Bronze</v>
      </c>
    </row>
    <row r="82" spans="1:11" x14ac:dyDescent="0.2">
      <c r="A82" s="26">
        <v>15378</v>
      </c>
      <c r="B82" t="s">
        <v>460</v>
      </c>
      <c r="C82" t="s">
        <v>461</v>
      </c>
      <c r="D82" t="s">
        <v>164</v>
      </c>
      <c r="E82" s="34">
        <v>42957</v>
      </c>
      <c r="F82" t="str">
        <f>LOWER(LEFT(B82,1)&amp;C82&amp;"@"&amp;SUBSTITUTE(D82," ","")&amp;".com")</f>
        <v>cleanca@zconnect,inc.com</v>
      </c>
      <c r="G82" s="31" t="s">
        <v>84</v>
      </c>
      <c r="H82" s="31">
        <v>2</v>
      </c>
      <c r="I82" s="31" t="str">
        <f>IF(ClientDB[[#This Row],[Start Date]]&gt;=$N$7, "New", "")</f>
        <v>New</v>
      </c>
      <c r="J82" s="31" t="str">
        <f>IF(OR(YEAR(ClientDB[[#This Row],[Start Date]])&lt;2013, ClientDB[[#This Row],[Events]]&gt;=15), "Yes", "")</f>
        <v/>
      </c>
      <c r="K82" s="31" t="str">
        <f>IF(ClientDB[[#This Row],[Events]]&gt;=30, "Platinum", IF(ClientDB[[#This Row],[Events]]&gt;=20, "Gold", IF(ClientDB[[#This Row],[Events]]&gt;=10, "Silver", "Bronze")))</f>
        <v>Bronze</v>
      </c>
    </row>
    <row r="83" spans="1:11" x14ac:dyDescent="0.2">
      <c r="A83" s="26">
        <v>15458</v>
      </c>
      <c r="B83" t="s">
        <v>61</v>
      </c>
      <c r="C83" t="s">
        <v>62</v>
      </c>
      <c r="D83" t="s">
        <v>63</v>
      </c>
      <c r="E83" s="34">
        <v>42281</v>
      </c>
      <c r="F83" t="str">
        <f>LOWER(LEFT(B83,1)&amp;C83&amp;"@"&amp;SUBSTITUTE(D83," ","")&amp;".com")</f>
        <v>kpack@ahanetworks.com</v>
      </c>
      <c r="G83" s="31" t="s">
        <v>64</v>
      </c>
      <c r="H83" s="31">
        <v>13</v>
      </c>
      <c r="I83" s="31" t="str">
        <f>IF(ClientDB[[#This Row],[Start Date]]&gt;=$N$7, "New", "")</f>
        <v/>
      </c>
      <c r="J83" s="31" t="str">
        <f>IF(OR(YEAR(ClientDB[[#This Row],[Start Date]])&lt;2013, ClientDB[[#This Row],[Events]]&gt;=15), "Yes", "")</f>
        <v/>
      </c>
      <c r="K83" s="31" t="str">
        <f>IF(ClientDB[[#This Row],[Events]]&gt;=30, "Platinum", IF(ClientDB[[#This Row],[Events]]&gt;=20, "Gold", IF(ClientDB[[#This Row],[Events]]&gt;=10, "Silver", "Bronze")))</f>
        <v>Silver</v>
      </c>
    </row>
    <row r="84" spans="1:11" x14ac:dyDescent="0.2">
      <c r="A84" s="26">
        <v>15513</v>
      </c>
      <c r="B84" t="s">
        <v>702</v>
      </c>
      <c r="C84" t="s">
        <v>703</v>
      </c>
      <c r="D84" t="s">
        <v>289</v>
      </c>
      <c r="E84" s="34">
        <v>42440</v>
      </c>
      <c r="F84" t="str">
        <f>LOWER(LEFT(B84,1)&amp;C84&amp;"@"&amp;SUBSTITUTE(D84," ","")&amp;".com")</f>
        <v>zkrapavickas@stepsittraining.com</v>
      </c>
      <c r="G84" s="31" t="s">
        <v>426</v>
      </c>
      <c r="H84" s="31">
        <v>4</v>
      </c>
      <c r="I84" s="31" t="str">
        <f>IF(ClientDB[[#This Row],[Start Date]]&gt;=$N$7, "New", "")</f>
        <v/>
      </c>
      <c r="J84" s="31" t="str">
        <f>IF(OR(YEAR(ClientDB[[#This Row],[Start Date]])&lt;2013, ClientDB[[#This Row],[Events]]&gt;=15), "Yes", "")</f>
        <v/>
      </c>
      <c r="K84" s="31" t="str">
        <f>IF(ClientDB[[#This Row],[Events]]&gt;=30, "Platinum", IF(ClientDB[[#This Row],[Events]]&gt;=20, "Gold", IF(ClientDB[[#This Row],[Events]]&gt;=10, "Silver", "Bronze")))</f>
        <v>Bronze</v>
      </c>
    </row>
    <row r="85" spans="1:11" x14ac:dyDescent="0.2">
      <c r="A85" s="26">
        <v>15627</v>
      </c>
      <c r="B85" t="s">
        <v>231</v>
      </c>
      <c r="C85" t="s">
        <v>232</v>
      </c>
      <c r="D85" t="s">
        <v>221</v>
      </c>
      <c r="E85" s="34">
        <v>42858</v>
      </c>
      <c r="F85" t="str">
        <f>LOWER(LEFT(B85,1)&amp;C85&amp;"@"&amp;SUBSTITUTE(D85," ","")&amp;".com")</f>
        <v>ebyaruhanga@westtelco.com</v>
      </c>
      <c r="G85" s="31" t="s">
        <v>233</v>
      </c>
      <c r="H85" s="31">
        <v>3</v>
      </c>
      <c r="I85" s="31" t="str">
        <f>IF(ClientDB[[#This Row],[Start Date]]&gt;=$N$7, "New", "")</f>
        <v>New</v>
      </c>
      <c r="J85" s="31" t="str">
        <f>IF(OR(YEAR(ClientDB[[#This Row],[Start Date]])&lt;2013, ClientDB[[#This Row],[Events]]&gt;=15), "Yes", "")</f>
        <v/>
      </c>
      <c r="K85" s="31" t="str">
        <f>IF(ClientDB[[#This Row],[Events]]&gt;=30, "Platinum", IF(ClientDB[[#This Row],[Events]]&gt;=20, "Gold", IF(ClientDB[[#This Row],[Events]]&gt;=10, "Silver", "Bronze")))</f>
        <v>Bronze</v>
      </c>
    </row>
    <row r="86" spans="1:11" x14ac:dyDescent="0.2">
      <c r="A86" s="26">
        <v>15663</v>
      </c>
      <c r="B86" t="s">
        <v>342</v>
      </c>
      <c r="C86" t="s">
        <v>343</v>
      </c>
      <c r="D86" t="s">
        <v>75</v>
      </c>
      <c r="E86" s="34">
        <v>41935</v>
      </c>
      <c r="F86" t="str">
        <f>LOWER(LEFT(B86,1)&amp;C86&amp;"@"&amp;SUBSTITUTE(D86," ","")&amp;".com")</f>
        <v>snair@xlaninternetexchange.com</v>
      </c>
      <c r="G86" s="31" t="s">
        <v>64</v>
      </c>
      <c r="H86" s="31">
        <v>5</v>
      </c>
      <c r="I86" s="31" t="str">
        <f>IF(ClientDB[[#This Row],[Start Date]]&gt;=$N$7, "New", "")</f>
        <v/>
      </c>
      <c r="J86" s="31" t="str">
        <f>IF(OR(YEAR(ClientDB[[#This Row],[Start Date]])&lt;2013, ClientDB[[#This Row],[Events]]&gt;=15), "Yes", "")</f>
        <v/>
      </c>
      <c r="K86" s="31" t="str">
        <f>IF(ClientDB[[#This Row],[Events]]&gt;=30, "Platinum", IF(ClientDB[[#This Row],[Events]]&gt;=20, "Gold", IF(ClientDB[[#This Row],[Events]]&gt;=10, "Silver", "Bronze")))</f>
        <v>Bronze</v>
      </c>
    </row>
    <row r="87" spans="1:11" x14ac:dyDescent="0.2">
      <c r="A87" s="26">
        <v>15843</v>
      </c>
      <c r="B87" t="s">
        <v>775</v>
      </c>
      <c r="C87" t="s">
        <v>776</v>
      </c>
      <c r="D87" t="s">
        <v>79</v>
      </c>
      <c r="E87" s="34">
        <v>41227</v>
      </c>
      <c r="F87" t="str">
        <f>LOWER(LEFT(B87,1)&amp;C87&amp;"@"&amp;SUBSTITUTE(D87," ","")&amp;".com")</f>
        <v>ynushev@zimsales.com</v>
      </c>
      <c r="G87" s="31" t="s">
        <v>370</v>
      </c>
      <c r="H87" s="31">
        <v>10</v>
      </c>
      <c r="I87" s="31" t="str">
        <f>IF(ClientDB[[#This Row],[Start Date]]&gt;=$N$7, "New", "")</f>
        <v/>
      </c>
      <c r="J87" s="31" t="str">
        <f>IF(OR(YEAR(ClientDB[[#This Row],[Start Date]])&lt;2013, ClientDB[[#This Row],[Events]]&gt;=15), "Yes", "")</f>
        <v>Yes</v>
      </c>
      <c r="K87" s="31" t="str">
        <f>IF(ClientDB[[#This Row],[Events]]&gt;=30, "Platinum", IF(ClientDB[[#This Row],[Events]]&gt;=20, "Gold", IF(ClientDB[[#This Row],[Events]]&gt;=10, "Silver", "Bronze")))</f>
        <v>Silver</v>
      </c>
    </row>
    <row r="88" spans="1:11" x14ac:dyDescent="0.2">
      <c r="A88" s="26">
        <v>15866</v>
      </c>
      <c r="B88" t="s">
        <v>705</v>
      </c>
      <c r="C88" t="s">
        <v>706</v>
      </c>
      <c r="D88" t="s">
        <v>179</v>
      </c>
      <c r="E88" s="34">
        <v>42037</v>
      </c>
      <c r="F88" t="str">
        <f>LOWER(LEFT(B88,1)&amp;C88&amp;"@"&amp;SUBSTITUTE(D88," ","")&amp;".com")</f>
        <v>jsilva damas@ctx.com</v>
      </c>
      <c r="G88" s="31" t="s">
        <v>304</v>
      </c>
      <c r="H88" s="31">
        <v>14</v>
      </c>
      <c r="I88" s="31" t="str">
        <f>IF(ClientDB[[#This Row],[Start Date]]&gt;=$N$7, "New", "")</f>
        <v/>
      </c>
      <c r="J88" s="31" t="str">
        <f>IF(OR(YEAR(ClientDB[[#This Row],[Start Date]])&lt;2013, ClientDB[[#This Row],[Events]]&gt;=15), "Yes", "")</f>
        <v/>
      </c>
      <c r="K88" s="31" t="str">
        <f>IF(ClientDB[[#This Row],[Events]]&gt;=30, "Platinum", IF(ClientDB[[#This Row],[Events]]&gt;=20, "Gold", IF(ClientDB[[#This Row],[Events]]&gt;=10, "Silver", "Bronze")))</f>
        <v>Silver</v>
      </c>
    </row>
    <row r="89" spans="1:11" x14ac:dyDescent="0.2">
      <c r="A89" s="26">
        <v>15895</v>
      </c>
      <c r="B89" t="s">
        <v>189</v>
      </c>
      <c r="C89" t="s">
        <v>190</v>
      </c>
      <c r="D89" t="s">
        <v>52</v>
      </c>
      <c r="E89" s="34">
        <v>41780</v>
      </c>
      <c r="F89" t="str">
        <f>LOWER(LEFT(B89,1)&amp;C89&amp;"@"&amp;SUBSTITUTE(D89," ","")&amp;".com")</f>
        <v>acima@ripplecom.com</v>
      </c>
      <c r="G89" s="31" t="s">
        <v>45</v>
      </c>
      <c r="H89" s="31">
        <v>11</v>
      </c>
      <c r="I89" s="31" t="str">
        <f>IF(ClientDB[[#This Row],[Start Date]]&gt;=$N$7, "New", "")</f>
        <v/>
      </c>
      <c r="J89" s="31" t="str">
        <f>IF(OR(YEAR(ClientDB[[#This Row],[Start Date]])&lt;2013, ClientDB[[#This Row],[Events]]&gt;=15), "Yes", "")</f>
        <v/>
      </c>
      <c r="K89" s="31" t="str">
        <f>IF(ClientDB[[#This Row],[Events]]&gt;=30, "Platinum", IF(ClientDB[[#This Row],[Events]]&gt;=20, "Gold", IF(ClientDB[[#This Row],[Events]]&gt;=10, "Silver", "Bronze")))</f>
        <v>Silver</v>
      </c>
    </row>
    <row r="90" spans="1:11" x14ac:dyDescent="0.2">
      <c r="A90" s="26">
        <v>15928</v>
      </c>
      <c r="B90" t="s">
        <v>525</v>
      </c>
      <c r="C90" t="s">
        <v>526</v>
      </c>
      <c r="D90" t="s">
        <v>150</v>
      </c>
      <c r="E90" s="34">
        <v>41396</v>
      </c>
      <c r="F90" t="str">
        <f>LOWER(LEFT(B90,1)&amp;C90&amp;"@"&amp;SUBSTITUTE(D90," ","")&amp;".com")</f>
        <v>khlobilová@ebonytelecoms.com</v>
      </c>
      <c r="G90" s="31" t="s">
        <v>68</v>
      </c>
      <c r="H90" s="31">
        <v>7</v>
      </c>
      <c r="I90" s="31" t="str">
        <f>IF(ClientDB[[#This Row],[Start Date]]&gt;=$N$7, "New", "")</f>
        <v/>
      </c>
      <c r="J90" s="31" t="str">
        <f>IF(OR(YEAR(ClientDB[[#This Row],[Start Date]])&lt;2013, ClientDB[[#This Row],[Events]]&gt;=15), "Yes", "")</f>
        <v/>
      </c>
      <c r="K90" s="31" t="str">
        <f>IF(ClientDB[[#This Row],[Events]]&gt;=30, "Platinum", IF(ClientDB[[#This Row],[Events]]&gt;=20, "Gold", IF(ClientDB[[#This Row],[Events]]&gt;=10, "Silver", "Bronze")))</f>
        <v>Bronze</v>
      </c>
    </row>
    <row r="91" spans="1:11" x14ac:dyDescent="0.2">
      <c r="A91" s="26">
        <v>15957</v>
      </c>
      <c r="B91" t="s">
        <v>646</v>
      </c>
      <c r="C91" t="s">
        <v>647</v>
      </c>
      <c r="D91" t="s">
        <v>55</v>
      </c>
      <c r="E91" s="34">
        <v>42854</v>
      </c>
      <c r="F91" t="str">
        <f>LOWER(LEFT(B91,1)&amp;C91&amp;"@"&amp;SUBSTITUTE(D91," ","")&amp;".com")</f>
        <v>mafshari@wwt.com</v>
      </c>
      <c r="G91" s="31" t="s">
        <v>37</v>
      </c>
      <c r="H91" s="31">
        <v>12</v>
      </c>
      <c r="I91" s="31" t="str">
        <f>IF(ClientDB[[#This Row],[Start Date]]&gt;=$N$7, "New", "")</f>
        <v>New</v>
      </c>
      <c r="J91" s="31" t="str">
        <f>IF(OR(YEAR(ClientDB[[#This Row],[Start Date]])&lt;2013, ClientDB[[#This Row],[Events]]&gt;=15), "Yes", "")</f>
        <v/>
      </c>
      <c r="K91" s="31" t="str">
        <f>IF(ClientDB[[#This Row],[Events]]&gt;=30, "Platinum", IF(ClientDB[[#This Row],[Events]]&gt;=20, "Gold", IF(ClientDB[[#This Row],[Events]]&gt;=10, "Silver", "Bronze")))</f>
        <v>Silver</v>
      </c>
    </row>
    <row r="92" spans="1:11" x14ac:dyDescent="0.2">
      <c r="A92" s="26">
        <v>16000</v>
      </c>
      <c r="B92" t="s">
        <v>623</v>
      </c>
      <c r="C92" t="s">
        <v>624</v>
      </c>
      <c r="D92" t="s">
        <v>48</v>
      </c>
      <c r="E92" s="34">
        <v>40472</v>
      </c>
      <c r="F92" t="str">
        <f>LOWER(LEFT(B92,1)&amp;C92&amp;"@"&amp;SUBSTITUTE(D92," ","")&amp;".com")</f>
        <v>jjansen@icant.com</v>
      </c>
      <c r="G92" s="31" t="s">
        <v>89</v>
      </c>
      <c r="H92" s="31">
        <v>37</v>
      </c>
      <c r="I92" s="31" t="str">
        <f>IF(ClientDB[[#This Row],[Start Date]]&gt;=$N$7, "New", "")</f>
        <v/>
      </c>
      <c r="J92" s="31" t="str">
        <f>IF(OR(YEAR(ClientDB[[#This Row],[Start Date]])&lt;2013, ClientDB[[#This Row],[Events]]&gt;=15), "Yes", "")</f>
        <v>Yes</v>
      </c>
      <c r="K92" s="31" t="str">
        <f>IF(ClientDB[[#This Row],[Events]]&gt;=30, "Platinum", IF(ClientDB[[#This Row],[Events]]&gt;=20, "Gold", IF(ClientDB[[#This Row],[Events]]&gt;=10, "Silver", "Bronze")))</f>
        <v>Platinum</v>
      </c>
    </row>
    <row r="93" spans="1:11" x14ac:dyDescent="0.2">
      <c r="A93" s="26">
        <v>16152</v>
      </c>
      <c r="B93" t="s">
        <v>65</v>
      </c>
      <c r="C93" t="s">
        <v>66</v>
      </c>
      <c r="D93" t="s">
        <v>67</v>
      </c>
      <c r="E93" s="34">
        <v>42595</v>
      </c>
      <c r="F93" t="str">
        <f>LOWER(LEFT(B93,1)&amp;C93&amp;"@"&amp;SUBSTITUTE(D93," ","")&amp;".com")</f>
        <v>smyasoedov@pinkcloudnetworks.com</v>
      </c>
      <c r="G93" s="31" t="s">
        <v>68</v>
      </c>
      <c r="H93" s="31">
        <v>19</v>
      </c>
      <c r="I93" s="31" t="str">
        <f>IF(ClientDB[[#This Row],[Start Date]]&gt;=$N$7, "New", "")</f>
        <v/>
      </c>
      <c r="J93" s="31" t="str">
        <f>IF(OR(YEAR(ClientDB[[#This Row],[Start Date]])&lt;2013, ClientDB[[#This Row],[Events]]&gt;=15), "Yes", "")</f>
        <v>Yes</v>
      </c>
      <c r="K93" s="31" t="str">
        <f>IF(ClientDB[[#This Row],[Events]]&gt;=30, "Platinum", IF(ClientDB[[#This Row],[Events]]&gt;=20, "Gold", IF(ClientDB[[#This Row],[Events]]&gt;=10, "Silver", "Bronze")))</f>
        <v>Silver</v>
      </c>
    </row>
    <row r="94" spans="1:11" x14ac:dyDescent="0.2">
      <c r="A94" s="26">
        <v>16316</v>
      </c>
      <c r="B94" t="s">
        <v>219</v>
      </c>
      <c r="C94" t="s">
        <v>749</v>
      </c>
      <c r="D94" t="s">
        <v>92</v>
      </c>
      <c r="E94" s="34">
        <v>41985</v>
      </c>
      <c r="F94" t="str">
        <f>LOWER(LEFT(B94,1)&amp;C94&amp;"@"&amp;SUBSTITUTE(D94," ","")&amp;".com")</f>
        <v>aali taghavi@asetplc.com</v>
      </c>
      <c r="G94" s="31" t="s">
        <v>37</v>
      </c>
      <c r="H94" s="31">
        <v>8</v>
      </c>
      <c r="I94" s="31" t="str">
        <f>IF(ClientDB[[#This Row],[Start Date]]&gt;=$N$7, "New", "")</f>
        <v/>
      </c>
      <c r="J94" s="31" t="str">
        <f>IF(OR(YEAR(ClientDB[[#This Row],[Start Date]])&lt;2013, ClientDB[[#This Row],[Events]]&gt;=15), "Yes", "")</f>
        <v/>
      </c>
      <c r="K94" s="31" t="str">
        <f>IF(ClientDB[[#This Row],[Events]]&gt;=30, "Platinum", IF(ClientDB[[#This Row],[Events]]&gt;=20, "Gold", IF(ClientDB[[#This Row],[Events]]&gt;=10, "Silver", "Bronze")))</f>
        <v>Bronze</v>
      </c>
    </row>
    <row r="95" spans="1:11" x14ac:dyDescent="0.2">
      <c r="A95" s="26">
        <v>16399</v>
      </c>
      <c r="B95" t="s">
        <v>366</v>
      </c>
      <c r="C95" t="s">
        <v>367</v>
      </c>
      <c r="D95" t="s">
        <v>135</v>
      </c>
      <c r="E95" s="34">
        <v>41115</v>
      </c>
      <c r="F95" t="str">
        <f>LOWER(LEFT(B95,1)&amp;C95&amp;"@"&amp;SUBSTITUTE(D95," ","")&amp;".com")</f>
        <v>smanne@pilcostreambank.com</v>
      </c>
      <c r="G95" s="31" t="s">
        <v>185</v>
      </c>
      <c r="H95" s="31">
        <v>2</v>
      </c>
      <c r="I95" s="31" t="str">
        <f>IF(ClientDB[[#This Row],[Start Date]]&gt;=$N$7, "New", "")</f>
        <v/>
      </c>
      <c r="J95" s="31" t="str">
        <f>IF(OR(YEAR(ClientDB[[#This Row],[Start Date]])&lt;2013, ClientDB[[#This Row],[Events]]&gt;=15), "Yes", "")</f>
        <v>Yes</v>
      </c>
      <c r="K95" s="31" t="str">
        <f>IF(ClientDB[[#This Row],[Events]]&gt;=30, "Platinum", IF(ClientDB[[#This Row],[Events]]&gt;=20, "Gold", IF(ClientDB[[#This Row],[Events]]&gt;=10, "Silver", "Bronze")))</f>
        <v>Bronze</v>
      </c>
    </row>
    <row r="96" spans="1:11" x14ac:dyDescent="0.2">
      <c r="A96" s="26">
        <v>16572</v>
      </c>
      <c r="B96" t="s">
        <v>180</v>
      </c>
      <c r="C96" t="s">
        <v>181</v>
      </c>
      <c r="D96" t="s">
        <v>130</v>
      </c>
      <c r="E96" s="34">
        <v>41264</v>
      </c>
      <c r="F96" t="str">
        <f>LOWER(LEFT(B96,1)&amp;C96&amp;"@"&amp;SUBSTITUTE(D96," ","")&amp;".com")</f>
        <v>revans@lacne.com</v>
      </c>
      <c r="G96" s="31" t="s">
        <v>45</v>
      </c>
      <c r="H96" s="31">
        <v>30</v>
      </c>
      <c r="I96" s="31" t="str">
        <f>IF(ClientDB[[#This Row],[Start Date]]&gt;=$N$7, "New", "")</f>
        <v/>
      </c>
      <c r="J96" s="31" t="str">
        <f>IF(OR(YEAR(ClientDB[[#This Row],[Start Date]])&lt;2013, ClientDB[[#This Row],[Events]]&gt;=15), "Yes", "")</f>
        <v>Yes</v>
      </c>
      <c r="K96" s="31" t="str">
        <f>IF(ClientDB[[#This Row],[Events]]&gt;=30, "Platinum", IF(ClientDB[[#This Row],[Events]]&gt;=20, "Gold", IF(ClientDB[[#This Row],[Events]]&gt;=10, "Silver", "Bronze")))</f>
        <v>Platinum</v>
      </c>
    </row>
    <row r="97" spans="1:11" x14ac:dyDescent="0.2">
      <c r="A97" s="26">
        <v>16755</v>
      </c>
      <c r="B97" t="s">
        <v>353</v>
      </c>
      <c r="C97" t="s">
        <v>354</v>
      </c>
      <c r="D97" t="s">
        <v>59</v>
      </c>
      <c r="E97" s="34">
        <v>42340</v>
      </c>
      <c r="F97" t="str">
        <f>LOWER(LEFT(B97,1)&amp;C97&amp;"@"&amp;SUBSTITUTE(D97," ","")&amp;".com")</f>
        <v>scastro@duet.com</v>
      </c>
      <c r="G97" s="31" t="s">
        <v>355</v>
      </c>
      <c r="H97" s="31">
        <v>8</v>
      </c>
      <c r="I97" s="31" t="str">
        <f>IF(ClientDB[[#This Row],[Start Date]]&gt;=$N$7, "New", "")</f>
        <v/>
      </c>
      <c r="J97" s="31" t="str">
        <f>IF(OR(YEAR(ClientDB[[#This Row],[Start Date]])&lt;2013, ClientDB[[#This Row],[Events]]&gt;=15), "Yes", "")</f>
        <v/>
      </c>
      <c r="K97" s="31" t="str">
        <f>IF(ClientDB[[#This Row],[Events]]&gt;=30, "Platinum", IF(ClientDB[[#This Row],[Events]]&gt;=20, "Gold", IF(ClientDB[[#This Row],[Events]]&gt;=10, "Silver", "Bronze")))</f>
        <v>Bronze</v>
      </c>
    </row>
    <row r="98" spans="1:11" x14ac:dyDescent="0.2">
      <c r="A98" s="26">
        <v>16823</v>
      </c>
      <c r="B98" t="s">
        <v>735</v>
      </c>
      <c r="C98" t="s">
        <v>736</v>
      </c>
      <c r="D98" t="s">
        <v>79</v>
      </c>
      <c r="E98" s="34">
        <v>41124</v>
      </c>
      <c r="F98" t="str">
        <f>LOWER(LEFT(B98,1)&amp;C98&amp;"@"&amp;SUBSTITUTE(D98," ","")&amp;".com")</f>
        <v>ktammling@zimsales.com</v>
      </c>
      <c r="G98" s="31" t="s">
        <v>76</v>
      </c>
      <c r="H98" s="31">
        <v>16</v>
      </c>
      <c r="I98" s="31" t="str">
        <f>IF(ClientDB[[#This Row],[Start Date]]&gt;=$N$7, "New", "")</f>
        <v/>
      </c>
      <c r="J98" s="31" t="str">
        <f>IF(OR(YEAR(ClientDB[[#This Row],[Start Date]])&lt;2013, ClientDB[[#This Row],[Events]]&gt;=15), "Yes", "")</f>
        <v>Yes</v>
      </c>
      <c r="K98" s="31" t="str">
        <f>IF(ClientDB[[#This Row],[Events]]&gt;=30, "Platinum", IF(ClientDB[[#This Row],[Events]]&gt;=20, "Gold", IF(ClientDB[[#This Row],[Events]]&gt;=10, "Silver", "Bronze")))</f>
        <v>Silver</v>
      </c>
    </row>
    <row r="99" spans="1:11" x14ac:dyDescent="0.2">
      <c r="A99" s="26">
        <v>16991</v>
      </c>
      <c r="B99" t="s">
        <v>308</v>
      </c>
      <c r="C99" t="s">
        <v>309</v>
      </c>
      <c r="D99" t="s">
        <v>52</v>
      </c>
      <c r="E99" s="34">
        <v>42248</v>
      </c>
      <c r="F99" t="str">
        <f>LOWER(LEFT(B99,1)&amp;C99&amp;"@"&amp;SUBSTITUTE(D99," ","")&amp;".com")</f>
        <v>kleknes@ripplecom.com</v>
      </c>
      <c r="G99" s="31" t="s">
        <v>64</v>
      </c>
      <c r="H99" s="31">
        <v>19</v>
      </c>
      <c r="I99" s="31" t="str">
        <f>IF(ClientDB[[#This Row],[Start Date]]&gt;=$N$7, "New", "")</f>
        <v/>
      </c>
      <c r="J99" s="31" t="str">
        <f>IF(OR(YEAR(ClientDB[[#This Row],[Start Date]])&lt;2013, ClientDB[[#This Row],[Events]]&gt;=15), "Yes", "")</f>
        <v>Yes</v>
      </c>
      <c r="K99" s="31" t="str">
        <f>IF(ClientDB[[#This Row],[Events]]&gt;=30, "Platinum", IF(ClientDB[[#This Row],[Events]]&gt;=20, "Gold", IF(ClientDB[[#This Row],[Events]]&gt;=10, "Silver", "Bronze")))</f>
        <v>Silver</v>
      </c>
    </row>
    <row r="100" spans="1:11" x14ac:dyDescent="0.2">
      <c r="A100" s="26">
        <v>17020</v>
      </c>
      <c r="B100" t="s">
        <v>508</v>
      </c>
      <c r="C100" t="s">
        <v>509</v>
      </c>
      <c r="D100" t="s">
        <v>144</v>
      </c>
      <c r="E100" s="34">
        <v>41588</v>
      </c>
      <c r="F100" t="str">
        <f>LOWER(LEFT(B100,1)&amp;C100&amp;"@"&amp;SUBSTITUTE(D100," ","")&amp;".com")</f>
        <v>pwensing@picsure.com</v>
      </c>
      <c r="G100" s="31" t="s">
        <v>89</v>
      </c>
      <c r="H100" s="31">
        <v>2</v>
      </c>
      <c r="I100" s="31" t="str">
        <f>IF(ClientDB[[#This Row],[Start Date]]&gt;=$N$7, "New", "")</f>
        <v/>
      </c>
      <c r="J100" s="31" t="str">
        <f>IF(OR(YEAR(ClientDB[[#This Row],[Start Date]])&lt;2013, ClientDB[[#This Row],[Events]]&gt;=15), "Yes", "")</f>
        <v/>
      </c>
      <c r="K100" s="31" t="str">
        <f>IF(ClientDB[[#This Row],[Events]]&gt;=30, "Platinum", IF(ClientDB[[#This Row],[Events]]&gt;=20, "Gold", IF(ClientDB[[#This Row],[Events]]&gt;=10, "Silver", "Bronze")))</f>
        <v>Bronze</v>
      </c>
    </row>
    <row r="101" spans="1:11" x14ac:dyDescent="0.2">
      <c r="A101" s="26">
        <v>17050</v>
      </c>
      <c r="B101" t="s">
        <v>784</v>
      </c>
      <c r="C101" t="s">
        <v>785</v>
      </c>
      <c r="D101" t="s">
        <v>52</v>
      </c>
      <c r="E101" s="34">
        <v>41302</v>
      </c>
      <c r="F101" t="str">
        <f>LOWER(LEFT(B101,1)&amp;C101&amp;"@"&amp;SUBSTITUTE(D101," ","")&amp;".com")</f>
        <v>apawlik@ripplecom.com</v>
      </c>
      <c r="G101" s="31" t="s">
        <v>45</v>
      </c>
      <c r="H101" s="31">
        <v>12</v>
      </c>
      <c r="I101" s="31" t="str">
        <f>IF(ClientDB[[#This Row],[Start Date]]&gt;=$N$7, "New", "")</f>
        <v/>
      </c>
      <c r="J101" s="31" t="str">
        <f>IF(OR(YEAR(ClientDB[[#This Row],[Start Date]])&lt;2013, ClientDB[[#This Row],[Events]]&gt;=15), "Yes", "")</f>
        <v/>
      </c>
      <c r="K101" s="31" t="str">
        <f>IF(ClientDB[[#This Row],[Events]]&gt;=30, "Platinum", IF(ClientDB[[#This Row],[Events]]&gt;=20, "Gold", IF(ClientDB[[#This Row],[Events]]&gt;=10, "Silver", "Bronze")))</f>
        <v>Silver</v>
      </c>
    </row>
    <row r="102" spans="1:11" x14ac:dyDescent="0.2">
      <c r="A102" s="26">
        <v>17091</v>
      </c>
      <c r="B102" t="s">
        <v>695</v>
      </c>
      <c r="C102" t="s">
        <v>696</v>
      </c>
      <c r="D102" t="s">
        <v>325</v>
      </c>
      <c r="E102" s="34">
        <v>41119</v>
      </c>
      <c r="F102" t="str">
        <f>LOWER(LEFT(B102,1)&amp;C102&amp;"@"&amp;SUBSTITUTE(D102," ","")&amp;".com")</f>
        <v>mmccredie@mojbal.com</v>
      </c>
      <c r="G102" s="31" t="s">
        <v>64</v>
      </c>
      <c r="H102" s="31">
        <v>11</v>
      </c>
      <c r="I102" s="31" t="str">
        <f>IF(ClientDB[[#This Row],[Start Date]]&gt;=$N$7, "New", "")</f>
        <v/>
      </c>
      <c r="J102" s="31" t="str">
        <f>IF(OR(YEAR(ClientDB[[#This Row],[Start Date]])&lt;2013, ClientDB[[#This Row],[Events]]&gt;=15), "Yes", "")</f>
        <v>Yes</v>
      </c>
      <c r="K102" s="31" t="str">
        <f>IF(ClientDB[[#This Row],[Events]]&gt;=30, "Platinum", IF(ClientDB[[#This Row],[Events]]&gt;=20, "Gold", IF(ClientDB[[#This Row],[Events]]&gt;=10, "Silver", "Bronze")))</f>
        <v>Silver</v>
      </c>
    </row>
    <row r="103" spans="1:11" x14ac:dyDescent="0.2">
      <c r="A103" s="26">
        <v>17163</v>
      </c>
      <c r="B103" t="s">
        <v>560</v>
      </c>
      <c r="C103" t="s">
        <v>561</v>
      </c>
      <c r="D103" t="s">
        <v>63</v>
      </c>
      <c r="E103" s="34">
        <v>42366</v>
      </c>
      <c r="F103" t="str">
        <f>LOWER(LEFT(B103,1)&amp;C103&amp;"@"&amp;SUBSTITUTE(D103," ","")&amp;".com")</f>
        <v>fvon bornstaedt@ahanetworks.com</v>
      </c>
      <c r="G103" s="31" t="s">
        <v>76</v>
      </c>
      <c r="H103" s="31">
        <v>21</v>
      </c>
      <c r="I103" s="31" t="str">
        <f>IF(ClientDB[[#This Row],[Start Date]]&gt;=$N$7, "New", "")</f>
        <v/>
      </c>
      <c r="J103" s="31" t="str">
        <f>IF(OR(YEAR(ClientDB[[#This Row],[Start Date]])&lt;2013, ClientDB[[#This Row],[Events]]&gt;=15), "Yes", "")</f>
        <v>Yes</v>
      </c>
      <c r="K103" s="31" t="str">
        <f>IF(ClientDB[[#This Row],[Events]]&gt;=30, "Platinum", IF(ClientDB[[#This Row],[Events]]&gt;=20, "Gold", IF(ClientDB[[#This Row],[Events]]&gt;=10, "Silver", "Bronze")))</f>
        <v>Gold</v>
      </c>
    </row>
    <row r="104" spans="1:11" x14ac:dyDescent="0.2">
      <c r="A104" s="26">
        <v>17367</v>
      </c>
      <c r="B104" t="s">
        <v>225</v>
      </c>
      <c r="C104" t="s">
        <v>226</v>
      </c>
      <c r="D104" t="s">
        <v>138</v>
      </c>
      <c r="E104" s="34">
        <v>41034</v>
      </c>
      <c r="F104" t="str">
        <f>LOWER(LEFT(B104,1)&amp;C104&amp;"@"&amp;SUBSTITUTE(D104," ","")&amp;".com")</f>
        <v>pfältström@colot.com</v>
      </c>
      <c r="G104" s="31" t="s">
        <v>108</v>
      </c>
      <c r="H104" s="31">
        <v>26</v>
      </c>
      <c r="I104" s="31" t="str">
        <f>IF(ClientDB[[#This Row],[Start Date]]&gt;=$N$7, "New", "")</f>
        <v/>
      </c>
      <c r="J104" s="31" t="str">
        <f>IF(OR(YEAR(ClientDB[[#This Row],[Start Date]])&lt;2013, ClientDB[[#This Row],[Events]]&gt;=15), "Yes", "")</f>
        <v>Yes</v>
      </c>
      <c r="K104" s="31" t="str">
        <f>IF(ClientDB[[#This Row],[Events]]&gt;=30, "Platinum", IF(ClientDB[[#This Row],[Events]]&gt;=20, "Gold", IF(ClientDB[[#This Row],[Events]]&gt;=10, "Silver", "Bronze")))</f>
        <v>Gold</v>
      </c>
    </row>
    <row r="105" spans="1:11" x14ac:dyDescent="0.2">
      <c r="A105" s="26">
        <v>17422</v>
      </c>
      <c r="B105" t="s">
        <v>753</v>
      </c>
      <c r="C105" t="s">
        <v>754</v>
      </c>
      <c r="D105" t="s">
        <v>92</v>
      </c>
      <c r="E105" s="34">
        <v>41107</v>
      </c>
      <c r="F105" t="str">
        <f>LOWER(LEFT(B105,1)&amp;C105&amp;"@"&amp;SUBSTITUTE(D105," ","")&amp;".com")</f>
        <v>smuyal@asetplc.com</v>
      </c>
      <c r="G105" s="31" t="s">
        <v>341</v>
      </c>
      <c r="H105" s="31">
        <v>11</v>
      </c>
      <c r="I105" s="31" t="str">
        <f>IF(ClientDB[[#This Row],[Start Date]]&gt;=$N$7, "New", "")</f>
        <v/>
      </c>
      <c r="J105" s="31" t="str">
        <f>IF(OR(YEAR(ClientDB[[#This Row],[Start Date]])&lt;2013, ClientDB[[#This Row],[Events]]&gt;=15), "Yes", "")</f>
        <v>Yes</v>
      </c>
      <c r="K105" s="31" t="str">
        <f>IF(ClientDB[[#This Row],[Events]]&gt;=30, "Platinum", IF(ClientDB[[#This Row],[Events]]&gt;=20, "Gold", IF(ClientDB[[#This Row],[Events]]&gt;=10, "Silver", "Bronze")))</f>
        <v>Silver</v>
      </c>
    </row>
    <row r="106" spans="1:11" x14ac:dyDescent="0.2">
      <c r="A106" s="26">
        <v>17464</v>
      </c>
      <c r="B106" t="s">
        <v>462</v>
      </c>
      <c r="C106" t="s">
        <v>463</v>
      </c>
      <c r="D106" t="s">
        <v>459</v>
      </c>
      <c r="E106" s="34">
        <v>42399</v>
      </c>
      <c r="F106" t="str">
        <f>LOWER(LEFT(B106,1)&amp;C106&amp;"@"&amp;SUBSTITUTE(D106," ","")&amp;".com")</f>
        <v>ojacobsen@fzigfibre.com</v>
      </c>
      <c r="G106" s="31" t="s">
        <v>64</v>
      </c>
      <c r="H106" s="31">
        <v>11</v>
      </c>
      <c r="I106" s="31" t="str">
        <f>IF(ClientDB[[#This Row],[Start Date]]&gt;=$N$7, "New", "")</f>
        <v/>
      </c>
      <c r="J106" s="31" t="str">
        <f>IF(OR(YEAR(ClientDB[[#This Row],[Start Date]])&lt;2013, ClientDB[[#This Row],[Events]]&gt;=15), "Yes", "")</f>
        <v/>
      </c>
      <c r="K106" s="31" t="str">
        <f>IF(ClientDB[[#This Row],[Events]]&gt;=30, "Platinum", IF(ClientDB[[#This Row],[Events]]&gt;=20, "Gold", IF(ClientDB[[#This Row],[Events]]&gt;=10, "Silver", "Bronze")))</f>
        <v>Silver</v>
      </c>
    </row>
    <row r="107" spans="1:11" x14ac:dyDescent="0.2">
      <c r="A107" s="26">
        <v>17546</v>
      </c>
      <c r="B107" t="s">
        <v>611</v>
      </c>
      <c r="C107" t="s">
        <v>612</v>
      </c>
      <c r="D107" t="s">
        <v>196</v>
      </c>
      <c r="E107" s="34">
        <v>42237</v>
      </c>
      <c r="F107" t="str">
        <f>LOWER(LEFT(B107,1)&amp;C107&amp;"@"&amp;SUBSTITUTE(D107," ","")&amp;".com")</f>
        <v>mgrégr@verisize.com</v>
      </c>
      <c r="G107" s="31" t="s">
        <v>68</v>
      </c>
      <c r="H107" s="31">
        <v>3</v>
      </c>
      <c r="I107" s="31" t="str">
        <f>IF(ClientDB[[#This Row],[Start Date]]&gt;=$N$7, "New", "")</f>
        <v/>
      </c>
      <c r="J107" s="31" t="str">
        <f>IF(OR(YEAR(ClientDB[[#This Row],[Start Date]])&lt;2013, ClientDB[[#This Row],[Events]]&gt;=15), "Yes", "")</f>
        <v/>
      </c>
      <c r="K107" s="31" t="str">
        <f>IF(ClientDB[[#This Row],[Events]]&gt;=30, "Platinum", IF(ClientDB[[#This Row],[Events]]&gt;=20, "Gold", IF(ClientDB[[#This Row],[Events]]&gt;=10, "Silver", "Bronze")))</f>
        <v>Bronze</v>
      </c>
    </row>
    <row r="108" spans="1:11" x14ac:dyDescent="0.2">
      <c r="A108" s="26">
        <v>17637</v>
      </c>
      <c r="B108" t="s">
        <v>613</v>
      </c>
      <c r="C108" t="s">
        <v>614</v>
      </c>
      <c r="D108" t="s">
        <v>266</v>
      </c>
      <c r="E108" s="34">
        <v>41577</v>
      </c>
      <c r="F108" t="str">
        <f>LOWER(LEFT(B108,1)&amp;C108&amp;"@"&amp;SUBSTITUTE(D108," ","")&amp;".com")</f>
        <v>faldaghar@tqprocesses.com</v>
      </c>
      <c r="G108" s="31" t="s">
        <v>185</v>
      </c>
      <c r="H108" s="31">
        <v>6</v>
      </c>
      <c r="I108" s="31" t="str">
        <f>IF(ClientDB[[#This Row],[Start Date]]&gt;=$N$7, "New", "")</f>
        <v/>
      </c>
      <c r="J108" s="31" t="str">
        <f>IF(OR(YEAR(ClientDB[[#This Row],[Start Date]])&lt;2013, ClientDB[[#This Row],[Events]]&gt;=15), "Yes", "")</f>
        <v/>
      </c>
      <c r="K108" s="31" t="str">
        <f>IF(ClientDB[[#This Row],[Events]]&gt;=30, "Platinum", IF(ClientDB[[#This Row],[Events]]&gt;=20, "Gold", IF(ClientDB[[#This Row],[Events]]&gt;=10, "Silver", "Bronze")))</f>
        <v>Bronze</v>
      </c>
    </row>
    <row r="109" spans="1:11" x14ac:dyDescent="0.2">
      <c r="A109" s="26">
        <v>17721</v>
      </c>
      <c r="B109" t="s">
        <v>296</v>
      </c>
      <c r="C109" t="s">
        <v>297</v>
      </c>
      <c r="D109" t="s">
        <v>92</v>
      </c>
      <c r="E109" s="34">
        <v>41358</v>
      </c>
      <c r="F109" t="str">
        <f>LOWER(LEFT(B109,1)&amp;C109&amp;"@"&amp;SUBSTITUTE(D109," ","")&amp;".com")</f>
        <v>nkharchenko@asetplc.com</v>
      </c>
      <c r="G109" s="31" t="s">
        <v>56</v>
      </c>
      <c r="H109" s="31">
        <v>29</v>
      </c>
      <c r="I109" s="31" t="str">
        <f>IF(ClientDB[[#This Row],[Start Date]]&gt;=$N$7, "New", "")</f>
        <v/>
      </c>
      <c r="J109" s="31" t="str">
        <f>IF(OR(YEAR(ClientDB[[#This Row],[Start Date]])&lt;2013, ClientDB[[#This Row],[Events]]&gt;=15), "Yes", "")</f>
        <v>Yes</v>
      </c>
      <c r="K109" s="31" t="str">
        <f>IF(ClientDB[[#This Row],[Events]]&gt;=30, "Platinum", IF(ClientDB[[#This Row],[Events]]&gt;=20, "Gold", IF(ClientDB[[#This Row],[Events]]&gt;=10, "Silver", "Bronze")))</f>
        <v>Gold</v>
      </c>
    </row>
    <row r="110" spans="1:11" x14ac:dyDescent="0.2">
      <c r="A110" s="26">
        <v>17722</v>
      </c>
      <c r="B110" t="s">
        <v>779</v>
      </c>
      <c r="C110" t="s">
        <v>780</v>
      </c>
      <c r="D110" t="s">
        <v>52</v>
      </c>
      <c r="E110" s="34">
        <v>41221</v>
      </c>
      <c r="F110" t="str">
        <f>LOWER(LEFT(B110,1)&amp;C110&amp;"@"&amp;SUBSTITUTE(D110," ","")&amp;".com")</f>
        <v>xle bris@ripplecom.com</v>
      </c>
      <c r="G110" s="31" t="s">
        <v>45</v>
      </c>
      <c r="H110" s="31">
        <v>5</v>
      </c>
      <c r="I110" s="31" t="str">
        <f>IF(ClientDB[[#This Row],[Start Date]]&gt;=$N$7, "New", "")</f>
        <v/>
      </c>
      <c r="J110" s="31" t="str">
        <f>IF(OR(YEAR(ClientDB[[#This Row],[Start Date]])&lt;2013, ClientDB[[#This Row],[Events]]&gt;=15), "Yes", "")</f>
        <v>Yes</v>
      </c>
      <c r="K110" s="31" t="str">
        <f>IF(ClientDB[[#This Row],[Events]]&gt;=30, "Platinum", IF(ClientDB[[#This Row],[Events]]&gt;=20, "Gold", IF(ClientDB[[#This Row],[Events]]&gt;=10, "Silver", "Bronze")))</f>
        <v>Bronze</v>
      </c>
    </row>
    <row r="111" spans="1:11" x14ac:dyDescent="0.2">
      <c r="A111" s="26">
        <v>17769</v>
      </c>
      <c r="B111" t="s">
        <v>731</v>
      </c>
      <c r="C111" t="s">
        <v>732</v>
      </c>
      <c r="D111" t="s">
        <v>184</v>
      </c>
      <c r="E111" s="34">
        <v>41462</v>
      </c>
      <c r="F111" t="str">
        <f>LOWER(LEFT(B111,1)&amp;C111&amp;"@"&amp;SUBSTITUTE(D111," ","")&amp;".com")</f>
        <v>gvan emelen@chirahtechnologies.com</v>
      </c>
      <c r="G111" s="31" t="s">
        <v>416</v>
      </c>
      <c r="H111" s="31">
        <v>15</v>
      </c>
      <c r="I111" s="31" t="str">
        <f>IF(ClientDB[[#This Row],[Start Date]]&gt;=$N$7, "New", "")</f>
        <v/>
      </c>
      <c r="J111" s="31" t="str">
        <f>IF(OR(YEAR(ClientDB[[#This Row],[Start Date]])&lt;2013, ClientDB[[#This Row],[Events]]&gt;=15), "Yes", "")</f>
        <v>Yes</v>
      </c>
      <c r="K111" s="31" t="str">
        <f>IF(ClientDB[[#This Row],[Events]]&gt;=30, "Platinum", IF(ClientDB[[#This Row],[Events]]&gt;=20, "Gold", IF(ClientDB[[#This Row],[Events]]&gt;=10, "Silver", "Bronze")))</f>
        <v>Silver</v>
      </c>
    </row>
    <row r="112" spans="1:11" x14ac:dyDescent="0.2">
      <c r="A112" s="26">
        <v>17805</v>
      </c>
      <c r="B112" t="s">
        <v>34</v>
      </c>
      <c r="C112" t="s">
        <v>35</v>
      </c>
      <c r="D112" t="s">
        <v>36</v>
      </c>
      <c r="E112" s="34">
        <v>41366</v>
      </c>
      <c r="F112" t="str">
        <f>LOWER(LEFT(B112,1)&amp;C112&amp;"@"&amp;SUBSTITUTE(D112," ","")&amp;".com")</f>
        <v>nkiaee@respiranetworks.com</v>
      </c>
      <c r="G112" s="31" t="s">
        <v>37</v>
      </c>
      <c r="H112" s="31">
        <v>7</v>
      </c>
      <c r="I112" s="31" t="str">
        <f>IF(ClientDB[[#This Row],[Start Date]]&gt;=$N$7, "New", "")</f>
        <v/>
      </c>
      <c r="J112" s="31" t="str">
        <f>IF(OR(YEAR(ClientDB[[#This Row],[Start Date]])&lt;2013, ClientDB[[#This Row],[Events]]&gt;=15), "Yes", "")</f>
        <v/>
      </c>
      <c r="K112" s="31" t="str">
        <f>IF(ClientDB[[#This Row],[Events]]&gt;=30, "Platinum", IF(ClientDB[[#This Row],[Events]]&gt;=20, "Gold", IF(ClientDB[[#This Row],[Events]]&gt;=10, "Silver", "Bronze")))</f>
        <v>Bronze</v>
      </c>
    </row>
    <row r="113" spans="1:11" x14ac:dyDescent="0.2">
      <c r="A113" s="26">
        <v>18104</v>
      </c>
      <c r="B113" t="s">
        <v>400</v>
      </c>
      <c r="C113" t="s">
        <v>401</v>
      </c>
      <c r="D113" t="s">
        <v>335</v>
      </c>
      <c r="E113" s="34">
        <v>42675</v>
      </c>
      <c r="F113" t="str">
        <f>LOWER(LEFT(B113,1)&amp;C113&amp;"@"&amp;SUBSTITUTE(D113," ","")&amp;".com")</f>
        <v>aghafarallahi@cyberdataprocessing.com</v>
      </c>
      <c r="G113" s="31" t="s">
        <v>37</v>
      </c>
      <c r="H113" s="31">
        <v>10</v>
      </c>
      <c r="I113" s="31" t="str">
        <f>IF(ClientDB[[#This Row],[Start Date]]&gt;=$N$7, "New", "")</f>
        <v/>
      </c>
      <c r="J113" s="31" t="str">
        <f>IF(OR(YEAR(ClientDB[[#This Row],[Start Date]])&lt;2013, ClientDB[[#This Row],[Events]]&gt;=15), "Yes", "")</f>
        <v/>
      </c>
      <c r="K113" s="31" t="str">
        <f>IF(ClientDB[[#This Row],[Events]]&gt;=30, "Platinum", IF(ClientDB[[#This Row],[Events]]&gt;=20, "Gold", IF(ClientDB[[#This Row],[Events]]&gt;=10, "Silver", "Bronze")))</f>
        <v>Silver</v>
      </c>
    </row>
    <row r="114" spans="1:11" x14ac:dyDescent="0.2">
      <c r="A114" s="26">
        <v>18235</v>
      </c>
      <c r="B114" t="s">
        <v>53</v>
      </c>
      <c r="C114" t="s">
        <v>54</v>
      </c>
      <c r="D114" t="s">
        <v>55</v>
      </c>
      <c r="E114" s="34">
        <v>42149</v>
      </c>
      <c r="F114" t="str">
        <f>LOWER(LEFT(B114,1)&amp;C114&amp;"@"&amp;SUBSTITUTE(D114," ","")&amp;".com")</f>
        <v>monyshchenko@wwt.com</v>
      </c>
      <c r="G114" s="31" t="s">
        <v>56</v>
      </c>
      <c r="H114" s="31">
        <v>8</v>
      </c>
      <c r="I114" s="31" t="str">
        <f>IF(ClientDB[[#This Row],[Start Date]]&gt;=$N$7, "New", "")</f>
        <v/>
      </c>
      <c r="J114" s="31" t="str">
        <f>IF(OR(YEAR(ClientDB[[#This Row],[Start Date]])&lt;2013, ClientDB[[#This Row],[Events]]&gt;=15), "Yes", "")</f>
        <v/>
      </c>
      <c r="K114" s="31" t="str">
        <f>IF(ClientDB[[#This Row],[Events]]&gt;=30, "Platinum", IF(ClientDB[[#This Row],[Events]]&gt;=20, "Gold", IF(ClientDB[[#This Row],[Events]]&gt;=10, "Silver", "Bronze")))</f>
        <v>Bronze</v>
      </c>
    </row>
    <row r="115" spans="1:11" x14ac:dyDescent="0.2">
      <c r="A115" s="26">
        <v>18253</v>
      </c>
      <c r="B115" t="s">
        <v>197</v>
      </c>
      <c r="C115" t="s">
        <v>781</v>
      </c>
      <c r="D115" t="s">
        <v>266</v>
      </c>
      <c r="E115" s="34">
        <v>41260</v>
      </c>
      <c r="F115" t="str">
        <f>LOWER(LEFT(B115,1)&amp;C115&amp;"@"&amp;SUBSTITUTE(D115," ","")&amp;".com")</f>
        <v>drodriguez@tqprocesses.com</v>
      </c>
      <c r="G115" s="31" t="s">
        <v>127</v>
      </c>
      <c r="H115" s="31">
        <v>11</v>
      </c>
      <c r="I115" s="31" t="str">
        <f>IF(ClientDB[[#This Row],[Start Date]]&gt;=$N$7, "New", "")</f>
        <v/>
      </c>
      <c r="J115" s="31" t="str">
        <f>IF(OR(YEAR(ClientDB[[#This Row],[Start Date]])&lt;2013, ClientDB[[#This Row],[Events]]&gt;=15), "Yes", "")</f>
        <v>Yes</v>
      </c>
      <c r="K115" s="31" t="str">
        <f>IF(ClientDB[[#This Row],[Events]]&gt;=30, "Platinum", IF(ClientDB[[#This Row],[Events]]&gt;=20, "Gold", IF(ClientDB[[#This Row],[Events]]&gt;=10, "Silver", "Bronze")))</f>
        <v>Silver</v>
      </c>
    </row>
    <row r="116" spans="1:11" x14ac:dyDescent="0.2">
      <c r="A116" s="26">
        <v>18366</v>
      </c>
      <c r="B116" t="s">
        <v>259</v>
      </c>
      <c r="C116" t="s">
        <v>260</v>
      </c>
      <c r="D116" t="s">
        <v>164</v>
      </c>
      <c r="E116" s="34">
        <v>41502</v>
      </c>
      <c r="F116" t="str">
        <f>LOWER(LEFT(B116,1)&amp;C116&amp;"@"&amp;SUBSTITUTE(D116," ","")&amp;".com")</f>
        <v>ydemenin@zconnect,inc.com</v>
      </c>
      <c r="G116" s="31" t="s">
        <v>56</v>
      </c>
      <c r="H116" s="31">
        <v>5</v>
      </c>
      <c r="I116" s="31" t="str">
        <f>IF(ClientDB[[#This Row],[Start Date]]&gt;=$N$7, "New", "")</f>
        <v/>
      </c>
      <c r="J116" s="31" t="str">
        <f>IF(OR(YEAR(ClientDB[[#This Row],[Start Date]])&lt;2013, ClientDB[[#This Row],[Events]]&gt;=15), "Yes", "")</f>
        <v/>
      </c>
      <c r="K116" s="31" t="str">
        <f>IF(ClientDB[[#This Row],[Events]]&gt;=30, "Platinum", IF(ClientDB[[#This Row],[Events]]&gt;=20, "Gold", IF(ClientDB[[#This Row],[Events]]&gt;=10, "Silver", "Bronze")))</f>
        <v>Bronze</v>
      </c>
    </row>
    <row r="117" spans="1:11" x14ac:dyDescent="0.2">
      <c r="A117" s="26">
        <v>18487</v>
      </c>
      <c r="B117" t="s">
        <v>353</v>
      </c>
      <c r="C117" t="s">
        <v>538</v>
      </c>
      <c r="D117" t="s">
        <v>188</v>
      </c>
      <c r="E117" s="34">
        <v>41437</v>
      </c>
      <c r="F117" t="str">
        <f>LOWER(LEFT(B117,1)&amp;C117&amp;"@"&amp;SUBSTITUTE(D117," ","")&amp;".com")</f>
        <v>slohff@ares.com</v>
      </c>
      <c r="G117" s="31" t="s">
        <v>76</v>
      </c>
      <c r="H117" s="31">
        <v>8</v>
      </c>
      <c r="I117" s="31" t="str">
        <f>IF(ClientDB[[#This Row],[Start Date]]&gt;=$N$7, "New", "")</f>
        <v/>
      </c>
      <c r="J117" s="31" t="str">
        <f>IF(OR(YEAR(ClientDB[[#This Row],[Start Date]])&lt;2013, ClientDB[[#This Row],[Events]]&gt;=15), "Yes", "")</f>
        <v/>
      </c>
      <c r="K117" s="31" t="str">
        <f>IF(ClientDB[[#This Row],[Events]]&gt;=30, "Platinum", IF(ClientDB[[#This Row],[Events]]&gt;=20, "Gold", IF(ClientDB[[#This Row],[Events]]&gt;=10, "Silver", "Bronze")))</f>
        <v>Bronze</v>
      </c>
    </row>
    <row r="118" spans="1:11" x14ac:dyDescent="0.2">
      <c r="A118" s="26">
        <v>18489</v>
      </c>
      <c r="B118" t="s">
        <v>186</v>
      </c>
      <c r="C118" t="s">
        <v>187</v>
      </c>
      <c r="D118" t="s">
        <v>188</v>
      </c>
      <c r="E118" s="34">
        <v>42408</v>
      </c>
      <c r="F118" t="str">
        <f>LOWER(LEFT(B118,1)&amp;C118&amp;"@"&amp;SUBSTITUTE(D118," ","")&amp;".com")</f>
        <v>hholen@ares.com</v>
      </c>
      <c r="G118" s="31" t="s">
        <v>114</v>
      </c>
      <c r="H118" s="31">
        <v>6</v>
      </c>
      <c r="I118" s="31" t="str">
        <f>IF(ClientDB[[#This Row],[Start Date]]&gt;=$N$7, "New", "")</f>
        <v/>
      </c>
      <c r="J118" s="31" t="str">
        <f>IF(OR(YEAR(ClientDB[[#This Row],[Start Date]])&lt;2013, ClientDB[[#This Row],[Events]]&gt;=15), "Yes", "")</f>
        <v/>
      </c>
      <c r="K118" s="31" t="str">
        <f>IF(ClientDB[[#This Row],[Events]]&gt;=30, "Platinum", IF(ClientDB[[#This Row],[Events]]&gt;=20, "Gold", IF(ClientDB[[#This Row],[Events]]&gt;=10, "Silver", "Bronze")))</f>
        <v>Bronze</v>
      </c>
    </row>
    <row r="119" spans="1:11" x14ac:dyDescent="0.2">
      <c r="A119" s="26">
        <v>18528</v>
      </c>
      <c r="B119" t="s">
        <v>772</v>
      </c>
      <c r="C119" t="s">
        <v>773</v>
      </c>
      <c r="D119" t="s">
        <v>104</v>
      </c>
      <c r="E119" s="34">
        <v>42874</v>
      </c>
      <c r="F119" t="str">
        <f>LOWER(LEFT(B119,1)&amp;C119&amp;"@"&amp;SUBSTITUTE(D119," ","")&amp;".com")</f>
        <v>lhasnawi@parmistechnologies.com</v>
      </c>
      <c r="G119" s="31" t="s">
        <v>307</v>
      </c>
      <c r="H119" s="31">
        <v>3</v>
      </c>
      <c r="I119" s="31" t="str">
        <f>IF(ClientDB[[#This Row],[Start Date]]&gt;=$N$7, "New", "")</f>
        <v>New</v>
      </c>
      <c r="J119" s="31" t="str">
        <f>IF(OR(YEAR(ClientDB[[#This Row],[Start Date]])&lt;2013, ClientDB[[#This Row],[Events]]&gt;=15), "Yes", "")</f>
        <v/>
      </c>
      <c r="K119" s="31" t="str">
        <f>IF(ClientDB[[#This Row],[Events]]&gt;=30, "Platinum", IF(ClientDB[[#This Row],[Events]]&gt;=20, "Gold", IF(ClientDB[[#This Row],[Events]]&gt;=10, "Silver", "Bronze")))</f>
        <v>Bronze</v>
      </c>
    </row>
    <row r="120" spans="1:11" x14ac:dyDescent="0.2">
      <c r="A120" s="26">
        <v>18536</v>
      </c>
      <c r="B120" t="s">
        <v>261</v>
      </c>
      <c r="C120" t="s">
        <v>262</v>
      </c>
      <c r="D120" t="s">
        <v>263</v>
      </c>
      <c r="E120" s="34">
        <v>41524</v>
      </c>
      <c r="F120" t="str">
        <f>LOWER(LEFT(B120,1)&amp;C120&amp;"@"&amp;SUBSTITUTE(D120," ","")&amp;".com")</f>
        <v>isandu@ipibucharest.com</v>
      </c>
      <c r="G120" s="31" t="s">
        <v>84</v>
      </c>
      <c r="H120" s="31">
        <v>9</v>
      </c>
      <c r="I120" s="31" t="str">
        <f>IF(ClientDB[[#This Row],[Start Date]]&gt;=$N$7, "New", "")</f>
        <v/>
      </c>
      <c r="J120" s="31" t="str">
        <f>IF(OR(YEAR(ClientDB[[#This Row],[Start Date]])&lt;2013, ClientDB[[#This Row],[Events]]&gt;=15), "Yes", "")</f>
        <v/>
      </c>
      <c r="K120" s="31" t="str">
        <f>IF(ClientDB[[#This Row],[Events]]&gt;=30, "Platinum", IF(ClientDB[[#This Row],[Events]]&gt;=20, "Gold", IF(ClientDB[[#This Row],[Events]]&gt;=10, "Silver", "Bronze")))</f>
        <v>Bronze</v>
      </c>
    </row>
    <row r="121" spans="1:11" x14ac:dyDescent="0.2">
      <c r="A121" s="26">
        <v>18610</v>
      </c>
      <c r="B121" t="s">
        <v>380</v>
      </c>
      <c r="C121" t="s">
        <v>796</v>
      </c>
      <c r="D121" t="s">
        <v>335</v>
      </c>
      <c r="E121" s="34">
        <v>42706</v>
      </c>
      <c r="F121" t="str">
        <f>LOWER(LEFT(B121,1)&amp;C121&amp;"@"&amp;SUBSTITUTE(D121," ","")&amp;".com")</f>
        <v>mhostacny@cyberdataprocessing.com</v>
      </c>
      <c r="G121" s="31" t="s">
        <v>45</v>
      </c>
      <c r="H121" s="31">
        <v>8</v>
      </c>
      <c r="I121" s="31" t="str">
        <f>IF(ClientDB[[#This Row],[Start Date]]&gt;=$N$7, "New", "")</f>
        <v/>
      </c>
      <c r="J121" s="31" t="str">
        <f>IF(OR(YEAR(ClientDB[[#This Row],[Start Date]])&lt;2013, ClientDB[[#This Row],[Events]]&gt;=15), "Yes", "")</f>
        <v/>
      </c>
      <c r="K121" s="31" t="str">
        <f>IF(ClientDB[[#This Row],[Events]]&gt;=30, "Platinum", IF(ClientDB[[#This Row],[Events]]&gt;=20, "Gold", IF(ClientDB[[#This Row],[Events]]&gt;=10, "Silver", "Bronze")))</f>
        <v>Bronze</v>
      </c>
    </row>
    <row r="122" spans="1:11" x14ac:dyDescent="0.2">
      <c r="A122" s="26">
        <v>18895</v>
      </c>
      <c r="B122" t="s">
        <v>272</v>
      </c>
      <c r="C122" t="s">
        <v>273</v>
      </c>
      <c r="D122" t="s">
        <v>107</v>
      </c>
      <c r="E122" s="34">
        <v>42110</v>
      </c>
      <c r="F122" t="str">
        <f>LOWER(LEFT(B122,1)&amp;C122&amp;"@"&amp;SUBSTITUTE(D122," ","")&amp;".com")</f>
        <v>omamontova@axellgroup.com</v>
      </c>
      <c r="G122" s="31" t="s">
        <v>176</v>
      </c>
      <c r="H122" s="31">
        <v>12</v>
      </c>
      <c r="I122" s="31" t="str">
        <f>IF(ClientDB[[#This Row],[Start Date]]&gt;=$N$7, "New", "")</f>
        <v/>
      </c>
      <c r="J122" s="31" t="str">
        <f>IF(OR(YEAR(ClientDB[[#This Row],[Start Date]])&lt;2013, ClientDB[[#This Row],[Events]]&gt;=15), "Yes", "")</f>
        <v/>
      </c>
      <c r="K122" s="31" t="str">
        <f>IF(ClientDB[[#This Row],[Events]]&gt;=30, "Platinum", IF(ClientDB[[#This Row],[Events]]&gt;=20, "Gold", IF(ClientDB[[#This Row],[Events]]&gt;=10, "Silver", "Bronze")))</f>
        <v>Silver</v>
      </c>
    </row>
    <row r="123" spans="1:11" x14ac:dyDescent="0.2">
      <c r="A123" s="26">
        <v>19009</v>
      </c>
      <c r="B123" t="s">
        <v>798</v>
      </c>
      <c r="C123" t="s">
        <v>799</v>
      </c>
      <c r="D123" t="s">
        <v>67</v>
      </c>
      <c r="E123" s="34">
        <v>41960</v>
      </c>
      <c r="F123" t="str">
        <f>LOWER(LEFT(B123,1)&amp;C123&amp;"@"&amp;SUBSTITUTE(D123," ","")&amp;".com")</f>
        <v>fblankman@pinkcloudnetworks.com</v>
      </c>
      <c r="G123" s="31" t="s">
        <v>89</v>
      </c>
      <c r="H123" s="31">
        <v>3</v>
      </c>
      <c r="I123" s="31" t="str">
        <f>IF(ClientDB[[#This Row],[Start Date]]&gt;=$N$7, "New", "")</f>
        <v/>
      </c>
      <c r="J123" s="31" t="str">
        <f>IF(OR(YEAR(ClientDB[[#This Row],[Start Date]])&lt;2013, ClientDB[[#This Row],[Events]]&gt;=15), "Yes", "")</f>
        <v/>
      </c>
      <c r="K123" s="31" t="str">
        <f>IF(ClientDB[[#This Row],[Events]]&gt;=30, "Platinum", IF(ClientDB[[#This Row],[Events]]&gt;=20, "Gold", IF(ClientDB[[#This Row],[Events]]&gt;=10, "Silver", "Bronze")))</f>
        <v>Bronze</v>
      </c>
    </row>
    <row r="124" spans="1:11" x14ac:dyDescent="0.2">
      <c r="A124" s="26">
        <v>19381</v>
      </c>
      <c r="B124" t="s">
        <v>527</v>
      </c>
      <c r="C124" t="s">
        <v>528</v>
      </c>
      <c r="D124" t="s">
        <v>221</v>
      </c>
      <c r="E124" s="34">
        <v>41837</v>
      </c>
      <c r="F124" t="str">
        <f>LOWER(LEFT(B124,1)&amp;C124&amp;"@"&amp;SUBSTITUTE(D124," ","")&amp;".com")</f>
        <v>nbeyrle@westtelco.com</v>
      </c>
      <c r="G124" s="31" t="s">
        <v>76</v>
      </c>
      <c r="H124" s="31">
        <v>6</v>
      </c>
      <c r="I124" s="31" t="str">
        <f>IF(ClientDB[[#This Row],[Start Date]]&gt;=$N$7, "New", "")</f>
        <v/>
      </c>
      <c r="J124" s="31" t="str">
        <f>IF(OR(YEAR(ClientDB[[#This Row],[Start Date]])&lt;2013, ClientDB[[#This Row],[Events]]&gt;=15), "Yes", "")</f>
        <v/>
      </c>
      <c r="K124" s="31" t="str">
        <f>IF(ClientDB[[#This Row],[Events]]&gt;=30, "Platinum", IF(ClientDB[[#This Row],[Events]]&gt;=20, "Gold", IF(ClientDB[[#This Row],[Events]]&gt;=10, "Silver", "Bronze")))</f>
        <v>Bronze</v>
      </c>
    </row>
    <row r="125" spans="1:11" x14ac:dyDescent="0.2">
      <c r="A125" s="26">
        <v>19467</v>
      </c>
      <c r="B125" t="s">
        <v>751</v>
      </c>
      <c r="C125" t="s">
        <v>752</v>
      </c>
      <c r="D125" t="s">
        <v>52</v>
      </c>
      <c r="E125" s="34">
        <v>41310</v>
      </c>
      <c r="F125" t="str">
        <f>LOWER(LEFT(B125,1)&amp;C125&amp;"@"&amp;SUBSTITUTE(D125," ","")&amp;".com")</f>
        <v>afragkouli@ripplecom.com</v>
      </c>
      <c r="G125" s="31" t="s">
        <v>45</v>
      </c>
      <c r="H125" s="31">
        <v>13</v>
      </c>
      <c r="I125" s="31" t="str">
        <f>IF(ClientDB[[#This Row],[Start Date]]&gt;=$N$7, "New", "")</f>
        <v/>
      </c>
      <c r="J125" s="31" t="str">
        <f>IF(OR(YEAR(ClientDB[[#This Row],[Start Date]])&lt;2013, ClientDB[[#This Row],[Events]]&gt;=15), "Yes", "")</f>
        <v/>
      </c>
      <c r="K125" s="31" t="str">
        <f>IF(ClientDB[[#This Row],[Events]]&gt;=30, "Platinum", IF(ClientDB[[#This Row],[Events]]&gt;=20, "Gold", IF(ClientDB[[#This Row],[Events]]&gt;=10, "Silver", "Bronze")))</f>
        <v>Silver</v>
      </c>
    </row>
    <row r="126" spans="1:11" x14ac:dyDescent="0.2">
      <c r="A126" s="26">
        <v>19488</v>
      </c>
      <c r="B126" t="s">
        <v>111</v>
      </c>
      <c r="C126" t="s">
        <v>112</v>
      </c>
      <c r="D126" t="s">
        <v>113</v>
      </c>
      <c r="E126" s="34">
        <v>41249</v>
      </c>
      <c r="F126" t="str">
        <f>LOWER(LEFT(B126,1)&amp;C126&amp;"@"&amp;SUBSTITUTE(D126," ","")&amp;".com")</f>
        <v>ksyed@shawconstruction.com</v>
      </c>
      <c r="G126" s="31" t="s">
        <v>114</v>
      </c>
      <c r="H126" s="31">
        <v>21</v>
      </c>
      <c r="I126" s="31" t="str">
        <f>IF(ClientDB[[#This Row],[Start Date]]&gt;=$N$7, "New", "")</f>
        <v/>
      </c>
      <c r="J126" s="31" t="str">
        <f>IF(OR(YEAR(ClientDB[[#This Row],[Start Date]])&lt;2013, ClientDB[[#This Row],[Events]]&gt;=15), "Yes", "")</f>
        <v>Yes</v>
      </c>
      <c r="K126" s="31" t="str">
        <f>IF(ClientDB[[#This Row],[Events]]&gt;=30, "Platinum", IF(ClientDB[[#This Row],[Events]]&gt;=20, "Gold", IF(ClientDB[[#This Row],[Events]]&gt;=10, "Silver", "Bronze")))</f>
        <v>Gold</v>
      </c>
    </row>
    <row r="127" spans="1:11" x14ac:dyDescent="0.2">
      <c r="A127" s="26">
        <v>19639</v>
      </c>
      <c r="B127" t="s">
        <v>165</v>
      </c>
      <c r="C127" t="s">
        <v>607</v>
      </c>
      <c r="D127" t="s">
        <v>159</v>
      </c>
      <c r="E127" s="34">
        <v>41708</v>
      </c>
      <c r="F127" t="str">
        <f>LOWER(LEFT(B127,1)&amp;C127&amp;"@"&amp;SUBSTITUTE(D127," ","")&amp;".com")</f>
        <v>pandersen@intelligencesystems.com</v>
      </c>
      <c r="G127" s="31" t="s">
        <v>608</v>
      </c>
      <c r="H127" s="31">
        <v>10</v>
      </c>
      <c r="I127" s="31" t="str">
        <f>IF(ClientDB[[#This Row],[Start Date]]&gt;=$N$7, "New", "")</f>
        <v/>
      </c>
      <c r="J127" s="31" t="str">
        <f>IF(OR(YEAR(ClientDB[[#This Row],[Start Date]])&lt;2013, ClientDB[[#This Row],[Events]]&gt;=15), "Yes", "")</f>
        <v/>
      </c>
      <c r="K127" s="31" t="str">
        <f>IF(ClientDB[[#This Row],[Events]]&gt;=30, "Platinum", IF(ClientDB[[#This Row],[Events]]&gt;=20, "Gold", IF(ClientDB[[#This Row],[Events]]&gt;=10, "Silver", "Bronze")))</f>
        <v>Silver</v>
      </c>
    </row>
    <row r="128" spans="1:11" x14ac:dyDescent="0.2">
      <c r="A128" s="26">
        <v>19766</v>
      </c>
      <c r="B128" t="s">
        <v>246</v>
      </c>
      <c r="C128" t="s">
        <v>247</v>
      </c>
      <c r="D128" t="s">
        <v>164</v>
      </c>
      <c r="E128" s="34">
        <v>42367</v>
      </c>
      <c r="F128" t="str">
        <f>LOWER(LEFT(B128,1)&amp;C128&amp;"@"&amp;SUBSTITUTE(D128," ","")&amp;".com")</f>
        <v>rkuchin@zconnect,inc.com</v>
      </c>
      <c r="G128" s="31" t="s">
        <v>248</v>
      </c>
      <c r="H128" s="31">
        <v>5</v>
      </c>
      <c r="I128" s="31" t="str">
        <f>IF(ClientDB[[#This Row],[Start Date]]&gt;=$N$7, "New", "")</f>
        <v/>
      </c>
      <c r="J128" s="31" t="str">
        <f>IF(OR(YEAR(ClientDB[[#This Row],[Start Date]])&lt;2013, ClientDB[[#This Row],[Events]]&gt;=15), "Yes", "")</f>
        <v/>
      </c>
      <c r="K128" s="31" t="str">
        <f>IF(ClientDB[[#This Row],[Events]]&gt;=30, "Platinum", IF(ClientDB[[#This Row],[Events]]&gt;=20, "Gold", IF(ClientDB[[#This Row],[Events]]&gt;=10, "Silver", "Bronze")))</f>
        <v>Bronze</v>
      </c>
    </row>
    <row r="129" spans="1:11" x14ac:dyDescent="0.2">
      <c r="A129" s="26">
        <v>20093</v>
      </c>
      <c r="B129" t="s">
        <v>587</v>
      </c>
      <c r="C129" t="s">
        <v>588</v>
      </c>
      <c r="D129" t="s">
        <v>52</v>
      </c>
      <c r="E129" s="34">
        <v>41325</v>
      </c>
      <c r="F129" t="str">
        <f>LOWER(LEFT(B129,1)&amp;C129&amp;"@"&amp;SUBSTITUTE(D129," ","")&amp;".com")</f>
        <v>iwijte@ripplecom.com</v>
      </c>
      <c r="G129" s="31" t="s">
        <v>45</v>
      </c>
      <c r="H129" s="31">
        <v>28</v>
      </c>
      <c r="I129" s="31" t="str">
        <f>IF(ClientDB[[#This Row],[Start Date]]&gt;=$N$7, "New", "")</f>
        <v/>
      </c>
      <c r="J129" s="31" t="str">
        <f>IF(OR(YEAR(ClientDB[[#This Row],[Start Date]])&lt;2013, ClientDB[[#This Row],[Events]]&gt;=15), "Yes", "")</f>
        <v>Yes</v>
      </c>
      <c r="K129" s="31" t="str">
        <f>IF(ClientDB[[#This Row],[Events]]&gt;=30, "Platinum", IF(ClientDB[[#This Row],[Events]]&gt;=20, "Gold", IF(ClientDB[[#This Row],[Events]]&gt;=10, "Silver", "Bronze")))</f>
        <v>Gold</v>
      </c>
    </row>
    <row r="130" spans="1:11" x14ac:dyDescent="0.2">
      <c r="A130" s="26">
        <v>20210</v>
      </c>
      <c r="B130" t="s">
        <v>498</v>
      </c>
      <c r="C130" t="s">
        <v>499</v>
      </c>
      <c r="D130" t="s">
        <v>52</v>
      </c>
      <c r="E130" s="34">
        <v>42389</v>
      </c>
      <c r="F130" t="str">
        <f>LOWER(LEFT(B130,1)&amp;C130&amp;"@"&amp;SUBSTITUTE(D130," ","")&amp;".com")</f>
        <v>tbruijnzeels@ripplecom.com</v>
      </c>
      <c r="G130" s="31" t="s">
        <v>64</v>
      </c>
      <c r="H130" s="31">
        <v>13</v>
      </c>
      <c r="I130" s="31" t="str">
        <f>IF(ClientDB[[#This Row],[Start Date]]&gt;=$N$7, "New", "")</f>
        <v/>
      </c>
      <c r="J130" s="31" t="str">
        <f>IF(OR(YEAR(ClientDB[[#This Row],[Start Date]])&lt;2013, ClientDB[[#This Row],[Events]]&gt;=15), "Yes", "")</f>
        <v/>
      </c>
      <c r="K130" s="31" t="str">
        <f>IF(ClientDB[[#This Row],[Events]]&gt;=30, "Platinum", IF(ClientDB[[#This Row],[Events]]&gt;=20, "Gold", IF(ClientDB[[#This Row],[Events]]&gt;=10, "Silver", "Bronze")))</f>
        <v>Silver</v>
      </c>
    </row>
    <row r="131" spans="1:11" x14ac:dyDescent="0.2">
      <c r="A131" s="26">
        <v>20262</v>
      </c>
      <c r="B131" t="s">
        <v>283</v>
      </c>
      <c r="C131" t="s">
        <v>284</v>
      </c>
      <c r="D131" t="s">
        <v>52</v>
      </c>
      <c r="E131" s="34">
        <v>41281</v>
      </c>
      <c r="F131" t="str">
        <f>LOWER(LEFT(B131,1)&amp;C131&amp;"@"&amp;SUBSTITUTE(D131," ","")&amp;".com")</f>
        <v>ihommes@ripplecom.com</v>
      </c>
      <c r="G131" s="31" t="s">
        <v>45</v>
      </c>
      <c r="H131" s="31">
        <v>5</v>
      </c>
      <c r="I131" s="31" t="str">
        <f>IF(ClientDB[[#This Row],[Start Date]]&gt;=$N$7, "New", "")</f>
        <v/>
      </c>
      <c r="J131" s="31" t="str">
        <f>IF(OR(YEAR(ClientDB[[#This Row],[Start Date]])&lt;2013, ClientDB[[#This Row],[Events]]&gt;=15), "Yes", "")</f>
        <v/>
      </c>
      <c r="K131" s="31" t="str">
        <f>IF(ClientDB[[#This Row],[Events]]&gt;=30, "Platinum", IF(ClientDB[[#This Row],[Events]]&gt;=20, "Gold", IF(ClientDB[[#This Row],[Events]]&gt;=10, "Silver", "Bronze")))</f>
        <v>Bronze</v>
      </c>
    </row>
    <row r="132" spans="1:11" x14ac:dyDescent="0.2">
      <c r="A132" s="26">
        <v>20326</v>
      </c>
      <c r="B132" t="s">
        <v>305</v>
      </c>
      <c r="C132" t="s">
        <v>306</v>
      </c>
      <c r="D132" t="s">
        <v>144</v>
      </c>
      <c r="E132" s="34">
        <v>41781</v>
      </c>
      <c r="F132" t="str">
        <f>LOWER(LEFT(B132,1)&amp;C132&amp;"@"&amp;SUBSTITUTE(D132," ","")&amp;".com")</f>
        <v>balderwish@picsure.com</v>
      </c>
      <c r="G132" s="31" t="s">
        <v>307</v>
      </c>
      <c r="H132" s="31">
        <v>9</v>
      </c>
      <c r="I132" s="31" t="str">
        <f>IF(ClientDB[[#This Row],[Start Date]]&gt;=$N$7, "New", "")</f>
        <v/>
      </c>
      <c r="J132" s="31" t="str">
        <f>IF(OR(YEAR(ClientDB[[#This Row],[Start Date]])&lt;2013, ClientDB[[#This Row],[Events]]&gt;=15), "Yes", "")</f>
        <v/>
      </c>
      <c r="K132" s="31" t="str">
        <f>IF(ClientDB[[#This Row],[Events]]&gt;=30, "Platinum", IF(ClientDB[[#This Row],[Events]]&gt;=20, "Gold", IF(ClientDB[[#This Row],[Events]]&gt;=10, "Silver", "Bronze")))</f>
        <v>Bronze</v>
      </c>
    </row>
    <row r="133" spans="1:11" x14ac:dyDescent="0.2">
      <c r="A133" s="26">
        <v>20467</v>
      </c>
      <c r="B133" t="s">
        <v>326</v>
      </c>
      <c r="C133" t="s">
        <v>450</v>
      </c>
      <c r="D133" t="s">
        <v>451</v>
      </c>
      <c r="E133" s="34">
        <v>41444</v>
      </c>
      <c r="F133" t="str">
        <f>LOWER(LEFT(B133,1)&amp;C133&amp;"@"&amp;SUBSTITUTE(D133," ","")&amp;".com")</f>
        <v>rho@eyn.com</v>
      </c>
      <c r="G133" s="31" t="s">
        <v>393</v>
      </c>
      <c r="H133" s="31">
        <v>2</v>
      </c>
      <c r="I133" s="31" t="str">
        <f>IF(ClientDB[[#This Row],[Start Date]]&gt;=$N$7, "New", "")</f>
        <v/>
      </c>
      <c r="J133" s="31" t="str">
        <f>IF(OR(YEAR(ClientDB[[#This Row],[Start Date]])&lt;2013, ClientDB[[#This Row],[Events]]&gt;=15), "Yes", "")</f>
        <v/>
      </c>
      <c r="K133" s="31" t="str">
        <f>IF(ClientDB[[#This Row],[Events]]&gt;=30, "Platinum", IF(ClientDB[[#This Row],[Events]]&gt;=20, "Gold", IF(ClientDB[[#This Row],[Events]]&gt;=10, "Silver", "Bronze")))</f>
        <v>Bronze</v>
      </c>
    </row>
    <row r="134" spans="1:11" x14ac:dyDescent="0.2">
      <c r="A134" s="26">
        <v>20546</v>
      </c>
      <c r="B134" t="s">
        <v>655</v>
      </c>
      <c r="C134" t="s">
        <v>656</v>
      </c>
      <c r="D134" t="s">
        <v>48</v>
      </c>
      <c r="E134" s="34">
        <v>41421</v>
      </c>
      <c r="F134" t="str">
        <f>LOWER(LEFT(B134,1)&amp;C134&amp;"@"&amp;SUBSTITUTE(D134," ","")&amp;".com")</f>
        <v>myousefizadeh@icant.com</v>
      </c>
      <c r="G134" s="31" t="s">
        <v>37</v>
      </c>
      <c r="H134" s="31">
        <v>8</v>
      </c>
      <c r="I134" s="31" t="str">
        <f>IF(ClientDB[[#This Row],[Start Date]]&gt;=$N$7, "New", "")</f>
        <v/>
      </c>
      <c r="J134" s="31" t="str">
        <f>IF(OR(YEAR(ClientDB[[#This Row],[Start Date]])&lt;2013, ClientDB[[#This Row],[Events]]&gt;=15), "Yes", "")</f>
        <v/>
      </c>
      <c r="K134" s="31" t="str">
        <f>IF(ClientDB[[#This Row],[Events]]&gt;=30, "Platinum", IF(ClientDB[[#This Row],[Events]]&gt;=20, "Gold", IF(ClientDB[[#This Row],[Events]]&gt;=10, "Silver", "Bronze")))</f>
        <v>Bronze</v>
      </c>
    </row>
    <row r="135" spans="1:11" x14ac:dyDescent="0.2">
      <c r="A135" s="26">
        <v>20580</v>
      </c>
      <c r="B135" t="s">
        <v>468</v>
      </c>
      <c r="C135" t="s">
        <v>469</v>
      </c>
      <c r="D135" t="s">
        <v>52</v>
      </c>
      <c r="E135" s="34">
        <v>41683</v>
      </c>
      <c r="F135" t="str">
        <f>LOWER(LEFT(B135,1)&amp;C135&amp;"@"&amp;SUBSTITUTE(D135," ","")&amp;".com")</f>
        <v>gpetrova@ripplecom.com</v>
      </c>
      <c r="G135" s="31" t="s">
        <v>45</v>
      </c>
      <c r="H135" s="31">
        <v>12</v>
      </c>
      <c r="I135" s="31" t="str">
        <f>IF(ClientDB[[#This Row],[Start Date]]&gt;=$N$7, "New", "")</f>
        <v/>
      </c>
      <c r="J135" s="31" t="str">
        <f>IF(OR(YEAR(ClientDB[[#This Row],[Start Date]])&lt;2013, ClientDB[[#This Row],[Events]]&gt;=15), "Yes", "")</f>
        <v/>
      </c>
      <c r="K135" s="31" t="str">
        <f>IF(ClientDB[[#This Row],[Events]]&gt;=30, "Platinum", IF(ClientDB[[#This Row],[Events]]&gt;=20, "Gold", IF(ClientDB[[#This Row],[Events]]&gt;=10, "Silver", "Bronze")))</f>
        <v>Silver</v>
      </c>
    </row>
    <row r="136" spans="1:11" x14ac:dyDescent="0.2">
      <c r="A136" s="26">
        <v>20596</v>
      </c>
      <c r="B136" t="s">
        <v>671</v>
      </c>
      <c r="C136" t="s">
        <v>672</v>
      </c>
      <c r="D136" t="s">
        <v>159</v>
      </c>
      <c r="E136" s="34">
        <v>41569</v>
      </c>
      <c r="F136" t="str">
        <f>LOWER(LEFT(B136,1)&amp;C136&amp;"@"&amp;SUBSTITUTE(D136," ","")&amp;".com")</f>
        <v>esert@intelligencesystems.com</v>
      </c>
      <c r="G136" s="31" t="s">
        <v>673</v>
      </c>
      <c r="H136" s="31">
        <v>20</v>
      </c>
      <c r="I136" s="31" t="str">
        <f>IF(ClientDB[[#This Row],[Start Date]]&gt;=$N$7, "New", "")</f>
        <v/>
      </c>
      <c r="J136" s="31" t="str">
        <f>IF(OR(YEAR(ClientDB[[#This Row],[Start Date]])&lt;2013, ClientDB[[#This Row],[Events]]&gt;=15), "Yes", "")</f>
        <v>Yes</v>
      </c>
      <c r="K136" s="31" t="str">
        <f>IF(ClientDB[[#This Row],[Events]]&gt;=30, "Platinum", IF(ClientDB[[#This Row],[Events]]&gt;=20, "Gold", IF(ClientDB[[#This Row],[Events]]&gt;=10, "Silver", "Bronze")))</f>
        <v>Gold</v>
      </c>
    </row>
    <row r="137" spans="1:11" x14ac:dyDescent="0.2">
      <c r="A137" s="26">
        <v>20616</v>
      </c>
      <c r="B137" t="s">
        <v>234</v>
      </c>
      <c r="C137" t="s">
        <v>235</v>
      </c>
      <c r="D137" t="s">
        <v>150</v>
      </c>
      <c r="E137" s="34">
        <v>42297</v>
      </c>
      <c r="F137" t="str">
        <f>LOWER(LEFT(B137,1)&amp;C137&amp;"@"&amp;SUBSTITUTE(D137," ","")&amp;".com")</f>
        <v>pfonseca@ebonytelecoms.com</v>
      </c>
      <c r="G137" s="31" t="s">
        <v>151</v>
      </c>
      <c r="H137" s="31">
        <v>2</v>
      </c>
      <c r="I137" s="31" t="str">
        <f>IF(ClientDB[[#This Row],[Start Date]]&gt;=$N$7, "New", "")</f>
        <v/>
      </c>
      <c r="J137" s="31" t="str">
        <f>IF(OR(YEAR(ClientDB[[#This Row],[Start Date]])&lt;2013, ClientDB[[#This Row],[Events]]&gt;=15), "Yes", "")</f>
        <v/>
      </c>
      <c r="K137" s="31" t="str">
        <f>IF(ClientDB[[#This Row],[Events]]&gt;=30, "Platinum", IF(ClientDB[[#This Row],[Events]]&gt;=20, "Gold", IF(ClientDB[[#This Row],[Events]]&gt;=10, "Silver", "Bronze")))</f>
        <v>Bronze</v>
      </c>
    </row>
    <row r="138" spans="1:11" x14ac:dyDescent="0.2">
      <c r="A138" s="26">
        <v>20626</v>
      </c>
      <c r="B138" t="s">
        <v>666</v>
      </c>
      <c r="C138" t="s">
        <v>667</v>
      </c>
      <c r="D138" t="s">
        <v>96</v>
      </c>
      <c r="E138" s="34">
        <v>41513</v>
      </c>
      <c r="F138" t="str">
        <f>LOWER(LEFT(B138,1)&amp;C138&amp;"@"&amp;SUBSTITUTE(D138," ","")&amp;".com")</f>
        <v>pstrzyżewski@epsilontech.com</v>
      </c>
      <c r="G138" s="31" t="s">
        <v>292</v>
      </c>
      <c r="H138" s="31">
        <v>7</v>
      </c>
      <c r="I138" s="31" t="str">
        <f>IF(ClientDB[[#This Row],[Start Date]]&gt;=$N$7, "New", "")</f>
        <v/>
      </c>
      <c r="J138" s="31" t="str">
        <f>IF(OR(YEAR(ClientDB[[#This Row],[Start Date]])&lt;2013, ClientDB[[#This Row],[Events]]&gt;=15), "Yes", "")</f>
        <v/>
      </c>
      <c r="K138" s="31" t="str">
        <f>IF(ClientDB[[#This Row],[Events]]&gt;=30, "Platinum", IF(ClientDB[[#This Row],[Events]]&gt;=20, "Gold", IF(ClientDB[[#This Row],[Events]]&gt;=10, "Silver", "Bronze")))</f>
        <v>Bronze</v>
      </c>
    </row>
    <row r="139" spans="1:11" x14ac:dyDescent="0.2">
      <c r="A139" s="26">
        <v>20636</v>
      </c>
      <c r="B139" t="s">
        <v>202</v>
      </c>
      <c r="C139" t="s">
        <v>203</v>
      </c>
      <c r="D139" t="s">
        <v>123</v>
      </c>
      <c r="E139" s="34">
        <v>41695</v>
      </c>
      <c r="F139" t="str">
        <f>LOWER(LEFT(B139,1)&amp;C139&amp;"@"&amp;SUBSTITUTE(D139," ","")&amp;".com")</f>
        <v>smousavi@tatsan.com</v>
      </c>
      <c r="G139" s="31" t="s">
        <v>37</v>
      </c>
      <c r="H139" s="31">
        <v>1</v>
      </c>
      <c r="I139" s="31" t="str">
        <f>IF(ClientDB[[#This Row],[Start Date]]&gt;=$N$7, "New", "")</f>
        <v/>
      </c>
      <c r="J139" s="31" t="str">
        <f>IF(OR(YEAR(ClientDB[[#This Row],[Start Date]])&lt;2013, ClientDB[[#This Row],[Events]]&gt;=15), "Yes", "")</f>
        <v/>
      </c>
      <c r="K139" s="31" t="str">
        <f>IF(ClientDB[[#This Row],[Events]]&gt;=30, "Platinum", IF(ClientDB[[#This Row],[Events]]&gt;=20, "Gold", IF(ClientDB[[#This Row],[Events]]&gt;=10, "Silver", "Bronze")))</f>
        <v>Bronze</v>
      </c>
    </row>
    <row r="140" spans="1:11" x14ac:dyDescent="0.2">
      <c r="A140" s="26">
        <v>20752</v>
      </c>
      <c r="B140" t="s">
        <v>417</v>
      </c>
      <c r="C140" t="s">
        <v>418</v>
      </c>
      <c r="D140" t="s">
        <v>263</v>
      </c>
      <c r="E140" s="34">
        <v>41126</v>
      </c>
      <c r="F140" t="str">
        <f>LOWER(LEFT(B140,1)&amp;C140&amp;"@"&amp;SUBSTITUTE(D140," ","")&amp;".com")</f>
        <v>jkloots@ipibucharest.com</v>
      </c>
      <c r="G140" s="31" t="s">
        <v>89</v>
      </c>
      <c r="H140" s="31">
        <v>11</v>
      </c>
      <c r="I140" s="31" t="str">
        <f>IF(ClientDB[[#This Row],[Start Date]]&gt;=$N$7, "New", "")</f>
        <v/>
      </c>
      <c r="J140" s="31" t="str">
        <f>IF(OR(YEAR(ClientDB[[#This Row],[Start Date]])&lt;2013, ClientDB[[#This Row],[Events]]&gt;=15), "Yes", "")</f>
        <v>Yes</v>
      </c>
      <c r="K140" s="31" t="str">
        <f>IF(ClientDB[[#This Row],[Events]]&gt;=30, "Platinum", IF(ClientDB[[#This Row],[Events]]&gt;=20, "Gold", IF(ClientDB[[#This Row],[Events]]&gt;=10, "Silver", "Bronze")))</f>
        <v>Silver</v>
      </c>
    </row>
    <row r="141" spans="1:11" x14ac:dyDescent="0.2">
      <c r="A141" s="26">
        <v>20767</v>
      </c>
      <c r="B141" t="s">
        <v>280</v>
      </c>
      <c r="C141" t="s">
        <v>281</v>
      </c>
      <c r="D141" t="s">
        <v>75</v>
      </c>
      <c r="E141" s="34">
        <v>41317</v>
      </c>
      <c r="F141" t="str">
        <f>LOWER(LEFT(B141,1)&amp;C141&amp;"@"&amp;SUBSTITUTE(D141," ","")&amp;".com")</f>
        <v>inazzal@xlaninternetexchange.com</v>
      </c>
      <c r="G141" s="31" t="s">
        <v>282</v>
      </c>
      <c r="H141" s="31">
        <v>13</v>
      </c>
      <c r="I141" s="31" t="str">
        <f>IF(ClientDB[[#This Row],[Start Date]]&gt;=$N$7, "New", "")</f>
        <v/>
      </c>
      <c r="J141" s="31" t="str">
        <f>IF(OR(YEAR(ClientDB[[#This Row],[Start Date]])&lt;2013, ClientDB[[#This Row],[Events]]&gt;=15), "Yes", "")</f>
        <v/>
      </c>
      <c r="K141" s="31" t="str">
        <f>IF(ClientDB[[#This Row],[Events]]&gt;=30, "Platinum", IF(ClientDB[[#This Row],[Events]]&gt;=20, "Gold", IF(ClientDB[[#This Row],[Events]]&gt;=10, "Silver", "Bronze")))</f>
        <v>Silver</v>
      </c>
    </row>
    <row r="142" spans="1:11" x14ac:dyDescent="0.2">
      <c r="A142" s="26">
        <v>21000</v>
      </c>
      <c r="B142" t="s">
        <v>349</v>
      </c>
      <c r="C142" t="s">
        <v>350</v>
      </c>
      <c r="D142" t="s">
        <v>113</v>
      </c>
      <c r="E142" s="34">
        <v>42684</v>
      </c>
      <c r="F142" t="str">
        <f>LOWER(LEFT(B142,1)&amp;C142&amp;"@"&amp;SUBSTITUTE(D142," ","")&amp;".com")</f>
        <v>odelong@shawconstruction.com</v>
      </c>
      <c r="G142" s="31" t="s">
        <v>64</v>
      </c>
      <c r="H142" s="31">
        <v>25</v>
      </c>
      <c r="I142" s="31" t="str">
        <f>IF(ClientDB[[#This Row],[Start Date]]&gt;=$N$7, "New", "")</f>
        <v/>
      </c>
      <c r="J142" s="31" t="str">
        <f>IF(OR(YEAR(ClientDB[[#This Row],[Start Date]])&lt;2013, ClientDB[[#This Row],[Events]]&gt;=15), "Yes", "")</f>
        <v>Yes</v>
      </c>
      <c r="K142" s="31" t="str">
        <f>IF(ClientDB[[#This Row],[Events]]&gt;=30, "Platinum", IF(ClientDB[[#This Row],[Events]]&gt;=20, "Gold", IF(ClientDB[[#This Row],[Events]]&gt;=10, "Silver", "Bronze")))</f>
        <v>Gold</v>
      </c>
    </row>
    <row r="143" spans="1:11" x14ac:dyDescent="0.2">
      <c r="A143" s="26">
        <v>21037</v>
      </c>
      <c r="B143" t="s">
        <v>257</v>
      </c>
      <c r="C143" t="s">
        <v>258</v>
      </c>
      <c r="D143" t="s">
        <v>52</v>
      </c>
      <c r="E143" s="34">
        <v>41690</v>
      </c>
      <c r="F143" t="str">
        <f>LOWER(LEFT(B143,1)&amp;C143&amp;"@"&amp;SUBSTITUTE(D143," ","")&amp;".com")</f>
        <v>ibabych@ripplecom.com</v>
      </c>
      <c r="G143" s="31" t="s">
        <v>56</v>
      </c>
      <c r="H143" s="31">
        <v>12</v>
      </c>
      <c r="I143" s="31" t="str">
        <f>IF(ClientDB[[#This Row],[Start Date]]&gt;=$N$7, "New", "")</f>
        <v/>
      </c>
      <c r="J143" s="31" t="str">
        <f>IF(OR(YEAR(ClientDB[[#This Row],[Start Date]])&lt;2013, ClientDB[[#This Row],[Events]]&gt;=15), "Yes", "")</f>
        <v/>
      </c>
      <c r="K143" s="31" t="str">
        <f>IF(ClientDB[[#This Row],[Events]]&gt;=30, "Platinum", IF(ClientDB[[#This Row],[Events]]&gt;=20, "Gold", IF(ClientDB[[#This Row],[Events]]&gt;=10, "Silver", "Bronze")))</f>
        <v>Silver</v>
      </c>
    </row>
    <row r="144" spans="1:11" x14ac:dyDescent="0.2">
      <c r="A144" s="26">
        <v>21129</v>
      </c>
      <c r="B144" t="s">
        <v>214</v>
      </c>
      <c r="C144" t="s">
        <v>215</v>
      </c>
      <c r="D144" t="s">
        <v>59</v>
      </c>
      <c r="E144" s="34">
        <v>41423</v>
      </c>
      <c r="F144" t="str">
        <f>LOWER(LEFT(B144,1)&amp;C144&amp;"@"&amp;SUBSTITUTE(D144," ","")&amp;".com")</f>
        <v>jzorz@duet.com</v>
      </c>
      <c r="G144" s="31" t="s">
        <v>216</v>
      </c>
      <c r="H144" s="31">
        <v>7</v>
      </c>
      <c r="I144" s="31" t="str">
        <f>IF(ClientDB[[#This Row],[Start Date]]&gt;=$N$7, "New", "")</f>
        <v/>
      </c>
      <c r="J144" s="31" t="str">
        <f>IF(OR(YEAR(ClientDB[[#This Row],[Start Date]])&lt;2013, ClientDB[[#This Row],[Events]]&gt;=15), "Yes", "")</f>
        <v/>
      </c>
      <c r="K144" s="31" t="str">
        <f>IF(ClientDB[[#This Row],[Events]]&gt;=30, "Platinum", IF(ClientDB[[#This Row],[Events]]&gt;=20, "Gold", IF(ClientDB[[#This Row],[Events]]&gt;=10, "Silver", "Bronze")))</f>
        <v>Bronze</v>
      </c>
    </row>
    <row r="145" spans="1:11" x14ac:dyDescent="0.2">
      <c r="A145" s="26">
        <v>21245</v>
      </c>
      <c r="B145" t="s">
        <v>333</v>
      </c>
      <c r="C145" t="s">
        <v>334</v>
      </c>
      <c r="D145" t="s">
        <v>196</v>
      </c>
      <c r="E145" s="34">
        <v>42273</v>
      </c>
      <c r="F145" t="str">
        <f>LOWER(LEFT(B145,1)&amp;C145&amp;"@"&amp;SUBSTITUTE(D145," ","")&amp;".com")</f>
        <v>rjetten@verisize.com</v>
      </c>
      <c r="G145" s="31" t="s">
        <v>80</v>
      </c>
      <c r="H145" s="31">
        <v>8</v>
      </c>
      <c r="I145" s="31" t="str">
        <f>IF(ClientDB[[#This Row],[Start Date]]&gt;=$N$7, "New", "")</f>
        <v/>
      </c>
      <c r="J145" s="31" t="str">
        <f>IF(OR(YEAR(ClientDB[[#This Row],[Start Date]])&lt;2013, ClientDB[[#This Row],[Events]]&gt;=15), "Yes", "")</f>
        <v/>
      </c>
      <c r="K145" s="31" t="str">
        <f>IF(ClientDB[[#This Row],[Events]]&gt;=30, "Platinum", IF(ClientDB[[#This Row],[Events]]&gt;=20, "Gold", IF(ClientDB[[#This Row],[Events]]&gt;=10, "Silver", "Bronze")))</f>
        <v>Bronze</v>
      </c>
    </row>
    <row r="146" spans="1:11" x14ac:dyDescent="0.2">
      <c r="A146" s="26">
        <v>21379</v>
      </c>
      <c r="B146" t="s">
        <v>244</v>
      </c>
      <c r="C146" t="s">
        <v>245</v>
      </c>
      <c r="D146" t="s">
        <v>52</v>
      </c>
      <c r="E146" s="34">
        <v>42026</v>
      </c>
      <c r="F146" t="str">
        <f>LOWER(LEFT(B146,1)&amp;C146&amp;"@"&amp;SUBSTITUTE(D146," ","")&amp;".com")</f>
        <v>abuddhdev@ripplecom.com</v>
      </c>
      <c r="G146" s="31" t="s">
        <v>45</v>
      </c>
      <c r="H146" s="31">
        <v>14</v>
      </c>
      <c r="I146" s="31" t="str">
        <f>IF(ClientDB[[#This Row],[Start Date]]&gt;=$N$7, "New", "")</f>
        <v/>
      </c>
      <c r="J146" s="31" t="str">
        <f>IF(OR(YEAR(ClientDB[[#This Row],[Start Date]])&lt;2013, ClientDB[[#This Row],[Events]]&gt;=15), "Yes", "")</f>
        <v/>
      </c>
      <c r="K146" s="31" t="str">
        <f>IF(ClientDB[[#This Row],[Events]]&gt;=30, "Platinum", IF(ClientDB[[#This Row],[Events]]&gt;=20, "Gold", IF(ClientDB[[#This Row],[Events]]&gt;=10, "Silver", "Bronze")))</f>
        <v>Silver</v>
      </c>
    </row>
    <row r="147" spans="1:11" x14ac:dyDescent="0.2">
      <c r="A147" s="26">
        <v>21397</v>
      </c>
      <c r="B147" t="s">
        <v>542</v>
      </c>
      <c r="C147" t="s">
        <v>543</v>
      </c>
      <c r="D147" t="s">
        <v>144</v>
      </c>
      <c r="E147" s="34">
        <v>41853</v>
      </c>
      <c r="F147" t="str">
        <f>LOWER(LEFT(B147,1)&amp;C147&amp;"@"&amp;SUBSTITUTE(D147," ","")&amp;".com")</f>
        <v>hal balushi@picsure.com</v>
      </c>
      <c r="G147" s="31" t="s">
        <v>173</v>
      </c>
      <c r="H147" s="31">
        <v>8</v>
      </c>
      <c r="I147" s="31" t="str">
        <f>IF(ClientDB[[#This Row],[Start Date]]&gt;=$N$7, "New", "")</f>
        <v/>
      </c>
      <c r="J147" s="31" t="str">
        <f>IF(OR(YEAR(ClientDB[[#This Row],[Start Date]])&lt;2013, ClientDB[[#This Row],[Events]]&gt;=15), "Yes", "")</f>
        <v/>
      </c>
      <c r="K147" s="31" t="str">
        <f>IF(ClientDB[[#This Row],[Events]]&gt;=30, "Platinum", IF(ClientDB[[#This Row],[Events]]&gt;=20, "Gold", IF(ClientDB[[#This Row],[Events]]&gt;=10, "Silver", "Bronze")))</f>
        <v>Bronze</v>
      </c>
    </row>
    <row r="148" spans="1:11" x14ac:dyDescent="0.2">
      <c r="A148" s="26">
        <v>21652</v>
      </c>
      <c r="B148" t="s">
        <v>646</v>
      </c>
      <c r="C148" t="s">
        <v>739</v>
      </c>
      <c r="D148" t="s">
        <v>52</v>
      </c>
      <c r="E148" s="34">
        <v>41727</v>
      </c>
      <c r="F148" t="str">
        <f>LOWER(LEFT(B148,1)&amp;C148&amp;"@"&amp;SUBSTITUTE(D148," ","")&amp;".com")</f>
        <v>mmomeni@ripplecom.com</v>
      </c>
      <c r="G148" s="31" t="s">
        <v>37</v>
      </c>
      <c r="H148" s="31">
        <v>22</v>
      </c>
      <c r="I148" s="31" t="str">
        <f>IF(ClientDB[[#This Row],[Start Date]]&gt;=$N$7, "New", "")</f>
        <v/>
      </c>
      <c r="J148" s="31" t="str">
        <f>IF(OR(YEAR(ClientDB[[#This Row],[Start Date]])&lt;2013, ClientDB[[#This Row],[Events]]&gt;=15), "Yes", "")</f>
        <v>Yes</v>
      </c>
      <c r="K148" s="31" t="str">
        <f>IF(ClientDB[[#This Row],[Events]]&gt;=30, "Platinum", IF(ClientDB[[#This Row],[Events]]&gt;=20, "Gold", IF(ClientDB[[#This Row],[Events]]&gt;=10, "Silver", "Bronze")))</f>
        <v>Gold</v>
      </c>
    </row>
    <row r="149" spans="1:11" x14ac:dyDescent="0.2">
      <c r="A149" s="26">
        <v>21701</v>
      </c>
      <c r="B149" t="s">
        <v>576</v>
      </c>
      <c r="C149" t="s">
        <v>577</v>
      </c>
      <c r="D149" t="s">
        <v>221</v>
      </c>
      <c r="E149" s="34">
        <v>41572</v>
      </c>
      <c r="F149" t="str">
        <f>LOWER(LEFT(B149,1)&amp;C149&amp;"@"&amp;SUBSTITUTE(D149," ","")&amp;".com")</f>
        <v>jbrenes@westtelco.com</v>
      </c>
      <c r="G149" s="31" t="s">
        <v>304</v>
      </c>
      <c r="H149" s="31">
        <v>4</v>
      </c>
      <c r="I149" s="31" t="str">
        <f>IF(ClientDB[[#This Row],[Start Date]]&gt;=$N$7, "New", "")</f>
        <v/>
      </c>
      <c r="J149" s="31" t="str">
        <f>IF(OR(YEAR(ClientDB[[#This Row],[Start Date]])&lt;2013, ClientDB[[#This Row],[Events]]&gt;=15), "Yes", "")</f>
        <v/>
      </c>
      <c r="K149" s="31" t="str">
        <f>IF(ClientDB[[#This Row],[Events]]&gt;=30, "Platinum", IF(ClientDB[[#This Row],[Events]]&gt;=20, "Gold", IF(ClientDB[[#This Row],[Events]]&gt;=10, "Silver", "Bronze")))</f>
        <v>Bronze</v>
      </c>
    </row>
    <row r="150" spans="1:11" x14ac:dyDescent="0.2">
      <c r="A150" s="26">
        <v>21746</v>
      </c>
      <c r="B150" t="s">
        <v>550</v>
      </c>
      <c r="C150" t="s">
        <v>551</v>
      </c>
      <c r="D150" t="s">
        <v>55</v>
      </c>
      <c r="E150" s="34">
        <v>41613</v>
      </c>
      <c r="F150" t="str">
        <f>LOWER(LEFT(B150,1)&amp;C150&amp;"@"&amp;SUBSTITUTE(D150," ","")&amp;".com")</f>
        <v>arezk@wwt.com</v>
      </c>
      <c r="G150" s="31" t="s">
        <v>45</v>
      </c>
      <c r="H150" s="31">
        <v>15</v>
      </c>
      <c r="I150" s="31" t="str">
        <f>IF(ClientDB[[#This Row],[Start Date]]&gt;=$N$7, "New", "")</f>
        <v/>
      </c>
      <c r="J150" s="31" t="str">
        <f>IF(OR(YEAR(ClientDB[[#This Row],[Start Date]])&lt;2013, ClientDB[[#This Row],[Events]]&gt;=15), "Yes", "")</f>
        <v>Yes</v>
      </c>
      <c r="K150" s="31" t="str">
        <f>IF(ClientDB[[#This Row],[Events]]&gt;=30, "Platinum", IF(ClientDB[[#This Row],[Events]]&gt;=20, "Gold", IF(ClientDB[[#This Row],[Events]]&gt;=10, "Silver", "Bronze")))</f>
        <v>Silver</v>
      </c>
    </row>
    <row r="151" spans="1:11" x14ac:dyDescent="0.2">
      <c r="A151" s="26">
        <v>21994</v>
      </c>
      <c r="B151" t="s">
        <v>191</v>
      </c>
      <c r="C151" t="s">
        <v>192</v>
      </c>
      <c r="D151" t="s">
        <v>96</v>
      </c>
      <c r="E151" s="34">
        <v>41610</v>
      </c>
      <c r="F151" t="str">
        <f>LOWER(LEFT(B151,1)&amp;C151&amp;"@"&amp;SUBSTITUTE(D151," ","")&amp;".com")</f>
        <v>zdaghles@epsilontech.com</v>
      </c>
      <c r="G151" s="31" t="s">
        <v>193</v>
      </c>
      <c r="H151" s="31">
        <v>13</v>
      </c>
      <c r="I151" s="31" t="str">
        <f>IF(ClientDB[[#This Row],[Start Date]]&gt;=$N$7, "New", "")</f>
        <v/>
      </c>
      <c r="J151" s="31" t="str">
        <f>IF(OR(YEAR(ClientDB[[#This Row],[Start Date]])&lt;2013, ClientDB[[#This Row],[Events]]&gt;=15), "Yes", "")</f>
        <v/>
      </c>
      <c r="K151" s="31" t="str">
        <f>IF(ClientDB[[#This Row],[Events]]&gt;=30, "Platinum", IF(ClientDB[[#This Row],[Events]]&gt;=20, "Gold", IF(ClientDB[[#This Row],[Events]]&gt;=10, "Silver", "Bronze")))</f>
        <v>Silver</v>
      </c>
    </row>
    <row r="152" spans="1:11" x14ac:dyDescent="0.2">
      <c r="A152" s="26">
        <v>22054</v>
      </c>
      <c r="B152" t="s">
        <v>777</v>
      </c>
      <c r="C152" t="s">
        <v>778</v>
      </c>
      <c r="D152" t="s">
        <v>52</v>
      </c>
      <c r="E152" s="34">
        <v>42508</v>
      </c>
      <c r="F152" t="str">
        <f>LOWER(LEFT(B152,1)&amp;C152&amp;"@"&amp;SUBSTITUTE(D152," ","")&amp;".com")</f>
        <v>rkanis@ripplecom.com</v>
      </c>
      <c r="G152" s="31" t="s">
        <v>45</v>
      </c>
      <c r="H152" s="31">
        <v>3</v>
      </c>
      <c r="I152" s="31" t="str">
        <f>IF(ClientDB[[#This Row],[Start Date]]&gt;=$N$7, "New", "")</f>
        <v/>
      </c>
      <c r="J152" s="31" t="str">
        <f>IF(OR(YEAR(ClientDB[[#This Row],[Start Date]])&lt;2013, ClientDB[[#This Row],[Events]]&gt;=15), "Yes", "")</f>
        <v/>
      </c>
      <c r="K152" s="31" t="str">
        <f>IF(ClientDB[[#This Row],[Events]]&gt;=30, "Platinum", IF(ClientDB[[#This Row],[Events]]&gt;=20, "Gold", IF(ClientDB[[#This Row],[Events]]&gt;=10, "Silver", "Bronze")))</f>
        <v>Bronze</v>
      </c>
    </row>
    <row r="153" spans="1:11" x14ac:dyDescent="0.2">
      <c r="A153" s="26">
        <v>22216</v>
      </c>
      <c r="B153" t="s">
        <v>642</v>
      </c>
      <c r="C153" t="s">
        <v>643</v>
      </c>
      <c r="D153" t="s">
        <v>338</v>
      </c>
      <c r="E153" s="34">
        <v>41798</v>
      </c>
      <c r="F153" t="str">
        <f>LOWER(LEFT(B153,1)&amp;C153&amp;"@"&amp;SUBSTITUTE(D153," ","")&amp;".com")</f>
        <v>umeier-hahn@qinisar.com</v>
      </c>
      <c r="G153" s="31" t="s">
        <v>76</v>
      </c>
      <c r="H153" s="31">
        <v>24</v>
      </c>
      <c r="I153" s="31" t="str">
        <f>IF(ClientDB[[#This Row],[Start Date]]&gt;=$N$7, "New", "")</f>
        <v/>
      </c>
      <c r="J153" s="31" t="str">
        <f>IF(OR(YEAR(ClientDB[[#This Row],[Start Date]])&lt;2013, ClientDB[[#This Row],[Events]]&gt;=15), "Yes", "")</f>
        <v>Yes</v>
      </c>
      <c r="K153" s="31" t="str">
        <f>IF(ClientDB[[#This Row],[Events]]&gt;=30, "Platinum", IF(ClientDB[[#This Row],[Events]]&gt;=20, "Gold", IF(ClientDB[[#This Row],[Events]]&gt;=10, "Silver", "Bronze")))</f>
        <v>Gold</v>
      </c>
    </row>
    <row r="154" spans="1:11" x14ac:dyDescent="0.2">
      <c r="A154" s="26">
        <v>22256</v>
      </c>
      <c r="B154" t="s">
        <v>591</v>
      </c>
      <c r="C154" t="s">
        <v>592</v>
      </c>
      <c r="D154" t="s">
        <v>52</v>
      </c>
      <c r="E154" s="34">
        <v>42011</v>
      </c>
      <c r="F154" t="str">
        <f>LOWER(LEFT(B154,1)&amp;C154&amp;"@"&amp;SUBSTITUTE(D154," ","")&amp;".com")</f>
        <v>cpetrie@ripplecom.com</v>
      </c>
      <c r="G154" s="31" t="s">
        <v>45</v>
      </c>
      <c r="H154" s="31">
        <v>12</v>
      </c>
      <c r="I154" s="31" t="str">
        <f>IF(ClientDB[[#This Row],[Start Date]]&gt;=$N$7, "New", "")</f>
        <v/>
      </c>
      <c r="J154" s="31" t="str">
        <f>IF(OR(YEAR(ClientDB[[#This Row],[Start Date]])&lt;2013, ClientDB[[#This Row],[Events]]&gt;=15), "Yes", "")</f>
        <v/>
      </c>
      <c r="K154" s="31" t="str">
        <f>IF(ClientDB[[#This Row],[Events]]&gt;=30, "Platinum", IF(ClientDB[[#This Row],[Events]]&gt;=20, "Gold", IF(ClientDB[[#This Row],[Events]]&gt;=10, "Silver", "Bronze")))</f>
        <v>Silver</v>
      </c>
    </row>
    <row r="155" spans="1:11" x14ac:dyDescent="0.2">
      <c r="A155" s="26">
        <v>22329</v>
      </c>
      <c r="B155" t="s">
        <v>170</v>
      </c>
      <c r="C155" t="s">
        <v>171</v>
      </c>
      <c r="D155" t="s">
        <v>172</v>
      </c>
      <c r="E155" s="34">
        <v>41559</v>
      </c>
      <c r="F155" t="str">
        <f>LOWER(LEFT(B155,1)&amp;C155&amp;"@"&amp;SUBSTITUTE(D155," ","")&amp;".com")</f>
        <v>bal mamari@uon.com</v>
      </c>
      <c r="G155" s="31" t="s">
        <v>173</v>
      </c>
      <c r="H155" s="31">
        <v>19</v>
      </c>
      <c r="I155" s="31" t="str">
        <f>IF(ClientDB[[#This Row],[Start Date]]&gt;=$N$7, "New", "")</f>
        <v/>
      </c>
      <c r="J155" s="31" t="str">
        <f>IF(OR(YEAR(ClientDB[[#This Row],[Start Date]])&lt;2013, ClientDB[[#This Row],[Events]]&gt;=15), "Yes", "")</f>
        <v>Yes</v>
      </c>
      <c r="K155" s="31" t="str">
        <f>IF(ClientDB[[#This Row],[Events]]&gt;=30, "Platinum", IF(ClientDB[[#This Row],[Events]]&gt;=20, "Gold", IF(ClientDB[[#This Row],[Events]]&gt;=10, "Silver", "Bronze")))</f>
        <v>Silver</v>
      </c>
    </row>
    <row r="156" spans="1:11" x14ac:dyDescent="0.2">
      <c r="A156" s="26">
        <v>22347</v>
      </c>
      <c r="B156" t="s">
        <v>716</v>
      </c>
      <c r="C156" t="s">
        <v>717</v>
      </c>
      <c r="D156" t="s">
        <v>138</v>
      </c>
      <c r="E156" s="34">
        <v>41281</v>
      </c>
      <c r="F156" t="str">
        <f>LOWER(LEFT(B156,1)&amp;C156&amp;"@"&amp;SUBSTITUTE(D156," ","")&amp;".com")</f>
        <v>fkorsbäck@colot.com</v>
      </c>
      <c r="G156" s="31" t="s">
        <v>108</v>
      </c>
      <c r="H156" s="31">
        <v>5</v>
      </c>
      <c r="I156" s="31" t="str">
        <f>IF(ClientDB[[#This Row],[Start Date]]&gt;=$N$7, "New", "")</f>
        <v/>
      </c>
      <c r="J156" s="31" t="str">
        <f>IF(OR(YEAR(ClientDB[[#This Row],[Start Date]])&lt;2013, ClientDB[[#This Row],[Events]]&gt;=15), "Yes", "")</f>
        <v/>
      </c>
      <c r="K156" s="31" t="str">
        <f>IF(ClientDB[[#This Row],[Events]]&gt;=30, "Platinum", IF(ClientDB[[#This Row],[Events]]&gt;=20, "Gold", IF(ClientDB[[#This Row],[Events]]&gt;=10, "Silver", "Bronze")))</f>
        <v>Bronze</v>
      </c>
    </row>
    <row r="157" spans="1:11" x14ac:dyDescent="0.2">
      <c r="A157" s="26">
        <v>22368</v>
      </c>
      <c r="B157" t="s">
        <v>197</v>
      </c>
      <c r="C157" t="s">
        <v>198</v>
      </c>
      <c r="D157" t="s">
        <v>52</v>
      </c>
      <c r="E157" s="34">
        <v>41680</v>
      </c>
      <c r="F157" t="str">
        <f>LOWER(LEFT(B157,1)&amp;C157&amp;"@"&amp;SUBSTITUTE(D157," ","")&amp;".com")</f>
        <v>dkarrenberg@ripplecom.com</v>
      </c>
      <c r="G157" s="31" t="s">
        <v>45</v>
      </c>
      <c r="H157" s="31">
        <v>2</v>
      </c>
      <c r="I157" s="31" t="str">
        <f>IF(ClientDB[[#This Row],[Start Date]]&gt;=$N$7, "New", "")</f>
        <v/>
      </c>
      <c r="J157" s="31" t="str">
        <f>IF(OR(YEAR(ClientDB[[#This Row],[Start Date]])&lt;2013, ClientDB[[#This Row],[Events]]&gt;=15), "Yes", "")</f>
        <v/>
      </c>
      <c r="K157" s="31" t="str">
        <f>IF(ClientDB[[#This Row],[Events]]&gt;=30, "Platinum", IF(ClientDB[[#This Row],[Events]]&gt;=20, "Gold", IF(ClientDB[[#This Row],[Events]]&gt;=10, "Silver", "Bronze")))</f>
        <v>Bronze</v>
      </c>
    </row>
    <row r="158" spans="1:11" x14ac:dyDescent="0.2">
      <c r="A158" s="26">
        <v>22459</v>
      </c>
      <c r="B158" t="s">
        <v>625</v>
      </c>
      <c r="C158" t="s">
        <v>626</v>
      </c>
      <c r="D158" t="s">
        <v>83</v>
      </c>
      <c r="E158" s="34">
        <v>42337</v>
      </c>
      <c r="F158" t="str">
        <f>LOWER(LEFT(B158,1)&amp;C158&amp;"@"&amp;SUBSTITUTE(D158," ","")&amp;".com")</f>
        <v>mgandía@wizlabs.com</v>
      </c>
      <c r="G158" s="31" t="s">
        <v>304</v>
      </c>
      <c r="H158" s="31">
        <v>4</v>
      </c>
      <c r="I158" s="31" t="str">
        <f>IF(ClientDB[[#This Row],[Start Date]]&gt;=$N$7, "New", "")</f>
        <v/>
      </c>
      <c r="J158" s="31" t="str">
        <f>IF(OR(YEAR(ClientDB[[#This Row],[Start Date]])&lt;2013, ClientDB[[#This Row],[Events]]&gt;=15), "Yes", "")</f>
        <v/>
      </c>
      <c r="K158" s="31" t="str">
        <f>IF(ClientDB[[#This Row],[Events]]&gt;=30, "Platinum", IF(ClientDB[[#This Row],[Events]]&gt;=20, "Gold", IF(ClientDB[[#This Row],[Events]]&gt;=10, "Silver", "Bronze")))</f>
        <v>Bronze</v>
      </c>
    </row>
    <row r="159" spans="1:11" x14ac:dyDescent="0.2">
      <c r="A159" s="26">
        <v>22475</v>
      </c>
      <c r="B159" t="s">
        <v>200</v>
      </c>
      <c r="C159" t="s">
        <v>201</v>
      </c>
      <c r="D159" t="s">
        <v>55</v>
      </c>
      <c r="E159" s="34">
        <v>42407</v>
      </c>
      <c r="F159" t="str">
        <f>LOWER(LEFT(B159,1)&amp;C159&amp;"@"&amp;SUBSTITUTE(D159," ","")&amp;".com")</f>
        <v>salblooshi@wwt.com</v>
      </c>
      <c r="G159" s="31" t="s">
        <v>185</v>
      </c>
      <c r="H159" s="31">
        <v>33</v>
      </c>
      <c r="I159" s="31" t="str">
        <f>IF(ClientDB[[#This Row],[Start Date]]&gt;=$N$7, "New", "")</f>
        <v/>
      </c>
      <c r="J159" s="31" t="str">
        <f>IF(OR(YEAR(ClientDB[[#This Row],[Start Date]])&lt;2013, ClientDB[[#This Row],[Events]]&gt;=15), "Yes", "")</f>
        <v>Yes</v>
      </c>
      <c r="K159" s="31" t="str">
        <f>IF(ClientDB[[#This Row],[Events]]&gt;=30, "Platinum", IF(ClientDB[[#This Row],[Events]]&gt;=20, "Gold", IF(ClientDB[[#This Row],[Events]]&gt;=10, "Silver", "Bronze")))</f>
        <v>Platinum</v>
      </c>
    </row>
    <row r="160" spans="1:11" x14ac:dyDescent="0.2">
      <c r="A160" s="26">
        <v>23011</v>
      </c>
      <c r="B160" t="s">
        <v>797</v>
      </c>
      <c r="C160" t="s">
        <v>441</v>
      </c>
      <c r="D160" t="s">
        <v>52</v>
      </c>
      <c r="E160" s="34">
        <v>42007</v>
      </c>
      <c r="F160" t="str">
        <f>LOWER(LEFT(B160,1)&amp;C160&amp;"@"&amp;SUBSTITUTE(D160," ","")&amp;".com")</f>
        <v>adavies@ripplecom.com</v>
      </c>
      <c r="G160" s="31" t="s">
        <v>45</v>
      </c>
      <c r="H160" s="31">
        <v>8</v>
      </c>
      <c r="I160" s="31" t="str">
        <f>IF(ClientDB[[#This Row],[Start Date]]&gt;=$N$7, "New", "")</f>
        <v/>
      </c>
      <c r="J160" s="31" t="str">
        <f>IF(OR(YEAR(ClientDB[[#This Row],[Start Date]])&lt;2013, ClientDB[[#This Row],[Events]]&gt;=15), "Yes", "")</f>
        <v/>
      </c>
      <c r="K160" s="31" t="str">
        <f>IF(ClientDB[[#This Row],[Events]]&gt;=30, "Platinum", IF(ClientDB[[#This Row],[Events]]&gt;=20, "Gold", IF(ClientDB[[#This Row],[Events]]&gt;=10, "Silver", "Bronze")))</f>
        <v>Bronze</v>
      </c>
    </row>
    <row r="161" spans="1:11" x14ac:dyDescent="0.2">
      <c r="A161" s="26">
        <v>23052</v>
      </c>
      <c r="B161" t="s">
        <v>760</v>
      </c>
      <c r="C161" t="s">
        <v>761</v>
      </c>
      <c r="D161" t="s">
        <v>167</v>
      </c>
      <c r="E161" s="34">
        <v>42634</v>
      </c>
      <c r="F161" t="str">
        <f>LOWER(LEFT(B161,1)&amp;C161&amp;"@"&amp;SUBSTITUTE(D161," ","")&amp;".com")</f>
        <v>lsawyer@netaassist.com</v>
      </c>
      <c r="G161" s="31" t="s">
        <v>64</v>
      </c>
      <c r="H161" s="31">
        <v>13</v>
      </c>
      <c r="I161" s="31" t="str">
        <f>IF(ClientDB[[#This Row],[Start Date]]&gt;=$N$7, "New", "")</f>
        <v/>
      </c>
      <c r="J161" s="31" t="str">
        <f>IF(OR(YEAR(ClientDB[[#This Row],[Start Date]])&lt;2013, ClientDB[[#This Row],[Events]]&gt;=15), "Yes", "")</f>
        <v/>
      </c>
      <c r="K161" s="31" t="str">
        <f>IF(ClientDB[[#This Row],[Events]]&gt;=30, "Platinum", IF(ClientDB[[#This Row],[Events]]&gt;=20, "Gold", IF(ClientDB[[#This Row],[Events]]&gt;=10, "Silver", "Bronze")))</f>
        <v>Silver</v>
      </c>
    </row>
    <row r="162" spans="1:11" x14ac:dyDescent="0.2">
      <c r="A162" s="26">
        <v>23238</v>
      </c>
      <c r="B162" t="s">
        <v>589</v>
      </c>
      <c r="C162" t="s">
        <v>590</v>
      </c>
      <c r="D162" t="s">
        <v>184</v>
      </c>
      <c r="E162" s="34">
        <v>42885</v>
      </c>
      <c r="F162" t="str">
        <f>LOWER(LEFT(B162,1)&amp;C162&amp;"@"&amp;SUBSTITUTE(D162," ","")&amp;".com")</f>
        <v>phall@chirahtechnologies.com</v>
      </c>
      <c r="G162" s="31" t="s">
        <v>185</v>
      </c>
      <c r="H162" s="31">
        <v>3</v>
      </c>
      <c r="I162" s="31" t="str">
        <f>IF(ClientDB[[#This Row],[Start Date]]&gt;=$N$7, "New", "")</f>
        <v>New</v>
      </c>
      <c r="J162" s="31" t="str">
        <f>IF(OR(YEAR(ClientDB[[#This Row],[Start Date]])&lt;2013, ClientDB[[#This Row],[Events]]&gt;=15), "Yes", "")</f>
        <v/>
      </c>
      <c r="K162" s="31" t="str">
        <f>IF(ClientDB[[#This Row],[Events]]&gt;=30, "Platinum", IF(ClientDB[[#This Row],[Events]]&gt;=20, "Gold", IF(ClientDB[[#This Row],[Events]]&gt;=10, "Silver", "Bronze")))</f>
        <v>Bronze</v>
      </c>
    </row>
    <row r="163" spans="1:11" x14ac:dyDescent="0.2">
      <c r="A163" s="26">
        <v>23254</v>
      </c>
      <c r="B163" t="s">
        <v>454</v>
      </c>
      <c r="C163" t="s">
        <v>455</v>
      </c>
      <c r="D163" t="s">
        <v>52</v>
      </c>
      <c r="E163" s="34">
        <v>42220</v>
      </c>
      <c r="F163" t="str">
        <f>LOWER(LEFT(B163,1)&amp;C163&amp;"@"&amp;SUBSTITUTE(D163," ","")&amp;".com")</f>
        <v>rvan mook@ripplecom.com</v>
      </c>
      <c r="G163" s="31" t="s">
        <v>89</v>
      </c>
      <c r="H163" s="31">
        <v>7</v>
      </c>
      <c r="I163" s="31" t="str">
        <f>IF(ClientDB[[#This Row],[Start Date]]&gt;=$N$7, "New", "")</f>
        <v/>
      </c>
      <c r="J163" s="31" t="str">
        <f>IF(OR(YEAR(ClientDB[[#This Row],[Start Date]])&lt;2013, ClientDB[[#This Row],[Events]]&gt;=15), "Yes", "")</f>
        <v/>
      </c>
      <c r="K163" s="31" t="str">
        <f>IF(ClientDB[[#This Row],[Events]]&gt;=30, "Platinum", IF(ClientDB[[#This Row],[Events]]&gt;=20, "Gold", IF(ClientDB[[#This Row],[Events]]&gt;=10, "Silver", "Bronze")))</f>
        <v>Bronze</v>
      </c>
    </row>
    <row r="164" spans="1:11" x14ac:dyDescent="0.2">
      <c r="A164" s="26">
        <v>23268</v>
      </c>
      <c r="B164" t="s">
        <v>145</v>
      </c>
      <c r="C164" t="s">
        <v>146</v>
      </c>
      <c r="D164" t="s">
        <v>147</v>
      </c>
      <c r="E164" s="34">
        <v>41094</v>
      </c>
      <c r="F164" t="str">
        <f>LOWER(LEFT(B164,1)&amp;C164&amp;"@"&amp;SUBSTITUTE(D164," ","")&amp;".com")</f>
        <v>bsanghani@euro-m.com</v>
      </c>
      <c r="G164" s="31" t="s">
        <v>45</v>
      </c>
      <c r="H164" s="31">
        <v>14</v>
      </c>
      <c r="I164" s="31" t="str">
        <f>IF(ClientDB[[#This Row],[Start Date]]&gt;=$N$7, "New", "")</f>
        <v/>
      </c>
      <c r="J164" s="31" t="str">
        <f>IF(OR(YEAR(ClientDB[[#This Row],[Start Date]])&lt;2013, ClientDB[[#This Row],[Events]]&gt;=15), "Yes", "")</f>
        <v>Yes</v>
      </c>
      <c r="K164" s="31" t="str">
        <f>IF(ClientDB[[#This Row],[Events]]&gt;=30, "Platinum", IF(ClientDB[[#This Row],[Events]]&gt;=20, "Gold", IF(ClientDB[[#This Row],[Events]]&gt;=10, "Silver", "Bronze")))</f>
        <v>Silver</v>
      </c>
    </row>
    <row r="165" spans="1:11" x14ac:dyDescent="0.2">
      <c r="A165" s="26">
        <v>23449</v>
      </c>
      <c r="B165" t="s">
        <v>733</v>
      </c>
      <c r="C165" t="s">
        <v>488</v>
      </c>
      <c r="D165" t="s">
        <v>52</v>
      </c>
      <c r="E165" s="34">
        <v>42832</v>
      </c>
      <c r="F165" t="str">
        <f>LOWER(LEFT(B165,1)&amp;C165&amp;"@"&amp;SUBSTITUTE(D165," ","")&amp;".com")</f>
        <v>sahmed@ripplecom.com</v>
      </c>
      <c r="G165" s="31" t="s">
        <v>307</v>
      </c>
      <c r="H165" s="31">
        <v>7</v>
      </c>
      <c r="I165" s="31" t="str">
        <f>IF(ClientDB[[#This Row],[Start Date]]&gt;=$N$7, "New", "")</f>
        <v>New</v>
      </c>
      <c r="J165" s="31" t="str">
        <f>IF(OR(YEAR(ClientDB[[#This Row],[Start Date]])&lt;2013, ClientDB[[#This Row],[Events]]&gt;=15), "Yes", "")</f>
        <v/>
      </c>
      <c r="K165" s="31" t="str">
        <f>IF(ClientDB[[#This Row],[Events]]&gt;=30, "Platinum", IF(ClientDB[[#This Row],[Events]]&gt;=20, "Gold", IF(ClientDB[[#This Row],[Events]]&gt;=10, "Silver", "Bronze")))</f>
        <v>Bronze</v>
      </c>
    </row>
    <row r="166" spans="1:11" x14ac:dyDescent="0.2">
      <c r="A166" s="26">
        <v>23623</v>
      </c>
      <c r="B166" t="s">
        <v>293</v>
      </c>
      <c r="C166" t="s">
        <v>423</v>
      </c>
      <c r="D166" t="s">
        <v>325</v>
      </c>
      <c r="E166" s="34">
        <v>42912</v>
      </c>
      <c r="F166" t="str">
        <f>LOWER(LEFT(B166,1)&amp;C166&amp;"@"&amp;SUBSTITUTE(D166," ","")&amp;".com")</f>
        <v>cpetrasch@mojbal.com</v>
      </c>
      <c r="G166" s="31" t="s">
        <v>76</v>
      </c>
      <c r="H166" s="31">
        <v>2</v>
      </c>
      <c r="I166" s="31" t="str">
        <f>IF(ClientDB[[#This Row],[Start Date]]&gt;=$N$7, "New", "")</f>
        <v>New</v>
      </c>
      <c r="J166" s="31" t="str">
        <f>IF(OR(YEAR(ClientDB[[#This Row],[Start Date]])&lt;2013, ClientDB[[#This Row],[Events]]&gt;=15), "Yes", "")</f>
        <v/>
      </c>
      <c r="K166" s="31" t="str">
        <f>IF(ClientDB[[#This Row],[Events]]&gt;=30, "Platinum", IF(ClientDB[[#This Row],[Events]]&gt;=20, "Gold", IF(ClientDB[[#This Row],[Events]]&gt;=10, "Silver", "Bronze")))</f>
        <v>Bronze</v>
      </c>
    </row>
    <row r="167" spans="1:11" x14ac:dyDescent="0.2">
      <c r="A167" s="26">
        <v>23689</v>
      </c>
      <c r="B167" t="s">
        <v>317</v>
      </c>
      <c r="C167" t="s">
        <v>318</v>
      </c>
      <c r="D167" t="s">
        <v>75</v>
      </c>
      <c r="E167" s="34">
        <v>42842</v>
      </c>
      <c r="F167" t="str">
        <f>LOWER(LEFT(B167,1)&amp;C167&amp;"@"&amp;SUBSTITUTE(D167," ","")&amp;".com")</f>
        <v>arapa@xlaninternetexchange.com</v>
      </c>
      <c r="G167" s="31" t="s">
        <v>84</v>
      </c>
      <c r="H167" s="31">
        <v>2</v>
      </c>
      <c r="I167" s="31" t="str">
        <f>IF(ClientDB[[#This Row],[Start Date]]&gt;=$N$7, "New", "")</f>
        <v>New</v>
      </c>
      <c r="J167" s="31" t="str">
        <f>IF(OR(YEAR(ClientDB[[#This Row],[Start Date]])&lt;2013, ClientDB[[#This Row],[Events]]&gt;=15), "Yes", "")</f>
        <v/>
      </c>
      <c r="K167" s="31" t="str">
        <f>IF(ClientDB[[#This Row],[Events]]&gt;=30, "Platinum", IF(ClientDB[[#This Row],[Events]]&gt;=20, "Gold", IF(ClientDB[[#This Row],[Events]]&gt;=10, "Silver", "Bronze")))</f>
        <v>Bronze</v>
      </c>
    </row>
    <row r="168" spans="1:11" x14ac:dyDescent="0.2">
      <c r="A168" s="26">
        <v>23830</v>
      </c>
      <c r="B168" t="s">
        <v>385</v>
      </c>
      <c r="C168" t="s">
        <v>386</v>
      </c>
      <c r="D168" t="s">
        <v>338</v>
      </c>
      <c r="E168" s="34">
        <v>42872</v>
      </c>
      <c r="F168" t="str">
        <f>LOWER(LEFT(B168,1)&amp;C168&amp;"@"&amp;SUBSTITUTE(D168," ","")&amp;".com")</f>
        <v>klisovyi@qinisar.com</v>
      </c>
      <c r="G168" s="31" t="s">
        <v>56</v>
      </c>
      <c r="H168" s="31">
        <v>3</v>
      </c>
      <c r="I168" s="31" t="str">
        <f>IF(ClientDB[[#This Row],[Start Date]]&gt;=$N$7, "New", "")</f>
        <v>New</v>
      </c>
      <c r="J168" s="31" t="str">
        <f>IF(OR(YEAR(ClientDB[[#This Row],[Start Date]])&lt;2013, ClientDB[[#This Row],[Events]]&gt;=15), "Yes", "")</f>
        <v/>
      </c>
      <c r="K168" s="31" t="str">
        <f>IF(ClientDB[[#This Row],[Events]]&gt;=30, "Platinum", IF(ClientDB[[#This Row],[Events]]&gt;=20, "Gold", IF(ClientDB[[#This Row],[Events]]&gt;=10, "Silver", "Bronze")))</f>
        <v>Bronze</v>
      </c>
    </row>
    <row r="169" spans="1:11" x14ac:dyDescent="0.2">
      <c r="A169" s="26">
        <v>24004</v>
      </c>
      <c r="B169" t="s">
        <v>404</v>
      </c>
      <c r="C169" t="s">
        <v>405</v>
      </c>
      <c r="D169" t="s">
        <v>138</v>
      </c>
      <c r="E169" s="34">
        <v>42983</v>
      </c>
      <c r="F169" t="str">
        <f>LOWER(LEFT(B169,1)&amp;C169&amp;"@"&amp;SUBSTITUTE(D169," ","")&amp;".com")</f>
        <v>avan der veen@colot.com</v>
      </c>
      <c r="G169" s="31" t="s">
        <v>89</v>
      </c>
      <c r="H169" s="31">
        <v>1</v>
      </c>
      <c r="I169" s="31" t="str">
        <f>IF(ClientDB[[#This Row],[Start Date]]&gt;=$N$7, "New", "")</f>
        <v>New</v>
      </c>
      <c r="J169" s="31" t="str">
        <f>IF(OR(YEAR(ClientDB[[#This Row],[Start Date]])&lt;2013, ClientDB[[#This Row],[Events]]&gt;=15), "Yes", "")</f>
        <v/>
      </c>
      <c r="K169" s="31" t="str">
        <f>IF(ClientDB[[#This Row],[Events]]&gt;=30, "Platinum", IF(ClientDB[[#This Row],[Events]]&gt;=20, "Gold", IF(ClientDB[[#This Row],[Events]]&gt;=10, "Silver", "Bronze")))</f>
        <v>Bronze</v>
      </c>
    </row>
    <row r="170" spans="1:11" x14ac:dyDescent="0.2">
      <c r="A170" s="26">
        <v>24144</v>
      </c>
      <c r="B170" t="s">
        <v>770</v>
      </c>
      <c r="C170" t="s">
        <v>771</v>
      </c>
      <c r="D170" t="s">
        <v>150</v>
      </c>
      <c r="E170" s="34">
        <v>42145</v>
      </c>
      <c r="F170" t="str">
        <f>LOWER(LEFT(B170,1)&amp;C170&amp;"@"&amp;SUBSTITUTE(D170," ","")&amp;".com")</f>
        <v>jsilveira@ebonytelecoms.com</v>
      </c>
      <c r="G170" s="31" t="s">
        <v>151</v>
      </c>
      <c r="H170" s="31">
        <v>6</v>
      </c>
      <c r="I170" s="31" t="str">
        <f>IF(ClientDB[[#This Row],[Start Date]]&gt;=$N$7, "New", "")</f>
        <v/>
      </c>
      <c r="J170" s="31" t="str">
        <f>IF(OR(YEAR(ClientDB[[#This Row],[Start Date]])&lt;2013, ClientDB[[#This Row],[Events]]&gt;=15), "Yes", "")</f>
        <v/>
      </c>
      <c r="K170" s="31" t="str">
        <f>IF(ClientDB[[#This Row],[Events]]&gt;=30, "Platinum", IF(ClientDB[[#This Row],[Events]]&gt;=20, "Gold", IF(ClientDB[[#This Row],[Events]]&gt;=10, "Silver", "Bronze")))</f>
        <v>Bronze</v>
      </c>
    </row>
    <row r="171" spans="1:11" x14ac:dyDescent="0.2">
      <c r="A171" s="26">
        <v>24205</v>
      </c>
      <c r="B171" t="s">
        <v>276</v>
      </c>
      <c r="C171" t="s">
        <v>277</v>
      </c>
      <c r="D171" t="s">
        <v>184</v>
      </c>
      <c r="E171" s="34">
        <v>42099</v>
      </c>
      <c r="F171" t="str">
        <f>LOWER(LEFT(B171,1)&amp;C171&amp;"@"&amp;SUBSTITUTE(D171," ","")&amp;".com")</f>
        <v>ayessayan@chirahtechnologies.com</v>
      </c>
      <c r="G171" s="31" t="s">
        <v>93</v>
      </c>
      <c r="H171" s="31">
        <v>1</v>
      </c>
      <c r="I171" s="31" t="str">
        <f>IF(ClientDB[[#This Row],[Start Date]]&gt;=$N$7, "New", "")</f>
        <v/>
      </c>
      <c r="J171" s="31" t="str">
        <f>IF(OR(YEAR(ClientDB[[#This Row],[Start Date]])&lt;2013, ClientDB[[#This Row],[Events]]&gt;=15), "Yes", "")</f>
        <v/>
      </c>
      <c r="K171" s="31" t="str">
        <f>IF(ClientDB[[#This Row],[Events]]&gt;=30, "Platinum", IF(ClientDB[[#This Row],[Events]]&gt;=20, "Gold", IF(ClientDB[[#This Row],[Events]]&gt;=10, "Silver", "Bronze")))</f>
        <v>Bronze</v>
      </c>
    </row>
    <row r="172" spans="1:11" x14ac:dyDescent="0.2">
      <c r="A172" s="26">
        <v>24276</v>
      </c>
      <c r="B172" t="s">
        <v>466</v>
      </c>
      <c r="C172" t="s">
        <v>467</v>
      </c>
      <c r="D172" t="s">
        <v>83</v>
      </c>
      <c r="E172" s="34">
        <v>42348</v>
      </c>
      <c r="F172" t="str">
        <f>LOWER(LEFT(B172,1)&amp;C172&amp;"@"&amp;SUBSTITUTE(D172," ","")&amp;".com")</f>
        <v>bovereinder@wizlabs.com</v>
      </c>
      <c r="G172" s="31" t="s">
        <v>89</v>
      </c>
      <c r="H172" s="31">
        <v>5</v>
      </c>
      <c r="I172" s="31" t="str">
        <f>IF(ClientDB[[#This Row],[Start Date]]&gt;=$N$7, "New", "")</f>
        <v/>
      </c>
      <c r="J172" s="31" t="str">
        <f>IF(OR(YEAR(ClientDB[[#This Row],[Start Date]])&lt;2013, ClientDB[[#This Row],[Events]]&gt;=15), "Yes", "")</f>
        <v/>
      </c>
      <c r="K172" s="31" t="str">
        <f>IF(ClientDB[[#This Row],[Events]]&gt;=30, "Platinum", IF(ClientDB[[#This Row],[Events]]&gt;=20, "Gold", IF(ClientDB[[#This Row],[Events]]&gt;=10, "Silver", "Bronze")))</f>
        <v>Bronze</v>
      </c>
    </row>
    <row r="173" spans="1:11" x14ac:dyDescent="0.2">
      <c r="A173" s="26">
        <v>24292</v>
      </c>
      <c r="B173" t="s">
        <v>745</v>
      </c>
      <c r="C173" t="s">
        <v>746</v>
      </c>
      <c r="D173" t="s">
        <v>147</v>
      </c>
      <c r="E173" s="34">
        <v>41728</v>
      </c>
      <c r="F173" t="str">
        <f>LOWER(LEFT(B173,1)&amp;C173&amp;"@"&amp;SUBSTITUTE(D173," ","")&amp;".com")</f>
        <v>hnabizadeh alamdari@euro-m.com</v>
      </c>
      <c r="G173" s="31" t="s">
        <v>37</v>
      </c>
      <c r="H173" s="31">
        <v>3</v>
      </c>
      <c r="I173" s="31" t="str">
        <f>IF(ClientDB[[#This Row],[Start Date]]&gt;=$N$7, "New", "")</f>
        <v/>
      </c>
      <c r="J173" s="31" t="str">
        <f>IF(OR(YEAR(ClientDB[[#This Row],[Start Date]])&lt;2013, ClientDB[[#This Row],[Events]]&gt;=15), "Yes", "")</f>
        <v/>
      </c>
      <c r="K173" s="31" t="str">
        <f>IF(ClientDB[[#This Row],[Events]]&gt;=30, "Platinum", IF(ClientDB[[#This Row],[Events]]&gt;=20, "Gold", IF(ClientDB[[#This Row],[Events]]&gt;=10, "Silver", "Bronze")))</f>
        <v>Bronze</v>
      </c>
    </row>
    <row r="174" spans="1:11" x14ac:dyDescent="0.2">
      <c r="A174" s="26">
        <v>24317</v>
      </c>
      <c r="B174" t="s">
        <v>427</v>
      </c>
      <c r="C174" t="s">
        <v>428</v>
      </c>
      <c r="D174" t="s">
        <v>263</v>
      </c>
      <c r="E174" s="34">
        <v>41753</v>
      </c>
      <c r="F174" t="str">
        <f>LOWER(LEFT(B174,1)&amp;C174&amp;"@"&amp;SUBSTITUTE(D174," ","")&amp;".com")</f>
        <v>ssteffann@ipibucharest.com</v>
      </c>
      <c r="G174" s="31" t="s">
        <v>89</v>
      </c>
      <c r="H174" s="31">
        <v>6</v>
      </c>
      <c r="I174" s="31" t="str">
        <f>IF(ClientDB[[#This Row],[Start Date]]&gt;=$N$7, "New", "")</f>
        <v/>
      </c>
      <c r="J174" s="31" t="str">
        <f>IF(OR(YEAR(ClientDB[[#This Row],[Start Date]])&lt;2013, ClientDB[[#This Row],[Events]]&gt;=15), "Yes", "")</f>
        <v/>
      </c>
      <c r="K174" s="31" t="str">
        <f>IF(ClientDB[[#This Row],[Events]]&gt;=30, "Platinum", IF(ClientDB[[#This Row],[Events]]&gt;=20, "Gold", IF(ClientDB[[#This Row],[Events]]&gt;=10, "Silver", "Bronze")))</f>
        <v>Bronze</v>
      </c>
    </row>
    <row r="175" spans="1:11" x14ac:dyDescent="0.2">
      <c r="A175" s="26">
        <v>24350</v>
      </c>
      <c r="B175" t="s">
        <v>424</v>
      </c>
      <c r="C175" t="s">
        <v>425</v>
      </c>
      <c r="D175" t="s">
        <v>107</v>
      </c>
      <c r="E175" s="34">
        <v>42598</v>
      </c>
      <c r="F175" t="str">
        <f>LOWER(LEFT(B175,1)&amp;C175&amp;"@"&amp;SUBSTITUTE(D175," ","")&amp;".com")</f>
        <v>kcernauskis@axellgroup.com</v>
      </c>
      <c r="G175" s="31" t="s">
        <v>426</v>
      </c>
      <c r="H175" s="31">
        <v>3</v>
      </c>
      <c r="I175" s="31" t="str">
        <f>IF(ClientDB[[#This Row],[Start Date]]&gt;=$N$7, "New", "")</f>
        <v/>
      </c>
      <c r="J175" s="31" t="str">
        <f>IF(OR(YEAR(ClientDB[[#This Row],[Start Date]])&lt;2013, ClientDB[[#This Row],[Events]]&gt;=15), "Yes", "")</f>
        <v/>
      </c>
      <c r="K175" s="31" t="str">
        <f>IF(ClientDB[[#This Row],[Events]]&gt;=30, "Platinum", IF(ClientDB[[#This Row],[Events]]&gt;=20, "Gold", IF(ClientDB[[#This Row],[Events]]&gt;=10, "Silver", "Bronze")))</f>
        <v>Bronze</v>
      </c>
    </row>
    <row r="176" spans="1:11" x14ac:dyDescent="0.2">
      <c r="A176" s="26">
        <v>24398</v>
      </c>
      <c r="B176" t="s">
        <v>755</v>
      </c>
      <c r="C176" t="s">
        <v>756</v>
      </c>
      <c r="D176" t="s">
        <v>325</v>
      </c>
      <c r="E176" s="34">
        <v>41245</v>
      </c>
      <c r="F176" t="str">
        <f>LOWER(LEFT(B176,1)&amp;C176&amp;"@"&amp;SUBSTITUTE(D176," ","")&amp;".com")</f>
        <v>ashahini@mojbal.com</v>
      </c>
      <c r="G176" s="31" t="s">
        <v>37</v>
      </c>
      <c r="H176" s="31">
        <v>7</v>
      </c>
      <c r="I176" s="31" t="str">
        <f>IF(ClientDB[[#This Row],[Start Date]]&gt;=$N$7, "New", "")</f>
        <v/>
      </c>
      <c r="J176" s="31" t="str">
        <f>IF(OR(YEAR(ClientDB[[#This Row],[Start Date]])&lt;2013, ClientDB[[#This Row],[Events]]&gt;=15), "Yes", "")</f>
        <v>Yes</v>
      </c>
      <c r="K176" s="31" t="str">
        <f>IF(ClientDB[[#This Row],[Events]]&gt;=30, "Platinum", IF(ClientDB[[#This Row],[Events]]&gt;=20, "Gold", IF(ClientDB[[#This Row],[Events]]&gt;=10, "Silver", "Bronze")))</f>
        <v>Bronze</v>
      </c>
    </row>
    <row r="177" spans="1:11" x14ac:dyDescent="0.2">
      <c r="A177" s="26">
        <v>24600</v>
      </c>
      <c r="B177" t="s">
        <v>431</v>
      </c>
      <c r="C177" t="s">
        <v>432</v>
      </c>
      <c r="D177" t="s">
        <v>55</v>
      </c>
      <c r="E177" s="34">
        <v>41753</v>
      </c>
      <c r="F177" t="str">
        <f>LOWER(LEFT(B177,1)&amp;C177&amp;"@"&amp;SUBSTITUTE(D177," ","")&amp;".com")</f>
        <v>izaikina@wwt.com</v>
      </c>
      <c r="G177" s="31" t="s">
        <v>56</v>
      </c>
      <c r="H177" s="31">
        <v>3</v>
      </c>
      <c r="I177" s="31" t="str">
        <f>IF(ClientDB[[#This Row],[Start Date]]&gt;=$N$7, "New", "")</f>
        <v/>
      </c>
      <c r="J177" s="31" t="str">
        <f>IF(OR(YEAR(ClientDB[[#This Row],[Start Date]])&lt;2013, ClientDB[[#This Row],[Events]]&gt;=15), "Yes", "")</f>
        <v/>
      </c>
      <c r="K177" s="31" t="str">
        <f>IF(ClientDB[[#This Row],[Events]]&gt;=30, "Platinum", IF(ClientDB[[#This Row],[Events]]&gt;=20, "Gold", IF(ClientDB[[#This Row],[Events]]&gt;=10, "Silver", "Bronze")))</f>
        <v>Bronze</v>
      </c>
    </row>
    <row r="178" spans="1:11" x14ac:dyDescent="0.2">
      <c r="A178" s="26">
        <v>24841</v>
      </c>
      <c r="B178" t="s">
        <v>637</v>
      </c>
      <c r="C178" t="s">
        <v>638</v>
      </c>
      <c r="D178" t="s">
        <v>36</v>
      </c>
      <c r="E178" s="34">
        <v>41337</v>
      </c>
      <c r="F178" t="str">
        <f>LOWER(LEFT(B178,1)&amp;C178&amp;"@"&amp;SUBSTITUTE(D178," ","")&amp;".com")</f>
        <v>sbalakrichenan@respiranetworks.com</v>
      </c>
      <c r="G178" s="31" t="s">
        <v>341</v>
      </c>
      <c r="H178" s="31">
        <v>7</v>
      </c>
      <c r="I178" s="31" t="str">
        <f>IF(ClientDB[[#This Row],[Start Date]]&gt;=$N$7, "New", "")</f>
        <v/>
      </c>
      <c r="J178" s="31" t="str">
        <f>IF(OR(YEAR(ClientDB[[#This Row],[Start Date]])&lt;2013, ClientDB[[#This Row],[Events]]&gt;=15), "Yes", "")</f>
        <v/>
      </c>
      <c r="K178" s="31" t="str">
        <f>IF(ClientDB[[#This Row],[Events]]&gt;=30, "Platinum", IF(ClientDB[[#This Row],[Events]]&gt;=20, "Gold", IF(ClientDB[[#This Row],[Events]]&gt;=10, "Silver", "Bronze")))</f>
        <v>Bronze</v>
      </c>
    </row>
    <row r="179" spans="1:11" x14ac:dyDescent="0.2">
      <c r="A179" s="26">
        <v>24884</v>
      </c>
      <c r="B179" t="s">
        <v>182</v>
      </c>
      <c r="C179" t="s">
        <v>183</v>
      </c>
      <c r="D179" t="s">
        <v>184</v>
      </c>
      <c r="E179" s="34">
        <v>41625</v>
      </c>
      <c r="F179" t="str">
        <f>LOWER(LEFT(B179,1)&amp;C179&amp;"@"&amp;SUBSTITUTE(D179," ","")&amp;".com")</f>
        <v>sfulop@chirahtechnologies.com</v>
      </c>
      <c r="G179" s="31" t="s">
        <v>185</v>
      </c>
      <c r="H179" s="31">
        <v>15</v>
      </c>
      <c r="I179" s="31" t="str">
        <f>IF(ClientDB[[#This Row],[Start Date]]&gt;=$N$7, "New", "")</f>
        <v/>
      </c>
      <c r="J179" s="31" t="str">
        <f>IF(OR(YEAR(ClientDB[[#This Row],[Start Date]])&lt;2013, ClientDB[[#This Row],[Events]]&gt;=15), "Yes", "")</f>
        <v>Yes</v>
      </c>
      <c r="K179" s="31" t="str">
        <f>IF(ClientDB[[#This Row],[Events]]&gt;=30, "Platinum", IF(ClientDB[[#This Row],[Events]]&gt;=20, "Gold", IF(ClientDB[[#This Row],[Events]]&gt;=10, "Silver", "Bronze")))</f>
        <v>Silver</v>
      </c>
    </row>
    <row r="180" spans="1:11" x14ac:dyDescent="0.2">
      <c r="A180" s="26">
        <v>24998</v>
      </c>
      <c r="B180" t="s">
        <v>596</v>
      </c>
      <c r="C180" t="s">
        <v>597</v>
      </c>
      <c r="D180" t="s">
        <v>150</v>
      </c>
      <c r="E180" s="34">
        <v>41939</v>
      </c>
      <c r="F180" t="str">
        <f>LOWER(LEFT(B180,1)&amp;C180&amp;"@"&amp;SUBSTITUTE(D180," ","")&amp;".com")</f>
        <v>acavadas@ebonytelecoms.com</v>
      </c>
      <c r="G180" s="31" t="s">
        <v>151</v>
      </c>
      <c r="H180" s="31">
        <v>6</v>
      </c>
      <c r="I180" s="31" t="str">
        <f>IF(ClientDB[[#This Row],[Start Date]]&gt;=$N$7, "New", "")</f>
        <v/>
      </c>
      <c r="J180" s="31" t="str">
        <f>IF(OR(YEAR(ClientDB[[#This Row],[Start Date]])&lt;2013, ClientDB[[#This Row],[Events]]&gt;=15), "Yes", "")</f>
        <v/>
      </c>
      <c r="K180" s="31" t="str">
        <f>IF(ClientDB[[#This Row],[Events]]&gt;=30, "Platinum", IF(ClientDB[[#This Row],[Events]]&gt;=20, "Gold", IF(ClientDB[[#This Row],[Events]]&gt;=10, "Silver", "Bronze")))</f>
        <v>Bronze</v>
      </c>
    </row>
    <row r="181" spans="1:11" x14ac:dyDescent="0.2">
      <c r="A181" s="26">
        <v>25034</v>
      </c>
      <c r="B181" t="s">
        <v>419</v>
      </c>
      <c r="C181" t="s">
        <v>712</v>
      </c>
      <c r="D181" t="s">
        <v>451</v>
      </c>
      <c r="E181" s="34">
        <v>41076</v>
      </c>
      <c r="F181" t="str">
        <f>LOWER(LEFT(B181,1)&amp;C181&amp;"@"&amp;SUBSTITUTE(D181," ","")&amp;".com")</f>
        <v>rcziva@eyn.com</v>
      </c>
      <c r="G181" s="31" t="s">
        <v>45</v>
      </c>
      <c r="H181" s="31">
        <v>3</v>
      </c>
      <c r="I181" s="31" t="str">
        <f>IF(ClientDB[[#This Row],[Start Date]]&gt;=$N$7, "New", "")</f>
        <v/>
      </c>
      <c r="J181" s="31" t="str">
        <f>IF(OR(YEAR(ClientDB[[#This Row],[Start Date]])&lt;2013, ClientDB[[#This Row],[Events]]&gt;=15), "Yes", "")</f>
        <v>Yes</v>
      </c>
      <c r="K181" s="31" t="str">
        <f>IF(ClientDB[[#This Row],[Events]]&gt;=30, "Platinum", IF(ClientDB[[#This Row],[Events]]&gt;=20, "Gold", IF(ClientDB[[#This Row],[Events]]&gt;=10, "Silver", "Bronze")))</f>
        <v>Bronze</v>
      </c>
    </row>
    <row r="182" spans="1:11" x14ac:dyDescent="0.2">
      <c r="A182" s="26">
        <v>25049</v>
      </c>
      <c r="B182" t="s">
        <v>602</v>
      </c>
      <c r="C182" t="s">
        <v>603</v>
      </c>
      <c r="D182" t="s">
        <v>104</v>
      </c>
      <c r="E182" s="34">
        <v>41242</v>
      </c>
      <c r="F182" t="str">
        <f>LOWER(LEFT(B182,1)&amp;C182&amp;"@"&amp;SUBSTITUTE(D182," ","")&amp;".com")</f>
        <v>bfarrokhi@parmistechnologies.com</v>
      </c>
      <c r="G182" s="31" t="s">
        <v>37</v>
      </c>
      <c r="H182" s="31">
        <v>9</v>
      </c>
      <c r="I182" s="31" t="str">
        <f>IF(ClientDB[[#This Row],[Start Date]]&gt;=$N$7, "New", "")</f>
        <v/>
      </c>
      <c r="J182" s="31" t="str">
        <f>IF(OR(YEAR(ClientDB[[#This Row],[Start Date]])&lt;2013, ClientDB[[#This Row],[Events]]&gt;=15), "Yes", "")</f>
        <v>Yes</v>
      </c>
      <c r="K182" s="31" t="str">
        <f>IF(ClientDB[[#This Row],[Events]]&gt;=30, "Platinum", IF(ClientDB[[#This Row],[Events]]&gt;=20, "Gold", IF(ClientDB[[#This Row],[Events]]&gt;=10, "Silver", "Bronze")))</f>
        <v>Bronze</v>
      </c>
    </row>
    <row r="183" spans="1:11" x14ac:dyDescent="0.2">
      <c r="A183" s="26">
        <v>25080</v>
      </c>
      <c r="B183" t="s">
        <v>412</v>
      </c>
      <c r="C183" t="s">
        <v>413</v>
      </c>
      <c r="D183" t="s">
        <v>172</v>
      </c>
      <c r="E183" s="34">
        <v>42014</v>
      </c>
      <c r="F183" t="str">
        <f>LOWER(LEFT(B183,1)&amp;C183&amp;"@"&amp;SUBSTITUTE(D183," ","")&amp;".com")</f>
        <v>lkaspar@uon.com</v>
      </c>
      <c r="G183" s="31" t="s">
        <v>68</v>
      </c>
      <c r="H183" s="31">
        <v>11</v>
      </c>
      <c r="I183" s="31" t="str">
        <f>IF(ClientDB[[#This Row],[Start Date]]&gt;=$N$7, "New", "")</f>
        <v/>
      </c>
      <c r="J183" s="31" t="str">
        <f>IF(OR(YEAR(ClientDB[[#This Row],[Start Date]])&lt;2013, ClientDB[[#This Row],[Events]]&gt;=15), "Yes", "")</f>
        <v/>
      </c>
      <c r="K183" s="31" t="str">
        <f>IF(ClientDB[[#This Row],[Events]]&gt;=30, "Platinum", IF(ClientDB[[#This Row],[Events]]&gt;=20, "Gold", IF(ClientDB[[#This Row],[Events]]&gt;=10, "Silver", "Bronze")))</f>
        <v>Silver</v>
      </c>
    </row>
    <row r="184" spans="1:11" x14ac:dyDescent="0.2">
      <c r="A184" s="26">
        <v>25295</v>
      </c>
      <c r="B184" t="s">
        <v>531</v>
      </c>
      <c r="C184" t="s">
        <v>711</v>
      </c>
      <c r="D184" t="s">
        <v>295</v>
      </c>
      <c r="E184" s="34">
        <v>42877</v>
      </c>
      <c r="F184" t="str">
        <f>LOWER(LEFT(B184,1)&amp;C184&amp;"@"&amp;SUBSTITUTE(D184," ","")&amp;".com")</f>
        <v>psteinhaeuser@dataprosys.com</v>
      </c>
      <c r="G184" s="31" t="s">
        <v>76</v>
      </c>
      <c r="H184" s="31">
        <v>1</v>
      </c>
      <c r="I184" s="31" t="str">
        <f>IF(ClientDB[[#This Row],[Start Date]]&gt;=$N$7, "New", "")</f>
        <v>New</v>
      </c>
      <c r="J184" s="31" t="str">
        <f>IF(OR(YEAR(ClientDB[[#This Row],[Start Date]])&lt;2013, ClientDB[[#This Row],[Events]]&gt;=15), "Yes", "")</f>
        <v/>
      </c>
      <c r="K184" s="31" t="str">
        <f>IF(ClientDB[[#This Row],[Events]]&gt;=30, "Platinum", IF(ClientDB[[#This Row],[Events]]&gt;=20, "Gold", IF(ClientDB[[#This Row],[Events]]&gt;=10, "Silver", "Bronze")))</f>
        <v>Bronze</v>
      </c>
    </row>
    <row r="185" spans="1:11" x14ac:dyDescent="0.2">
      <c r="A185" s="26">
        <v>25310</v>
      </c>
      <c r="B185" t="s">
        <v>668</v>
      </c>
      <c r="C185" t="s">
        <v>669</v>
      </c>
      <c r="D185" t="s">
        <v>113</v>
      </c>
      <c r="E185" s="34">
        <v>42731</v>
      </c>
      <c r="F185" t="str">
        <f>LOWER(LEFT(B185,1)&amp;C185&amp;"@"&amp;SUBSTITUTE(D185," ","")&amp;".com")</f>
        <v>fduke@shawconstruction.com</v>
      </c>
      <c r="G185" s="31" t="s">
        <v>56</v>
      </c>
      <c r="H185" s="31">
        <v>7</v>
      </c>
      <c r="I185" s="31" t="str">
        <f>IF(ClientDB[[#This Row],[Start Date]]&gt;=$N$7, "New", "")</f>
        <v/>
      </c>
      <c r="J185" s="31" t="str">
        <f>IF(OR(YEAR(ClientDB[[#This Row],[Start Date]])&lt;2013, ClientDB[[#This Row],[Events]]&gt;=15), "Yes", "")</f>
        <v/>
      </c>
      <c r="K185" s="31" t="str">
        <f>IF(ClientDB[[#This Row],[Events]]&gt;=30, "Platinum", IF(ClientDB[[#This Row],[Events]]&gt;=20, "Gold", IF(ClientDB[[#This Row],[Events]]&gt;=10, "Silver", "Bronze")))</f>
        <v>Bronze</v>
      </c>
    </row>
    <row r="186" spans="1:11" x14ac:dyDescent="0.2">
      <c r="A186" s="26">
        <v>25387</v>
      </c>
      <c r="B186" t="s">
        <v>362</v>
      </c>
      <c r="C186" t="s">
        <v>363</v>
      </c>
      <c r="D186" t="s">
        <v>52</v>
      </c>
      <c r="E186" s="34">
        <v>42351</v>
      </c>
      <c r="F186" t="str">
        <f>LOWER(LEFT(B186,1)&amp;C186&amp;"@"&amp;SUBSTITUTE(D186," ","")&amp;".com")</f>
        <v>mschepers@ripplecom.com</v>
      </c>
      <c r="G186" s="31" t="s">
        <v>45</v>
      </c>
      <c r="H186" s="31">
        <v>4</v>
      </c>
      <c r="I186" s="31" t="str">
        <f>IF(ClientDB[[#This Row],[Start Date]]&gt;=$N$7, "New", "")</f>
        <v/>
      </c>
      <c r="J186" s="31" t="str">
        <f>IF(OR(YEAR(ClientDB[[#This Row],[Start Date]])&lt;2013, ClientDB[[#This Row],[Events]]&gt;=15), "Yes", "")</f>
        <v/>
      </c>
      <c r="K186" s="31" t="str">
        <f>IF(ClientDB[[#This Row],[Events]]&gt;=30, "Platinum", IF(ClientDB[[#This Row],[Events]]&gt;=20, "Gold", IF(ClientDB[[#This Row],[Events]]&gt;=10, "Silver", "Bronze")))</f>
        <v>Bronze</v>
      </c>
    </row>
    <row r="187" spans="1:11" x14ac:dyDescent="0.2">
      <c r="A187" s="26">
        <v>25412</v>
      </c>
      <c r="B187" t="s">
        <v>319</v>
      </c>
      <c r="C187" t="s">
        <v>320</v>
      </c>
      <c r="D187" t="s">
        <v>48</v>
      </c>
      <c r="E187" s="34">
        <v>42599</v>
      </c>
      <c r="F187" t="str">
        <f>LOWER(LEFT(B187,1)&amp;C187&amp;"@"&amp;SUBSTITUTE(D187," ","")&amp;".com")</f>
        <v>rarends@icant.com</v>
      </c>
      <c r="G187" s="31" t="s">
        <v>45</v>
      </c>
      <c r="H187" s="31">
        <v>7</v>
      </c>
      <c r="I187" s="31" t="str">
        <f>IF(ClientDB[[#This Row],[Start Date]]&gt;=$N$7, "New", "")</f>
        <v/>
      </c>
      <c r="J187" s="31" t="str">
        <f>IF(OR(YEAR(ClientDB[[#This Row],[Start Date]])&lt;2013, ClientDB[[#This Row],[Events]]&gt;=15), "Yes", "")</f>
        <v/>
      </c>
      <c r="K187" s="31" t="str">
        <f>IF(ClientDB[[#This Row],[Events]]&gt;=30, "Platinum", IF(ClientDB[[#This Row],[Events]]&gt;=20, "Gold", IF(ClientDB[[#This Row],[Events]]&gt;=10, "Silver", "Bronze")))</f>
        <v>Bronze</v>
      </c>
    </row>
    <row r="188" spans="1:11" x14ac:dyDescent="0.2">
      <c r="A188" s="26">
        <v>25440</v>
      </c>
      <c r="B188" t="s">
        <v>209</v>
      </c>
      <c r="C188" t="s">
        <v>210</v>
      </c>
      <c r="D188" t="s">
        <v>211</v>
      </c>
      <c r="E188" s="34">
        <v>41340</v>
      </c>
      <c r="F188" t="str">
        <f>LOWER(LEFT(B188,1)&amp;C188&amp;"@"&amp;SUBSTITUTE(D188," ","")&amp;".com")</f>
        <v>gmounier@stepahead.com</v>
      </c>
      <c r="G188" s="31" t="s">
        <v>89</v>
      </c>
      <c r="H188" s="31">
        <v>5</v>
      </c>
      <c r="I188" s="31" t="str">
        <f>IF(ClientDB[[#This Row],[Start Date]]&gt;=$N$7, "New", "")</f>
        <v/>
      </c>
      <c r="J188" s="31" t="str">
        <f>IF(OR(YEAR(ClientDB[[#This Row],[Start Date]])&lt;2013, ClientDB[[#This Row],[Events]]&gt;=15), "Yes", "")</f>
        <v/>
      </c>
      <c r="K188" s="31" t="str">
        <f>IF(ClientDB[[#This Row],[Events]]&gt;=30, "Platinum", IF(ClientDB[[#This Row],[Events]]&gt;=20, "Gold", IF(ClientDB[[#This Row],[Events]]&gt;=10, "Silver", "Bronze")))</f>
        <v>Bronze</v>
      </c>
    </row>
    <row r="189" spans="1:11" x14ac:dyDescent="0.2">
      <c r="A189" s="26">
        <v>25549</v>
      </c>
      <c r="B189" t="s">
        <v>659</v>
      </c>
      <c r="C189" t="s">
        <v>660</v>
      </c>
      <c r="D189" t="s">
        <v>113</v>
      </c>
      <c r="E189" s="34">
        <v>41316</v>
      </c>
      <c r="F189" t="str">
        <f>LOWER(LEFT(B189,1)&amp;C189&amp;"@"&amp;SUBSTITUTE(D189," ","")&amp;".com")</f>
        <v>tkuettner@shawconstruction.com</v>
      </c>
      <c r="G189" s="31" t="s">
        <v>76</v>
      </c>
      <c r="H189" s="31">
        <v>8</v>
      </c>
      <c r="I189" s="31" t="str">
        <f>IF(ClientDB[[#This Row],[Start Date]]&gt;=$N$7, "New", "")</f>
        <v/>
      </c>
      <c r="J189" s="31" t="str">
        <f>IF(OR(YEAR(ClientDB[[#This Row],[Start Date]])&lt;2013, ClientDB[[#This Row],[Events]]&gt;=15), "Yes", "")</f>
        <v/>
      </c>
      <c r="K189" s="31" t="str">
        <f>IF(ClientDB[[#This Row],[Events]]&gt;=30, "Platinum", IF(ClientDB[[#This Row],[Events]]&gt;=20, "Gold", IF(ClientDB[[#This Row],[Events]]&gt;=10, "Silver", "Bronze")))</f>
        <v>Bronze</v>
      </c>
    </row>
    <row r="190" spans="1:11" x14ac:dyDescent="0.2">
      <c r="A190" s="26">
        <v>25596</v>
      </c>
      <c r="B190" t="s">
        <v>278</v>
      </c>
      <c r="C190" t="s">
        <v>279</v>
      </c>
      <c r="D190" t="s">
        <v>263</v>
      </c>
      <c r="E190" s="34">
        <v>42008</v>
      </c>
      <c r="F190" t="str">
        <f>LOWER(LEFT(B190,1)&amp;C190&amp;"@"&amp;SUBSTITUTE(D190," ","")&amp;".com")</f>
        <v>csevcenco@ipibucharest.com</v>
      </c>
      <c r="G190" s="31" t="s">
        <v>84</v>
      </c>
      <c r="H190" s="31">
        <v>2</v>
      </c>
      <c r="I190" s="31" t="str">
        <f>IF(ClientDB[[#This Row],[Start Date]]&gt;=$N$7, "New", "")</f>
        <v/>
      </c>
      <c r="J190" s="31" t="str">
        <f>IF(OR(YEAR(ClientDB[[#This Row],[Start Date]])&lt;2013, ClientDB[[#This Row],[Events]]&gt;=15), "Yes", "")</f>
        <v/>
      </c>
      <c r="K190" s="31" t="str">
        <f>IF(ClientDB[[#This Row],[Events]]&gt;=30, "Platinum", IF(ClientDB[[#This Row],[Events]]&gt;=20, "Gold", IF(ClientDB[[#This Row],[Events]]&gt;=10, "Silver", "Bronze")))</f>
        <v>Bronze</v>
      </c>
    </row>
    <row r="191" spans="1:11" x14ac:dyDescent="0.2">
      <c r="A191" s="26">
        <v>25632</v>
      </c>
      <c r="B191" t="s">
        <v>598</v>
      </c>
      <c r="C191" t="s">
        <v>599</v>
      </c>
      <c r="D191" t="s">
        <v>451</v>
      </c>
      <c r="E191" s="34">
        <v>42550</v>
      </c>
      <c r="F191" t="str">
        <f>LOWER(LEFT(B191,1)&amp;C191&amp;"@"&amp;SUBSTITUTE(D191," ","")&amp;".com")</f>
        <v>mhazas@eyn.com</v>
      </c>
      <c r="G191" s="31" t="s">
        <v>45</v>
      </c>
      <c r="H191" s="31">
        <v>3</v>
      </c>
      <c r="I191" s="31" t="str">
        <f>IF(ClientDB[[#This Row],[Start Date]]&gt;=$N$7, "New", "")</f>
        <v/>
      </c>
      <c r="J191" s="31" t="str">
        <f>IF(OR(YEAR(ClientDB[[#This Row],[Start Date]])&lt;2013, ClientDB[[#This Row],[Events]]&gt;=15), "Yes", "")</f>
        <v/>
      </c>
      <c r="K191" s="31" t="str">
        <f>IF(ClientDB[[#This Row],[Events]]&gt;=30, "Platinum", IF(ClientDB[[#This Row],[Events]]&gt;=20, "Gold", IF(ClientDB[[#This Row],[Events]]&gt;=10, "Silver", "Bronze")))</f>
        <v>Bronze</v>
      </c>
    </row>
    <row r="192" spans="1:11" x14ac:dyDescent="0.2">
      <c r="A192" s="26">
        <v>25709</v>
      </c>
      <c r="B192" t="s">
        <v>313</v>
      </c>
      <c r="C192" t="s">
        <v>314</v>
      </c>
      <c r="D192" t="s">
        <v>52</v>
      </c>
      <c r="E192" s="34">
        <v>41782</v>
      </c>
      <c r="F192" t="str">
        <f>LOWER(LEFT(B192,1)&amp;C192&amp;"@"&amp;SUBSTITUTE(D192," ","")&amp;".com")</f>
        <v>cbuckridge@ripplecom.com</v>
      </c>
      <c r="G192" s="31" t="s">
        <v>45</v>
      </c>
      <c r="H192" s="31">
        <v>7</v>
      </c>
      <c r="I192" s="31" t="str">
        <f>IF(ClientDB[[#This Row],[Start Date]]&gt;=$N$7, "New", "")</f>
        <v/>
      </c>
      <c r="J192" s="31" t="str">
        <f>IF(OR(YEAR(ClientDB[[#This Row],[Start Date]])&lt;2013, ClientDB[[#This Row],[Events]]&gt;=15), "Yes", "")</f>
        <v/>
      </c>
      <c r="K192" s="31" t="str">
        <f>IF(ClientDB[[#This Row],[Events]]&gt;=30, "Platinum", IF(ClientDB[[#This Row],[Events]]&gt;=20, "Gold", IF(ClientDB[[#This Row],[Events]]&gt;=10, "Silver", "Bronze")))</f>
        <v>Bronze</v>
      </c>
    </row>
    <row r="193" spans="1:11" x14ac:dyDescent="0.2">
      <c r="A193" s="26">
        <v>25731</v>
      </c>
      <c r="B193" t="s">
        <v>57</v>
      </c>
      <c r="C193" t="s">
        <v>58</v>
      </c>
      <c r="D193" t="s">
        <v>59</v>
      </c>
      <c r="E193" s="34">
        <v>41556</v>
      </c>
      <c r="F193" t="str">
        <f>LOWER(LEFT(B193,1)&amp;C193&amp;"@"&amp;SUBSTITUTE(D193," ","")&amp;".com")</f>
        <v>dpathak@duet.com</v>
      </c>
      <c r="G193" s="31" t="s">
        <v>60</v>
      </c>
      <c r="H193" s="31">
        <v>6</v>
      </c>
      <c r="I193" s="31" t="str">
        <f>IF(ClientDB[[#This Row],[Start Date]]&gt;=$N$7, "New", "")</f>
        <v/>
      </c>
      <c r="J193" s="31" t="str">
        <f>IF(OR(YEAR(ClientDB[[#This Row],[Start Date]])&lt;2013, ClientDB[[#This Row],[Events]]&gt;=15), "Yes", "")</f>
        <v/>
      </c>
      <c r="K193" s="31" t="str">
        <f>IF(ClientDB[[#This Row],[Events]]&gt;=30, "Platinum", IF(ClientDB[[#This Row],[Events]]&gt;=20, "Gold", IF(ClientDB[[#This Row],[Events]]&gt;=10, "Silver", "Bronze")))</f>
        <v>Bronze</v>
      </c>
    </row>
    <row r="194" spans="1:11" x14ac:dyDescent="0.2">
      <c r="A194" s="26">
        <v>25911</v>
      </c>
      <c r="B194" t="s">
        <v>584</v>
      </c>
      <c r="C194" t="s">
        <v>585</v>
      </c>
      <c r="D194" t="s">
        <v>144</v>
      </c>
      <c r="E194" s="34">
        <v>42314</v>
      </c>
      <c r="F194" t="str">
        <f>LOWER(LEFT(B194,1)&amp;C194&amp;"@"&amp;SUBSTITUTE(D194," ","")&amp;".com")</f>
        <v>rmullally@picsure.com</v>
      </c>
      <c r="G194" s="31" t="s">
        <v>45</v>
      </c>
      <c r="H194" s="31">
        <v>10</v>
      </c>
      <c r="I194" s="31" t="str">
        <f>IF(ClientDB[[#This Row],[Start Date]]&gt;=$N$7, "New", "")</f>
        <v/>
      </c>
      <c r="J194" s="31" t="str">
        <f>IF(OR(YEAR(ClientDB[[#This Row],[Start Date]])&lt;2013, ClientDB[[#This Row],[Events]]&gt;=15), "Yes", "")</f>
        <v/>
      </c>
      <c r="K194" s="31" t="str">
        <f>IF(ClientDB[[#This Row],[Events]]&gt;=30, "Platinum", IF(ClientDB[[#This Row],[Events]]&gt;=20, "Gold", IF(ClientDB[[#This Row],[Events]]&gt;=10, "Silver", "Bronze")))</f>
        <v>Silver</v>
      </c>
    </row>
    <row r="195" spans="1:11" x14ac:dyDescent="0.2">
      <c r="A195" s="26">
        <v>25957</v>
      </c>
      <c r="B195" t="s">
        <v>270</v>
      </c>
      <c r="C195" t="s">
        <v>271</v>
      </c>
      <c r="D195" t="s">
        <v>52</v>
      </c>
      <c r="E195" s="34">
        <v>42633</v>
      </c>
      <c r="F195" t="str">
        <f>LOWER(LEFT(B195,1)&amp;C195&amp;"@"&amp;SUBSTITUTE(D195," ","")&amp;".com")</f>
        <v>camin@ripplecom.com</v>
      </c>
      <c r="G195" s="31" t="s">
        <v>45</v>
      </c>
      <c r="H195" s="31">
        <v>2</v>
      </c>
      <c r="I195" s="31" t="str">
        <f>IF(ClientDB[[#This Row],[Start Date]]&gt;=$N$7, "New", "")</f>
        <v/>
      </c>
      <c r="J195" s="31" t="str">
        <f>IF(OR(YEAR(ClientDB[[#This Row],[Start Date]])&lt;2013, ClientDB[[#This Row],[Events]]&gt;=15), "Yes", "")</f>
        <v/>
      </c>
      <c r="K195" s="31" t="str">
        <f>IF(ClientDB[[#This Row],[Events]]&gt;=30, "Platinum", IF(ClientDB[[#This Row],[Events]]&gt;=20, "Gold", IF(ClientDB[[#This Row],[Events]]&gt;=10, "Silver", "Bronze")))</f>
        <v>Bronze</v>
      </c>
    </row>
    <row r="196" spans="1:11" x14ac:dyDescent="0.2">
      <c r="A196" s="26">
        <v>26058</v>
      </c>
      <c r="B196" t="s">
        <v>537</v>
      </c>
      <c r="C196" t="s">
        <v>220</v>
      </c>
      <c r="D196" t="s">
        <v>221</v>
      </c>
      <c r="E196" s="34">
        <v>41244</v>
      </c>
      <c r="F196" t="str">
        <f>LOWER(LEFT(B196,1)&amp;C196&amp;"@"&amp;SUBSTITUTE(D196," ","")&amp;".com")</f>
        <v>mnazari mehrabi@westtelco.com</v>
      </c>
      <c r="G196" s="31" t="s">
        <v>185</v>
      </c>
      <c r="H196" s="31">
        <v>3</v>
      </c>
      <c r="I196" s="31" t="str">
        <f>IF(ClientDB[[#This Row],[Start Date]]&gt;=$N$7, "New", "")</f>
        <v/>
      </c>
      <c r="J196" s="31" t="str">
        <f>IF(OR(YEAR(ClientDB[[#This Row],[Start Date]])&lt;2013, ClientDB[[#This Row],[Events]]&gt;=15), "Yes", "")</f>
        <v>Yes</v>
      </c>
      <c r="K196" s="31" t="str">
        <f>IF(ClientDB[[#This Row],[Events]]&gt;=30, "Platinum", IF(ClientDB[[#This Row],[Events]]&gt;=20, "Gold", IF(ClientDB[[#This Row],[Events]]&gt;=10, "Silver", "Bronze")))</f>
        <v>Bronze</v>
      </c>
    </row>
    <row r="197" spans="1:11" x14ac:dyDescent="0.2">
      <c r="A197" s="26">
        <v>26180</v>
      </c>
      <c r="B197" t="s">
        <v>609</v>
      </c>
      <c r="C197" t="s">
        <v>610</v>
      </c>
      <c r="D197" t="s">
        <v>184</v>
      </c>
      <c r="E197" s="34">
        <v>41499</v>
      </c>
      <c r="F197" t="str">
        <f>LOWER(LEFT(B197,1)&amp;C197&amp;"@"&amp;SUBSTITUTE(D197," ","")&amp;".com")</f>
        <v>lpoinsignon@chirahtechnologies.com</v>
      </c>
      <c r="G197" s="31" t="s">
        <v>45</v>
      </c>
      <c r="H197" s="31">
        <v>5</v>
      </c>
      <c r="I197" s="31" t="str">
        <f>IF(ClientDB[[#This Row],[Start Date]]&gt;=$N$7, "New", "")</f>
        <v/>
      </c>
      <c r="J197" s="31" t="str">
        <f>IF(OR(YEAR(ClientDB[[#This Row],[Start Date]])&lt;2013, ClientDB[[#This Row],[Events]]&gt;=15), "Yes", "")</f>
        <v/>
      </c>
      <c r="K197" s="31" t="str">
        <f>IF(ClientDB[[#This Row],[Events]]&gt;=30, "Platinum", IF(ClientDB[[#This Row],[Events]]&gt;=20, "Gold", IF(ClientDB[[#This Row],[Events]]&gt;=10, "Silver", "Bronze")))</f>
        <v>Bronze</v>
      </c>
    </row>
    <row r="198" spans="1:11" x14ac:dyDescent="0.2">
      <c r="A198" s="26">
        <v>26212</v>
      </c>
      <c r="B198" t="s">
        <v>494</v>
      </c>
      <c r="C198" t="s">
        <v>495</v>
      </c>
      <c r="D198" t="s">
        <v>266</v>
      </c>
      <c r="E198" s="34">
        <v>42583</v>
      </c>
      <c r="F198" t="str">
        <f>LOWER(LEFT(B198,1)&amp;C198&amp;"@"&amp;SUBSTITUTE(D198," ","")&amp;".com")</f>
        <v>jleitao@tqprocesses.com</v>
      </c>
      <c r="G198" s="31" t="s">
        <v>127</v>
      </c>
      <c r="H198" s="31">
        <v>2</v>
      </c>
      <c r="I198" s="31" t="str">
        <f>IF(ClientDB[[#This Row],[Start Date]]&gt;=$N$7, "New", "")</f>
        <v/>
      </c>
      <c r="J198" s="31" t="str">
        <f>IF(OR(YEAR(ClientDB[[#This Row],[Start Date]])&lt;2013, ClientDB[[#This Row],[Events]]&gt;=15), "Yes", "")</f>
        <v/>
      </c>
      <c r="K198" s="31" t="str">
        <f>IF(ClientDB[[#This Row],[Events]]&gt;=30, "Platinum", IF(ClientDB[[#This Row],[Events]]&gt;=20, "Gold", IF(ClientDB[[#This Row],[Events]]&gt;=10, "Silver", "Bronze")))</f>
        <v>Bronze</v>
      </c>
    </row>
    <row r="199" spans="1:11" x14ac:dyDescent="0.2">
      <c r="A199" s="26">
        <v>26256</v>
      </c>
      <c r="B199" t="s">
        <v>274</v>
      </c>
      <c r="C199" t="s">
        <v>435</v>
      </c>
      <c r="D199" t="s">
        <v>67</v>
      </c>
      <c r="E199" s="34">
        <v>41022</v>
      </c>
      <c r="F199" t="str">
        <f>LOWER(LEFT(B199,1)&amp;C199&amp;"@"&amp;SUBSTITUTE(D199," ","")&amp;".com")</f>
        <v>asaroyan@pinkcloudnetworks.com</v>
      </c>
      <c r="G199" s="31" t="s">
        <v>93</v>
      </c>
      <c r="H199" s="31">
        <v>11</v>
      </c>
      <c r="I199" s="31" t="str">
        <f>IF(ClientDB[[#This Row],[Start Date]]&gt;=$N$7, "New", "")</f>
        <v/>
      </c>
      <c r="J199" s="31" t="str">
        <f>IF(OR(YEAR(ClientDB[[#This Row],[Start Date]])&lt;2013, ClientDB[[#This Row],[Events]]&gt;=15), "Yes", "")</f>
        <v>Yes</v>
      </c>
      <c r="K199" s="31" t="str">
        <f>IF(ClientDB[[#This Row],[Events]]&gt;=30, "Platinum", IF(ClientDB[[#This Row],[Events]]&gt;=20, "Gold", IF(ClientDB[[#This Row],[Events]]&gt;=10, "Silver", "Bronze")))</f>
        <v>Silver</v>
      </c>
    </row>
    <row r="200" spans="1:11" x14ac:dyDescent="0.2">
      <c r="A200" s="26">
        <v>26273</v>
      </c>
      <c r="B200" t="s">
        <v>177</v>
      </c>
      <c r="C200" t="s">
        <v>704</v>
      </c>
      <c r="D200" t="s">
        <v>52</v>
      </c>
      <c r="E200" s="34">
        <v>41422</v>
      </c>
      <c r="F200" t="str">
        <f>LOWER(LEFT(B200,1)&amp;C200&amp;"@"&amp;SUBSTITUTE(D200," ","")&amp;".com")</f>
        <v>mschmidt@ripplecom.com</v>
      </c>
      <c r="G200" s="31" t="s">
        <v>45</v>
      </c>
      <c r="H200" s="31">
        <v>1</v>
      </c>
      <c r="I200" s="31" t="str">
        <f>IF(ClientDB[[#This Row],[Start Date]]&gt;=$N$7, "New", "")</f>
        <v/>
      </c>
      <c r="J200" s="31" t="str">
        <f>IF(OR(YEAR(ClientDB[[#This Row],[Start Date]])&lt;2013, ClientDB[[#This Row],[Events]]&gt;=15), "Yes", "")</f>
        <v/>
      </c>
      <c r="K200" s="31" t="str">
        <f>IF(ClientDB[[#This Row],[Events]]&gt;=30, "Platinum", IF(ClientDB[[#This Row],[Events]]&gt;=20, "Gold", IF(ClientDB[[#This Row],[Events]]&gt;=10, "Silver", "Bronze")))</f>
        <v>Bronze</v>
      </c>
    </row>
    <row r="201" spans="1:11" x14ac:dyDescent="0.2">
      <c r="A201" s="26">
        <v>26370</v>
      </c>
      <c r="B201" t="s">
        <v>519</v>
      </c>
      <c r="C201" t="s">
        <v>520</v>
      </c>
      <c r="D201" t="s">
        <v>295</v>
      </c>
      <c r="E201" s="34">
        <v>42764</v>
      </c>
      <c r="F201" t="str">
        <f>LOWER(LEFT(B201,1)&amp;C201&amp;"@"&amp;SUBSTITUTE(D201," ","")&amp;".com")</f>
        <v>akahloul@dataprosys.com</v>
      </c>
      <c r="G201" s="31" t="s">
        <v>154</v>
      </c>
      <c r="H201" s="31">
        <v>1</v>
      </c>
      <c r="I201" s="31" t="str">
        <f>IF(ClientDB[[#This Row],[Start Date]]&gt;=$N$7, "New", "")</f>
        <v>New</v>
      </c>
      <c r="J201" s="31" t="str">
        <f>IF(OR(YEAR(ClientDB[[#This Row],[Start Date]])&lt;2013, ClientDB[[#This Row],[Events]]&gt;=15), "Yes", "")</f>
        <v/>
      </c>
      <c r="K201" s="31" t="str">
        <f>IF(ClientDB[[#This Row],[Events]]&gt;=30, "Platinum", IF(ClientDB[[#This Row],[Events]]&gt;=20, "Gold", IF(ClientDB[[#This Row],[Events]]&gt;=10, "Silver", "Bronze")))</f>
        <v>Bronze</v>
      </c>
    </row>
    <row r="202" spans="1:11" x14ac:dyDescent="0.2">
      <c r="A202" s="26">
        <v>26383</v>
      </c>
      <c r="B202" t="s">
        <v>498</v>
      </c>
      <c r="C202" t="s">
        <v>654</v>
      </c>
      <c r="D202" t="s">
        <v>266</v>
      </c>
      <c r="E202" s="34">
        <v>41898</v>
      </c>
      <c r="F202" t="str">
        <f>LOWER(LEFT(B202,1)&amp;C202&amp;"@"&amp;SUBSTITUTE(D202," ","")&amp;".com")</f>
        <v>tarmstrong@tqprocesses.com</v>
      </c>
      <c r="G202" s="31" t="s">
        <v>89</v>
      </c>
      <c r="H202" s="31">
        <v>9</v>
      </c>
      <c r="I202" s="31" t="str">
        <f>IF(ClientDB[[#This Row],[Start Date]]&gt;=$N$7, "New", "")</f>
        <v/>
      </c>
      <c r="J202" s="31" t="str">
        <f>IF(OR(YEAR(ClientDB[[#This Row],[Start Date]])&lt;2013, ClientDB[[#This Row],[Events]]&gt;=15), "Yes", "")</f>
        <v/>
      </c>
      <c r="K202" s="31" t="str">
        <f>IF(ClientDB[[#This Row],[Events]]&gt;=30, "Platinum", IF(ClientDB[[#This Row],[Events]]&gt;=20, "Gold", IF(ClientDB[[#This Row],[Events]]&gt;=10, "Silver", "Bronze")))</f>
        <v>Bronze</v>
      </c>
    </row>
    <row r="203" spans="1:11" x14ac:dyDescent="0.2">
      <c r="A203" s="26">
        <v>26457</v>
      </c>
      <c r="B203" t="s">
        <v>757</v>
      </c>
      <c r="C203" t="s">
        <v>758</v>
      </c>
      <c r="D203" t="s">
        <v>52</v>
      </c>
      <c r="E203" s="34">
        <v>41658</v>
      </c>
      <c r="F203" t="str">
        <f>LOWER(LEFT(B203,1)&amp;C203&amp;"@"&amp;SUBSTITUTE(D203," ","")&amp;".com")</f>
        <v>sradovcic@ripplecom.com</v>
      </c>
      <c r="G203" s="31" t="s">
        <v>45</v>
      </c>
      <c r="H203" s="31">
        <v>6</v>
      </c>
      <c r="I203" s="31" t="str">
        <f>IF(ClientDB[[#This Row],[Start Date]]&gt;=$N$7, "New", "")</f>
        <v/>
      </c>
      <c r="J203" s="31" t="str">
        <f>IF(OR(YEAR(ClientDB[[#This Row],[Start Date]])&lt;2013, ClientDB[[#This Row],[Events]]&gt;=15), "Yes", "")</f>
        <v/>
      </c>
      <c r="K203" s="31" t="str">
        <f>IF(ClientDB[[#This Row],[Events]]&gt;=30, "Platinum", IF(ClientDB[[#This Row],[Events]]&gt;=20, "Gold", IF(ClientDB[[#This Row],[Events]]&gt;=10, "Silver", "Bronze")))</f>
        <v>Bronze</v>
      </c>
    </row>
    <row r="204" spans="1:11" x14ac:dyDescent="0.2">
      <c r="A204" s="26">
        <v>26525</v>
      </c>
      <c r="B204" t="s">
        <v>148</v>
      </c>
      <c r="C204" t="s">
        <v>149</v>
      </c>
      <c r="D204" t="s">
        <v>150</v>
      </c>
      <c r="E204" s="34">
        <v>41877</v>
      </c>
      <c r="F204" t="str">
        <f>LOWER(LEFT(B204,1)&amp;C204&amp;"@"&amp;SUBSTITUTE(D204," ","")&amp;".com")</f>
        <v>ngarcia dos santos@ebonytelecoms.com</v>
      </c>
      <c r="G204" s="31" t="s">
        <v>151</v>
      </c>
      <c r="H204" s="31">
        <v>5</v>
      </c>
      <c r="I204" s="31" t="str">
        <f>IF(ClientDB[[#This Row],[Start Date]]&gt;=$N$7, "New", "")</f>
        <v/>
      </c>
      <c r="J204" s="31" t="str">
        <f>IF(OR(YEAR(ClientDB[[#This Row],[Start Date]])&lt;2013, ClientDB[[#This Row],[Events]]&gt;=15), "Yes", "")</f>
        <v/>
      </c>
      <c r="K204" s="31" t="str">
        <f>IF(ClientDB[[#This Row],[Events]]&gt;=30, "Platinum", IF(ClientDB[[#This Row],[Events]]&gt;=20, "Gold", IF(ClientDB[[#This Row],[Events]]&gt;=10, "Silver", "Bronze")))</f>
        <v>Bronze</v>
      </c>
    </row>
    <row r="205" spans="1:11" x14ac:dyDescent="0.2">
      <c r="A205" s="26">
        <v>26529</v>
      </c>
      <c r="B205" t="s">
        <v>661</v>
      </c>
      <c r="C205" t="s">
        <v>662</v>
      </c>
      <c r="D205" t="s">
        <v>459</v>
      </c>
      <c r="E205" s="34">
        <v>41593</v>
      </c>
      <c r="F205" t="str">
        <f>LOWER(LEFT(B205,1)&amp;C205&amp;"@"&amp;SUBSTITUTE(D205," ","")&amp;".com")</f>
        <v>elinkova@fzigfibre.com</v>
      </c>
      <c r="G205" s="31" t="s">
        <v>205</v>
      </c>
      <c r="H205" s="31">
        <v>11</v>
      </c>
      <c r="I205" s="31" t="str">
        <f>IF(ClientDB[[#This Row],[Start Date]]&gt;=$N$7, "New", "")</f>
        <v/>
      </c>
      <c r="J205" s="31" t="str">
        <f>IF(OR(YEAR(ClientDB[[#This Row],[Start Date]])&lt;2013, ClientDB[[#This Row],[Events]]&gt;=15), "Yes", "")</f>
        <v/>
      </c>
      <c r="K205" s="31" t="str">
        <f>IF(ClientDB[[#This Row],[Events]]&gt;=30, "Platinum", IF(ClientDB[[#This Row],[Events]]&gt;=20, "Gold", IF(ClientDB[[#This Row],[Events]]&gt;=10, "Silver", "Bronze")))</f>
        <v>Silver</v>
      </c>
    </row>
    <row r="206" spans="1:11" x14ac:dyDescent="0.2">
      <c r="A206" s="26">
        <v>26537</v>
      </c>
      <c r="B206" t="s">
        <v>376</v>
      </c>
      <c r="C206" t="s">
        <v>377</v>
      </c>
      <c r="D206" t="s">
        <v>44</v>
      </c>
      <c r="E206" s="34">
        <v>42371</v>
      </c>
      <c r="F206" t="str">
        <f>LOWER(LEFT(B206,1)&amp;C206&amp;"@"&amp;SUBSTITUTE(D206," ","")&amp;".com")</f>
        <v>sabdel-hafez@collingsuniversity.com</v>
      </c>
      <c r="G206" s="31" t="s">
        <v>89</v>
      </c>
      <c r="H206" s="31">
        <v>8</v>
      </c>
      <c r="I206" s="31" t="str">
        <f>IF(ClientDB[[#This Row],[Start Date]]&gt;=$N$7, "New", "")</f>
        <v/>
      </c>
      <c r="J206" s="31" t="str">
        <f>IF(OR(YEAR(ClientDB[[#This Row],[Start Date]])&lt;2013, ClientDB[[#This Row],[Events]]&gt;=15), "Yes", "")</f>
        <v/>
      </c>
      <c r="K206" s="31" t="str">
        <f>IF(ClientDB[[#This Row],[Events]]&gt;=30, "Platinum", IF(ClientDB[[#This Row],[Events]]&gt;=20, "Gold", IF(ClientDB[[#This Row],[Events]]&gt;=10, "Silver", "Bronze")))</f>
        <v>Bronze</v>
      </c>
    </row>
    <row r="207" spans="1:11" x14ac:dyDescent="0.2">
      <c r="A207" s="26">
        <v>26762</v>
      </c>
      <c r="B207" t="s">
        <v>253</v>
      </c>
      <c r="C207" t="s">
        <v>254</v>
      </c>
      <c r="D207" t="s">
        <v>164</v>
      </c>
      <c r="E207" s="34">
        <v>41418</v>
      </c>
      <c r="F207" t="str">
        <f>LOWER(LEFT(B207,1)&amp;C207&amp;"@"&amp;SUBSTITUTE(D207," ","")&amp;".com")</f>
        <v>mdumitrache@zconnect,inc.com</v>
      </c>
      <c r="G207" s="31" t="s">
        <v>84</v>
      </c>
      <c r="H207" s="31">
        <v>2</v>
      </c>
      <c r="I207" s="31" t="str">
        <f>IF(ClientDB[[#This Row],[Start Date]]&gt;=$N$7, "New", "")</f>
        <v/>
      </c>
      <c r="J207" s="31" t="str">
        <f>IF(OR(YEAR(ClientDB[[#This Row],[Start Date]])&lt;2013, ClientDB[[#This Row],[Events]]&gt;=15), "Yes", "")</f>
        <v/>
      </c>
      <c r="K207" s="31" t="str">
        <f>IF(ClientDB[[#This Row],[Events]]&gt;=30, "Platinum", IF(ClientDB[[#This Row],[Events]]&gt;=20, "Gold", IF(ClientDB[[#This Row],[Events]]&gt;=10, "Silver", "Bronze")))</f>
        <v>Bronze</v>
      </c>
    </row>
    <row r="208" spans="1:11" x14ac:dyDescent="0.2">
      <c r="A208" s="26">
        <v>26794</v>
      </c>
      <c r="B208" t="s">
        <v>389</v>
      </c>
      <c r="C208" t="s">
        <v>774</v>
      </c>
      <c r="D208" t="s">
        <v>159</v>
      </c>
      <c r="E208" s="34">
        <v>41734</v>
      </c>
      <c r="F208" t="str">
        <f>LOWER(LEFT(B208,1)&amp;C208&amp;"@"&amp;SUBSTITUTE(D208," ","")&amp;".com")</f>
        <v>jcurran@intelligencesystems.com</v>
      </c>
      <c r="G208" s="31" t="s">
        <v>64</v>
      </c>
      <c r="H208" s="31">
        <v>7</v>
      </c>
      <c r="I208" s="31" t="str">
        <f>IF(ClientDB[[#This Row],[Start Date]]&gt;=$N$7, "New", "")</f>
        <v/>
      </c>
      <c r="J208" s="31" t="str">
        <f>IF(OR(YEAR(ClientDB[[#This Row],[Start Date]])&lt;2013, ClientDB[[#This Row],[Events]]&gt;=15), "Yes", "")</f>
        <v/>
      </c>
      <c r="K208" s="31" t="str">
        <f>IF(ClientDB[[#This Row],[Events]]&gt;=30, "Platinum", IF(ClientDB[[#This Row],[Events]]&gt;=20, "Gold", IF(ClientDB[[#This Row],[Events]]&gt;=10, "Silver", "Bronze")))</f>
        <v>Bronze</v>
      </c>
    </row>
    <row r="209" spans="1:11" x14ac:dyDescent="0.2">
      <c r="A209" s="26">
        <v>26873</v>
      </c>
      <c r="B209" t="s">
        <v>81</v>
      </c>
      <c r="C209" t="s">
        <v>82</v>
      </c>
      <c r="D209" t="s">
        <v>83</v>
      </c>
      <c r="E209" s="34">
        <v>42868</v>
      </c>
      <c r="F209" t="str">
        <f>LOWER(LEFT(B209,1)&amp;C209&amp;"@"&amp;SUBSTITUTE(D209," ","")&amp;".com")</f>
        <v>rghidiceanu@wizlabs.com</v>
      </c>
      <c r="G209" s="31" t="s">
        <v>84</v>
      </c>
      <c r="H209" s="31">
        <v>10</v>
      </c>
      <c r="I209" s="31" t="str">
        <f>IF(ClientDB[[#This Row],[Start Date]]&gt;=$N$7, "New", "")</f>
        <v>New</v>
      </c>
      <c r="J209" s="31" t="str">
        <f>IF(OR(YEAR(ClientDB[[#This Row],[Start Date]])&lt;2013, ClientDB[[#This Row],[Events]]&gt;=15), "Yes", "")</f>
        <v/>
      </c>
      <c r="K209" s="31" t="str">
        <f>IF(ClientDB[[#This Row],[Events]]&gt;=30, "Platinum", IF(ClientDB[[#This Row],[Events]]&gt;=20, "Gold", IF(ClientDB[[#This Row],[Events]]&gt;=10, "Silver", "Bronze")))</f>
        <v>Silver</v>
      </c>
    </row>
    <row r="210" spans="1:11" x14ac:dyDescent="0.2">
      <c r="A210" s="26">
        <v>26887</v>
      </c>
      <c r="B210" t="s">
        <v>177</v>
      </c>
      <c r="C210" t="s">
        <v>344</v>
      </c>
      <c r="D210" t="s">
        <v>52</v>
      </c>
      <c r="E210" s="34">
        <v>41831</v>
      </c>
      <c r="F210" t="str">
        <f>LOWER(LEFT(B210,1)&amp;C210&amp;"@"&amp;SUBSTITUTE(D210," ","")&amp;".com")</f>
        <v>mhogewoning@ripplecom.com</v>
      </c>
      <c r="G210" s="31" t="s">
        <v>45</v>
      </c>
      <c r="H210" s="31">
        <v>12</v>
      </c>
      <c r="I210" s="31" t="str">
        <f>IF(ClientDB[[#This Row],[Start Date]]&gt;=$N$7, "New", "")</f>
        <v/>
      </c>
      <c r="J210" s="31" t="str">
        <f>IF(OR(YEAR(ClientDB[[#This Row],[Start Date]])&lt;2013, ClientDB[[#This Row],[Events]]&gt;=15), "Yes", "")</f>
        <v/>
      </c>
      <c r="K210" s="31" t="str">
        <f>IF(ClientDB[[#This Row],[Events]]&gt;=30, "Platinum", IF(ClientDB[[#This Row],[Events]]&gt;=20, "Gold", IF(ClientDB[[#This Row],[Events]]&gt;=10, "Silver", "Bronze")))</f>
        <v>Silver</v>
      </c>
    </row>
    <row r="211" spans="1:11" x14ac:dyDescent="0.2">
      <c r="A211" s="26">
        <v>26888</v>
      </c>
      <c r="B211" t="s">
        <v>77</v>
      </c>
      <c r="C211" t="s">
        <v>78</v>
      </c>
      <c r="D211" t="s">
        <v>79</v>
      </c>
      <c r="E211" s="34">
        <v>41065</v>
      </c>
      <c r="F211" t="str">
        <f>LOWER(LEFT(B211,1)&amp;C211&amp;"@"&amp;SUBSTITUTE(D211," ","")&amp;".com")</f>
        <v>thopponen@zimsales.com</v>
      </c>
      <c r="G211" s="31" t="s">
        <v>80</v>
      </c>
      <c r="H211" s="31">
        <v>1</v>
      </c>
      <c r="I211" s="31" t="str">
        <f>IF(ClientDB[[#This Row],[Start Date]]&gt;=$N$7, "New", "")</f>
        <v/>
      </c>
      <c r="J211" s="31" t="str">
        <f>IF(OR(YEAR(ClientDB[[#This Row],[Start Date]])&lt;2013, ClientDB[[#This Row],[Events]]&gt;=15), "Yes", "")</f>
        <v>Yes</v>
      </c>
      <c r="K211" s="31" t="str">
        <f>IF(ClientDB[[#This Row],[Events]]&gt;=30, "Platinum", IF(ClientDB[[#This Row],[Events]]&gt;=20, "Gold", IF(ClientDB[[#This Row],[Events]]&gt;=10, "Silver", "Bronze")))</f>
        <v>Bronze</v>
      </c>
    </row>
    <row r="212" spans="1:11" x14ac:dyDescent="0.2">
      <c r="A212" s="26">
        <v>26949</v>
      </c>
      <c r="B212" t="s">
        <v>272</v>
      </c>
      <c r="C212" t="s">
        <v>759</v>
      </c>
      <c r="D212" t="s">
        <v>99</v>
      </c>
      <c r="E212" s="34">
        <v>42663</v>
      </c>
      <c r="F212" t="str">
        <f>LOWER(LEFT(B212,1)&amp;C212&amp;"@"&amp;SUBSTITUTE(D212," ","")&amp;".com")</f>
        <v>okyryliuk@bytesize.com</v>
      </c>
      <c r="G212" s="31" t="s">
        <v>56</v>
      </c>
      <c r="H212" s="31">
        <v>2</v>
      </c>
      <c r="I212" s="31" t="str">
        <f>IF(ClientDB[[#This Row],[Start Date]]&gt;=$N$7, "New", "")</f>
        <v/>
      </c>
      <c r="J212" s="31" t="str">
        <f>IF(OR(YEAR(ClientDB[[#This Row],[Start Date]])&lt;2013, ClientDB[[#This Row],[Events]]&gt;=15), "Yes", "")</f>
        <v/>
      </c>
      <c r="K212" s="31" t="str">
        <f>IF(ClientDB[[#This Row],[Events]]&gt;=30, "Platinum", IF(ClientDB[[#This Row],[Events]]&gt;=20, "Gold", IF(ClientDB[[#This Row],[Events]]&gt;=10, "Silver", "Bronze")))</f>
        <v>Bronze</v>
      </c>
    </row>
    <row r="213" spans="1:11" x14ac:dyDescent="0.2">
      <c r="A213" s="26">
        <v>27034</v>
      </c>
      <c r="B213" t="s">
        <v>452</v>
      </c>
      <c r="C213" t="s">
        <v>453</v>
      </c>
      <c r="D213" t="s">
        <v>52</v>
      </c>
      <c r="E213" s="34">
        <v>41349</v>
      </c>
      <c r="F213" t="str">
        <f>LOWER(LEFT(B213,1)&amp;C213&amp;"@"&amp;SUBSTITUTE(D213," ","")&amp;".com")</f>
        <v>sgijzen@ripplecom.com</v>
      </c>
      <c r="G213" s="31" t="s">
        <v>45</v>
      </c>
      <c r="H213" s="31">
        <v>8</v>
      </c>
      <c r="I213" s="31" t="str">
        <f>IF(ClientDB[[#This Row],[Start Date]]&gt;=$N$7, "New", "")</f>
        <v/>
      </c>
      <c r="J213" s="31" t="str">
        <f>IF(OR(YEAR(ClientDB[[#This Row],[Start Date]])&lt;2013, ClientDB[[#This Row],[Events]]&gt;=15), "Yes", "")</f>
        <v/>
      </c>
      <c r="K213" s="31" t="str">
        <f>IF(ClientDB[[#This Row],[Events]]&gt;=30, "Platinum", IF(ClientDB[[#This Row],[Events]]&gt;=20, "Gold", IF(ClientDB[[#This Row],[Events]]&gt;=10, "Silver", "Bronze")))</f>
        <v>Bronze</v>
      </c>
    </row>
    <row r="214" spans="1:11" x14ac:dyDescent="0.2">
      <c r="A214" s="26">
        <v>27232</v>
      </c>
      <c r="B214" t="s">
        <v>482</v>
      </c>
      <c r="C214" t="s">
        <v>483</v>
      </c>
      <c r="D214" t="s">
        <v>172</v>
      </c>
      <c r="E214" s="34">
        <v>42643</v>
      </c>
      <c r="F214" t="str">
        <f>LOWER(LEFT(B214,1)&amp;C214&amp;"@"&amp;SUBSTITUTE(D214," ","")&amp;".com")</f>
        <v>ghankins@uon.com</v>
      </c>
      <c r="G214" s="31" t="s">
        <v>64</v>
      </c>
      <c r="H214" s="31">
        <v>1</v>
      </c>
      <c r="I214" s="31" t="str">
        <f>IF(ClientDB[[#This Row],[Start Date]]&gt;=$N$7, "New", "")</f>
        <v/>
      </c>
      <c r="J214" s="31" t="str">
        <f>IF(OR(YEAR(ClientDB[[#This Row],[Start Date]])&lt;2013, ClientDB[[#This Row],[Events]]&gt;=15), "Yes", "")</f>
        <v/>
      </c>
      <c r="K214" s="31" t="str">
        <f>IF(ClientDB[[#This Row],[Events]]&gt;=30, "Platinum", IF(ClientDB[[#This Row],[Events]]&gt;=20, "Gold", IF(ClientDB[[#This Row],[Events]]&gt;=10, "Silver", "Bronze")))</f>
        <v>Bronze</v>
      </c>
    </row>
    <row r="215" spans="1:11" x14ac:dyDescent="0.2">
      <c r="A215" s="26">
        <v>27293</v>
      </c>
      <c r="B215" t="s">
        <v>513</v>
      </c>
      <c r="C215" t="s">
        <v>514</v>
      </c>
      <c r="D215" t="s">
        <v>172</v>
      </c>
      <c r="E215" s="34">
        <v>41286</v>
      </c>
      <c r="F215" t="str">
        <f>LOWER(LEFT(B215,1)&amp;C215&amp;"@"&amp;SUBSTITUTE(D215," ","")&amp;".com")</f>
        <v>whoward@uon.com</v>
      </c>
      <c r="G215" s="31" t="s">
        <v>64</v>
      </c>
      <c r="H215" s="31">
        <v>6</v>
      </c>
      <c r="I215" s="31" t="str">
        <f>IF(ClientDB[[#This Row],[Start Date]]&gt;=$N$7, "New", "")</f>
        <v/>
      </c>
      <c r="J215" s="31" t="str">
        <f>IF(OR(YEAR(ClientDB[[#This Row],[Start Date]])&lt;2013, ClientDB[[#This Row],[Events]]&gt;=15), "Yes", "")</f>
        <v/>
      </c>
      <c r="K215" s="31" t="str">
        <f>IF(ClientDB[[#This Row],[Events]]&gt;=30, "Platinum", IF(ClientDB[[#This Row],[Events]]&gt;=20, "Gold", IF(ClientDB[[#This Row],[Events]]&gt;=10, "Silver", "Bronze")))</f>
        <v>Bronze</v>
      </c>
    </row>
    <row r="216" spans="1:11" x14ac:dyDescent="0.2">
      <c r="A216" s="26">
        <v>27300</v>
      </c>
      <c r="B216" t="s">
        <v>786</v>
      </c>
      <c r="C216" t="s">
        <v>787</v>
      </c>
      <c r="D216" t="s">
        <v>52</v>
      </c>
      <c r="E216" s="34">
        <v>41882</v>
      </c>
      <c r="F216" t="str">
        <f>LOWER(LEFT(B216,1)&amp;C216&amp;"@"&amp;SUBSTITUTE(D216," ","")&amp;".com")</f>
        <v>agollan@ripplecom.com</v>
      </c>
      <c r="G216" s="31" t="s">
        <v>45</v>
      </c>
      <c r="H216" s="31">
        <v>1</v>
      </c>
      <c r="I216" s="31" t="str">
        <f>IF(ClientDB[[#This Row],[Start Date]]&gt;=$N$7, "New", "")</f>
        <v/>
      </c>
      <c r="J216" s="31" t="str">
        <f>IF(OR(YEAR(ClientDB[[#This Row],[Start Date]])&lt;2013, ClientDB[[#This Row],[Events]]&gt;=15), "Yes", "")</f>
        <v/>
      </c>
      <c r="K216" s="31" t="str">
        <f>IF(ClientDB[[#This Row],[Events]]&gt;=30, "Platinum", IF(ClientDB[[#This Row],[Events]]&gt;=20, "Gold", IF(ClientDB[[#This Row],[Events]]&gt;=10, "Silver", "Bronze")))</f>
        <v>Bronze</v>
      </c>
    </row>
    <row r="217" spans="1:11" x14ac:dyDescent="0.2">
      <c r="A217" s="26">
        <v>27309</v>
      </c>
      <c r="B217" t="s">
        <v>515</v>
      </c>
      <c r="C217" t="s">
        <v>516</v>
      </c>
      <c r="D217" t="s">
        <v>52</v>
      </c>
      <c r="E217" s="34">
        <v>42054</v>
      </c>
      <c r="F217" t="str">
        <f>LOWER(LEFT(B217,1)&amp;C217&amp;"@"&amp;SUBSTITUTE(D217," ","")&amp;".com")</f>
        <v>smader@ripplecom.com</v>
      </c>
      <c r="G217" s="31" t="s">
        <v>45</v>
      </c>
      <c r="H217" s="31">
        <v>3</v>
      </c>
      <c r="I217" s="31" t="str">
        <f>IF(ClientDB[[#This Row],[Start Date]]&gt;=$N$7, "New", "")</f>
        <v/>
      </c>
      <c r="J217" s="31" t="str">
        <f>IF(OR(YEAR(ClientDB[[#This Row],[Start Date]])&lt;2013, ClientDB[[#This Row],[Events]]&gt;=15), "Yes", "")</f>
        <v/>
      </c>
      <c r="K217" s="31" t="str">
        <f>IF(ClientDB[[#This Row],[Events]]&gt;=30, "Platinum", IF(ClientDB[[#This Row],[Events]]&gt;=20, "Gold", IF(ClientDB[[#This Row],[Events]]&gt;=10, "Silver", "Bronze")))</f>
        <v>Bronze</v>
      </c>
    </row>
    <row r="218" spans="1:11" x14ac:dyDescent="0.2">
      <c r="A218" s="26">
        <v>27397</v>
      </c>
      <c r="B218" t="s">
        <v>351</v>
      </c>
      <c r="C218" t="s">
        <v>352</v>
      </c>
      <c r="D218" t="s">
        <v>52</v>
      </c>
      <c r="E218" s="34">
        <v>42320</v>
      </c>
      <c r="F218" t="str">
        <f>LOWER(LEFT(B218,1)&amp;C218&amp;"@"&amp;SUBSTITUTE(D218," ","")&amp;".com")</f>
        <v>nhyrka@ripplecom.com</v>
      </c>
      <c r="G218" s="31" t="s">
        <v>45</v>
      </c>
      <c r="H218" s="31">
        <v>6</v>
      </c>
      <c r="I218" s="31" t="str">
        <f>IF(ClientDB[[#This Row],[Start Date]]&gt;=$N$7, "New", "")</f>
        <v/>
      </c>
      <c r="J218" s="31" t="str">
        <f>IF(OR(YEAR(ClientDB[[#This Row],[Start Date]])&lt;2013, ClientDB[[#This Row],[Events]]&gt;=15), "Yes", "")</f>
        <v/>
      </c>
      <c r="K218" s="31" t="str">
        <f>IF(ClientDB[[#This Row],[Events]]&gt;=30, "Platinum", IF(ClientDB[[#This Row],[Events]]&gt;=20, "Gold", IF(ClientDB[[#This Row],[Events]]&gt;=10, "Silver", "Bronze")))</f>
        <v>Bronze</v>
      </c>
    </row>
    <row r="219" spans="1:11" x14ac:dyDescent="0.2">
      <c r="A219" s="26">
        <v>27471</v>
      </c>
      <c r="B219" t="s">
        <v>740</v>
      </c>
      <c r="C219" t="s">
        <v>741</v>
      </c>
      <c r="D219" t="s">
        <v>130</v>
      </c>
      <c r="E219" s="34">
        <v>42375</v>
      </c>
      <c r="F219" t="str">
        <f>LOWER(LEFT(B219,1)&amp;C219&amp;"@"&amp;SUBSTITUTE(D219," ","")&amp;".com")</f>
        <v>mchoaib@lacne.com</v>
      </c>
      <c r="G219" s="31" t="s">
        <v>154</v>
      </c>
      <c r="H219" s="31">
        <v>7</v>
      </c>
      <c r="I219" s="31" t="str">
        <f>IF(ClientDB[[#This Row],[Start Date]]&gt;=$N$7, "New", "")</f>
        <v/>
      </c>
      <c r="J219" s="31" t="str">
        <f>IF(OR(YEAR(ClientDB[[#This Row],[Start Date]])&lt;2013, ClientDB[[#This Row],[Events]]&gt;=15), "Yes", "")</f>
        <v/>
      </c>
      <c r="K219" s="31" t="str">
        <f>IF(ClientDB[[#This Row],[Events]]&gt;=30, "Platinum", IF(ClientDB[[#This Row],[Events]]&gt;=20, "Gold", IF(ClientDB[[#This Row],[Events]]&gt;=10, "Silver", "Bronze")))</f>
        <v>Bronze</v>
      </c>
    </row>
    <row r="220" spans="1:11" x14ac:dyDescent="0.2">
      <c r="A220" s="26">
        <v>27531</v>
      </c>
      <c r="B220" t="s">
        <v>593</v>
      </c>
      <c r="C220" t="s">
        <v>594</v>
      </c>
      <c r="D220" t="s">
        <v>289</v>
      </c>
      <c r="E220" s="34">
        <v>41297</v>
      </c>
      <c r="F220" t="str">
        <f>LOWER(LEFT(B220,1)&amp;C220&amp;"@"&amp;SUBSTITUTE(D220," ","")&amp;".com")</f>
        <v>sjabri@stepsittraining.com</v>
      </c>
      <c r="G220" s="31" t="s">
        <v>595</v>
      </c>
      <c r="H220" s="31">
        <v>2</v>
      </c>
      <c r="I220" s="31" t="str">
        <f>IF(ClientDB[[#This Row],[Start Date]]&gt;=$N$7, "New", "")</f>
        <v/>
      </c>
      <c r="J220" s="31" t="str">
        <f>IF(OR(YEAR(ClientDB[[#This Row],[Start Date]])&lt;2013, ClientDB[[#This Row],[Events]]&gt;=15), "Yes", "")</f>
        <v/>
      </c>
      <c r="K220" s="31" t="str">
        <f>IF(ClientDB[[#This Row],[Events]]&gt;=30, "Platinum", IF(ClientDB[[#This Row],[Events]]&gt;=20, "Gold", IF(ClientDB[[#This Row],[Events]]&gt;=10, "Silver", "Bronze")))</f>
        <v>Bronze</v>
      </c>
    </row>
    <row r="221" spans="1:11" x14ac:dyDescent="0.2">
      <c r="A221" s="26">
        <v>27673</v>
      </c>
      <c r="B221" t="s">
        <v>719</v>
      </c>
      <c r="C221" t="s">
        <v>720</v>
      </c>
      <c r="D221" t="s">
        <v>107</v>
      </c>
      <c r="E221" s="34">
        <v>42404</v>
      </c>
      <c r="F221" t="str">
        <f>LOWER(LEFT(B221,1)&amp;C221&amp;"@"&amp;SUBSTITUTE(D221," ","")&amp;".com")</f>
        <v>emamontov@axellgroup.com</v>
      </c>
      <c r="G221" s="31" t="s">
        <v>176</v>
      </c>
      <c r="H221" s="31">
        <v>5</v>
      </c>
      <c r="I221" s="31" t="str">
        <f>IF(ClientDB[[#This Row],[Start Date]]&gt;=$N$7, "New", "")</f>
        <v/>
      </c>
      <c r="J221" s="31" t="str">
        <f>IF(OR(YEAR(ClientDB[[#This Row],[Start Date]])&lt;2013, ClientDB[[#This Row],[Events]]&gt;=15), "Yes", "")</f>
        <v/>
      </c>
      <c r="K221" s="31" t="str">
        <f>IF(ClientDB[[#This Row],[Events]]&gt;=30, "Platinum", IF(ClientDB[[#This Row],[Events]]&gt;=20, "Gold", IF(ClientDB[[#This Row],[Events]]&gt;=10, "Silver", "Bronze")))</f>
        <v>Bronze</v>
      </c>
    </row>
    <row r="222" spans="1:11" x14ac:dyDescent="0.2">
      <c r="A222" s="26">
        <v>27765</v>
      </c>
      <c r="B222" t="s">
        <v>492</v>
      </c>
      <c r="C222" t="s">
        <v>493</v>
      </c>
      <c r="D222" t="s">
        <v>167</v>
      </c>
      <c r="E222" s="34">
        <v>41970</v>
      </c>
      <c r="F222" t="str">
        <f>LOWER(LEFT(B222,1)&amp;C222&amp;"@"&amp;SUBSTITUTE(D222," ","")&amp;".com")</f>
        <v>gdöring@netaassist.com</v>
      </c>
      <c r="G222" s="31" t="s">
        <v>76</v>
      </c>
      <c r="H222" s="31">
        <v>6</v>
      </c>
      <c r="I222" s="31" t="str">
        <f>IF(ClientDB[[#This Row],[Start Date]]&gt;=$N$7, "New", "")</f>
        <v/>
      </c>
      <c r="J222" s="31" t="str">
        <f>IF(OR(YEAR(ClientDB[[#This Row],[Start Date]])&lt;2013, ClientDB[[#This Row],[Events]]&gt;=15), "Yes", "")</f>
        <v/>
      </c>
      <c r="K222" s="31" t="str">
        <f>IF(ClientDB[[#This Row],[Events]]&gt;=30, "Platinum", IF(ClientDB[[#This Row],[Events]]&gt;=20, "Gold", IF(ClientDB[[#This Row],[Events]]&gt;=10, "Silver", "Bronze")))</f>
        <v>Bronze</v>
      </c>
    </row>
    <row r="223" spans="1:11" x14ac:dyDescent="0.2">
      <c r="A223" s="26">
        <v>27771</v>
      </c>
      <c r="B223" t="s">
        <v>682</v>
      </c>
      <c r="C223" t="s">
        <v>683</v>
      </c>
      <c r="D223" t="s">
        <v>179</v>
      </c>
      <c r="E223" s="34">
        <v>41839</v>
      </c>
      <c r="F223" t="str">
        <f>LOWER(LEFT(B223,1)&amp;C223&amp;"@"&amp;SUBSTITUTE(D223," ","")&amp;".com")</f>
        <v>anipper@ctx.com</v>
      </c>
      <c r="G223" s="31" t="s">
        <v>76</v>
      </c>
      <c r="H223" s="31">
        <v>8</v>
      </c>
      <c r="I223" s="31" t="str">
        <f>IF(ClientDB[[#This Row],[Start Date]]&gt;=$N$7, "New", "")</f>
        <v/>
      </c>
      <c r="J223" s="31" t="str">
        <f>IF(OR(YEAR(ClientDB[[#This Row],[Start Date]])&lt;2013, ClientDB[[#This Row],[Events]]&gt;=15), "Yes", "")</f>
        <v/>
      </c>
      <c r="K223" s="31" t="str">
        <f>IF(ClientDB[[#This Row],[Events]]&gt;=30, "Platinum", IF(ClientDB[[#This Row],[Events]]&gt;=20, "Gold", IF(ClientDB[[#This Row],[Events]]&gt;=10, "Silver", "Bronze")))</f>
        <v>Bronze</v>
      </c>
    </row>
    <row r="224" spans="1:11" x14ac:dyDescent="0.2">
      <c r="A224" s="26">
        <v>27801</v>
      </c>
      <c r="B224" t="s">
        <v>131</v>
      </c>
      <c r="C224" t="s">
        <v>132</v>
      </c>
      <c r="D224" t="s">
        <v>52</v>
      </c>
      <c r="E224" s="34">
        <v>42948</v>
      </c>
      <c r="F224" t="str">
        <f>LOWER(LEFT(B224,1)&amp;C224&amp;"@"&amp;SUBSTITUTE(D224," ","")&amp;".com")</f>
        <v>skhomenko@ripplecom.com</v>
      </c>
      <c r="G224" s="31" t="s">
        <v>56</v>
      </c>
      <c r="H224" s="31">
        <v>1</v>
      </c>
      <c r="I224" s="31" t="str">
        <f>IF(ClientDB[[#This Row],[Start Date]]&gt;=$N$7, "New", "")</f>
        <v>New</v>
      </c>
      <c r="J224" s="31" t="str">
        <f>IF(OR(YEAR(ClientDB[[#This Row],[Start Date]])&lt;2013, ClientDB[[#This Row],[Events]]&gt;=15), "Yes", "")</f>
        <v/>
      </c>
      <c r="K224" s="31" t="str">
        <f>IF(ClientDB[[#This Row],[Events]]&gt;=30, "Platinum", IF(ClientDB[[#This Row],[Events]]&gt;=20, "Gold", IF(ClientDB[[#This Row],[Events]]&gt;=10, "Silver", "Bronze")))</f>
        <v>Bronze</v>
      </c>
    </row>
    <row r="225" spans="1:11" x14ac:dyDescent="0.2">
      <c r="A225" s="26">
        <v>27809</v>
      </c>
      <c r="B225" t="s">
        <v>617</v>
      </c>
      <c r="C225" t="s">
        <v>618</v>
      </c>
      <c r="D225" t="s">
        <v>459</v>
      </c>
      <c r="E225" s="34">
        <v>41079</v>
      </c>
      <c r="F225" t="str">
        <f>LOWER(LEFT(B225,1)&amp;C225&amp;"@"&amp;SUBSTITUTE(D225," ","")&amp;".com")</f>
        <v>kshioda@fzigfibre.com</v>
      </c>
      <c r="G225" s="31" t="s">
        <v>89</v>
      </c>
      <c r="H225" s="31">
        <v>2</v>
      </c>
      <c r="I225" s="31" t="str">
        <f>IF(ClientDB[[#This Row],[Start Date]]&gt;=$N$7, "New", "")</f>
        <v/>
      </c>
      <c r="J225" s="31" t="str">
        <f>IF(OR(YEAR(ClientDB[[#This Row],[Start Date]])&lt;2013, ClientDB[[#This Row],[Events]]&gt;=15), "Yes", "")</f>
        <v>Yes</v>
      </c>
      <c r="K225" s="31" t="str">
        <f>IF(ClientDB[[#This Row],[Events]]&gt;=30, "Platinum", IF(ClientDB[[#This Row],[Events]]&gt;=20, "Gold", IF(ClientDB[[#This Row],[Events]]&gt;=10, "Silver", "Bronze")))</f>
        <v>Bronze</v>
      </c>
    </row>
    <row r="226" spans="1:11" x14ac:dyDescent="0.2">
      <c r="A226" s="26">
        <v>27886</v>
      </c>
      <c r="B226" t="s">
        <v>387</v>
      </c>
      <c r="C226" t="s">
        <v>539</v>
      </c>
      <c r="D226" t="s">
        <v>52</v>
      </c>
      <c r="E226" s="34">
        <v>42085</v>
      </c>
      <c r="F226" t="str">
        <f>LOWER(LEFT(B226,1)&amp;C226&amp;"@"&amp;SUBSTITUTE(D226," ","")&amp;".com")</f>
        <v>ade la haye@ripplecom.com</v>
      </c>
      <c r="G226" s="31" t="s">
        <v>45</v>
      </c>
      <c r="H226" s="31">
        <v>4</v>
      </c>
      <c r="I226" s="31" t="str">
        <f>IF(ClientDB[[#This Row],[Start Date]]&gt;=$N$7, "New", "")</f>
        <v/>
      </c>
      <c r="J226" s="31" t="str">
        <f>IF(OR(YEAR(ClientDB[[#This Row],[Start Date]])&lt;2013, ClientDB[[#This Row],[Events]]&gt;=15), "Yes", "")</f>
        <v/>
      </c>
      <c r="K226" s="31" t="str">
        <f>IF(ClientDB[[#This Row],[Events]]&gt;=30, "Platinum", IF(ClientDB[[#This Row],[Events]]&gt;=20, "Gold", IF(ClientDB[[#This Row],[Events]]&gt;=10, "Silver", "Bronze")))</f>
        <v>Bronze</v>
      </c>
    </row>
    <row r="227" spans="1:11" x14ac:dyDescent="0.2">
      <c r="A227" s="26">
        <v>27950</v>
      </c>
      <c r="B227" t="s">
        <v>238</v>
      </c>
      <c r="C227" t="s">
        <v>239</v>
      </c>
      <c r="D227" t="s">
        <v>123</v>
      </c>
      <c r="E227" s="34">
        <v>42350</v>
      </c>
      <c r="F227" t="str">
        <f>LOWER(LEFT(B227,1)&amp;C227&amp;"@"&amp;SUBSTITUTE(D227," ","")&amp;".com")</f>
        <v>akrasnov@tatsan.com</v>
      </c>
      <c r="G227" s="31" t="s">
        <v>176</v>
      </c>
      <c r="H227" s="31">
        <v>11</v>
      </c>
      <c r="I227" s="31" t="str">
        <f>IF(ClientDB[[#This Row],[Start Date]]&gt;=$N$7, "New", "")</f>
        <v/>
      </c>
      <c r="J227" s="31" t="str">
        <f>IF(OR(YEAR(ClientDB[[#This Row],[Start Date]])&lt;2013, ClientDB[[#This Row],[Events]]&gt;=15), "Yes", "")</f>
        <v/>
      </c>
      <c r="K227" s="31" t="str">
        <f>IF(ClientDB[[#This Row],[Events]]&gt;=30, "Platinum", IF(ClientDB[[#This Row],[Events]]&gt;=20, "Gold", IF(ClientDB[[#This Row],[Events]]&gt;=10, "Silver", "Bronze")))</f>
        <v>Silver</v>
      </c>
    </row>
    <row r="228" spans="1:11" x14ac:dyDescent="0.2">
      <c r="A228" s="26">
        <v>28005</v>
      </c>
      <c r="B228" t="s">
        <v>488</v>
      </c>
      <c r="C228" t="s">
        <v>681</v>
      </c>
      <c r="D228" t="s">
        <v>59</v>
      </c>
      <c r="E228" s="34">
        <v>42674</v>
      </c>
      <c r="F228" t="str">
        <f>LOWER(LEFT(B228,1)&amp;C228&amp;"@"&amp;SUBSTITUTE(D228," ","")&amp;".com")</f>
        <v>aalawadhi@duet.com</v>
      </c>
      <c r="G228" s="31" t="s">
        <v>185</v>
      </c>
      <c r="H228" s="31">
        <v>3</v>
      </c>
      <c r="I228" s="31" t="str">
        <f>IF(ClientDB[[#This Row],[Start Date]]&gt;=$N$7, "New", "")</f>
        <v/>
      </c>
      <c r="J228" s="31" t="str">
        <f>IF(OR(YEAR(ClientDB[[#This Row],[Start Date]])&lt;2013, ClientDB[[#This Row],[Events]]&gt;=15), "Yes", "")</f>
        <v/>
      </c>
      <c r="K228" s="31" t="str">
        <f>IF(ClientDB[[#This Row],[Events]]&gt;=30, "Platinum", IF(ClientDB[[#This Row],[Events]]&gt;=20, "Gold", IF(ClientDB[[#This Row],[Events]]&gt;=10, "Silver", "Bronze")))</f>
        <v>Bronze</v>
      </c>
    </row>
    <row r="229" spans="1:11" x14ac:dyDescent="0.2">
      <c r="A229" s="26">
        <v>28181</v>
      </c>
      <c r="B229" t="s">
        <v>479</v>
      </c>
      <c r="C229" t="s">
        <v>480</v>
      </c>
      <c r="D229" t="s">
        <v>338</v>
      </c>
      <c r="E229" s="34">
        <v>41085</v>
      </c>
      <c r="F229" t="str">
        <f>LOWER(LEFT(B229,1)&amp;C229&amp;"@"&amp;SUBSTITUTE(D229," ","")&amp;".com")</f>
        <v>fpetre@qinisar.com</v>
      </c>
      <c r="G229" s="31" t="s">
        <v>84</v>
      </c>
      <c r="H229" s="31">
        <v>6</v>
      </c>
      <c r="I229" s="31" t="str">
        <f>IF(ClientDB[[#This Row],[Start Date]]&gt;=$N$7, "New", "")</f>
        <v/>
      </c>
      <c r="J229" s="31" t="str">
        <f>IF(OR(YEAR(ClientDB[[#This Row],[Start Date]])&lt;2013, ClientDB[[#This Row],[Events]]&gt;=15), "Yes", "")</f>
        <v>Yes</v>
      </c>
      <c r="K229" s="31" t="str">
        <f>IF(ClientDB[[#This Row],[Events]]&gt;=30, "Platinum", IF(ClientDB[[#This Row],[Events]]&gt;=20, "Gold", IF(ClientDB[[#This Row],[Events]]&gt;=10, "Silver", "Bronze")))</f>
        <v>Bronze</v>
      </c>
    </row>
    <row r="230" spans="1:11" x14ac:dyDescent="0.2">
      <c r="A230" s="26">
        <v>28195</v>
      </c>
      <c r="B230" t="s">
        <v>701</v>
      </c>
      <c r="C230" t="s">
        <v>620</v>
      </c>
      <c r="D230" t="s">
        <v>335</v>
      </c>
      <c r="E230" s="34">
        <v>42690</v>
      </c>
      <c r="F230" t="str">
        <f>LOWER(LEFT(B230,1)&amp;C230&amp;"@"&amp;SUBSTITUTE(D230," ","")&amp;".com")</f>
        <v>ffarjadmanesh@cyberdataprocessing.com</v>
      </c>
      <c r="G230" s="31" t="s">
        <v>37</v>
      </c>
      <c r="H230" s="31">
        <v>3</v>
      </c>
      <c r="I230" s="31" t="str">
        <f>IF(ClientDB[[#This Row],[Start Date]]&gt;=$N$7, "New", "")</f>
        <v/>
      </c>
      <c r="J230" s="31" t="str">
        <f>IF(OR(YEAR(ClientDB[[#This Row],[Start Date]])&lt;2013, ClientDB[[#This Row],[Events]]&gt;=15), "Yes", "")</f>
        <v/>
      </c>
      <c r="K230" s="31" t="str">
        <f>IF(ClientDB[[#This Row],[Events]]&gt;=30, "Platinum", IF(ClientDB[[#This Row],[Events]]&gt;=20, "Gold", IF(ClientDB[[#This Row],[Events]]&gt;=10, "Silver", "Bronze")))</f>
        <v>Bronze</v>
      </c>
    </row>
    <row r="231" spans="1:11" x14ac:dyDescent="0.2">
      <c r="A231" s="26">
        <v>28487</v>
      </c>
      <c r="B231" t="s">
        <v>533</v>
      </c>
      <c r="C231" t="s">
        <v>641</v>
      </c>
      <c r="D231" t="s">
        <v>179</v>
      </c>
      <c r="E231" s="34">
        <v>41513</v>
      </c>
      <c r="F231" t="str">
        <f>LOWER(LEFT(B231,1)&amp;C231&amp;"@"&amp;SUBSTITUTE(D231," ","")&amp;".com")</f>
        <v>wtremmel@ctx.com</v>
      </c>
      <c r="G231" s="31" t="s">
        <v>76</v>
      </c>
      <c r="H231" s="31">
        <v>5</v>
      </c>
      <c r="I231" s="31" t="str">
        <f>IF(ClientDB[[#This Row],[Start Date]]&gt;=$N$7, "New", "")</f>
        <v/>
      </c>
      <c r="J231" s="31" t="str">
        <f>IF(OR(YEAR(ClientDB[[#This Row],[Start Date]])&lt;2013, ClientDB[[#This Row],[Events]]&gt;=15), "Yes", "")</f>
        <v/>
      </c>
      <c r="K231" s="31" t="str">
        <f>IF(ClientDB[[#This Row],[Events]]&gt;=30, "Platinum", IF(ClientDB[[#This Row],[Events]]&gt;=20, "Gold", IF(ClientDB[[#This Row],[Events]]&gt;=10, "Silver", "Bronze")))</f>
        <v>Bronze</v>
      </c>
    </row>
    <row r="232" spans="1:11" x14ac:dyDescent="0.2">
      <c r="A232" s="26">
        <v>28675</v>
      </c>
      <c r="B232" t="s">
        <v>124</v>
      </c>
      <c r="C232" t="s">
        <v>606</v>
      </c>
      <c r="D232" t="s">
        <v>451</v>
      </c>
      <c r="E232" s="34">
        <v>42244</v>
      </c>
      <c r="F232" t="str">
        <f>LOWER(LEFT(B232,1)&amp;C232&amp;"@"&amp;SUBSTITUTE(D232," ","")&amp;".com")</f>
        <v>btrammell@eyn.com</v>
      </c>
      <c r="G232" s="31" t="s">
        <v>269</v>
      </c>
      <c r="H232" s="31">
        <v>3</v>
      </c>
      <c r="I232" s="31" t="str">
        <f>IF(ClientDB[[#This Row],[Start Date]]&gt;=$N$7, "New", "")</f>
        <v/>
      </c>
      <c r="J232" s="31" t="str">
        <f>IF(OR(YEAR(ClientDB[[#This Row],[Start Date]])&lt;2013, ClientDB[[#This Row],[Events]]&gt;=15), "Yes", "")</f>
        <v/>
      </c>
      <c r="K232" s="31" t="str">
        <f>IF(ClientDB[[#This Row],[Events]]&gt;=30, "Platinum", IF(ClientDB[[#This Row],[Events]]&gt;=20, "Gold", IF(ClientDB[[#This Row],[Events]]&gt;=10, "Silver", "Bronze")))</f>
        <v>Bronze</v>
      </c>
    </row>
    <row r="233" spans="1:11" x14ac:dyDescent="0.2">
      <c r="A233" s="26">
        <v>28781</v>
      </c>
      <c r="B233" t="s">
        <v>488</v>
      </c>
      <c r="C233" t="s">
        <v>489</v>
      </c>
      <c r="D233" t="s">
        <v>44</v>
      </c>
      <c r="E233" s="34">
        <v>42610</v>
      </c>
      <c r="F233" t="str">
        <f>LOWER(LEFT(B233,1)&amp;C233&amp;"@"&amp;SUBSTITUTE(D233," ","")&amp;".com")</f>
        <v>aaleroud@collingsuniversity.com</v>
      </c>
      <c r="G233" s="31" t="s">
        <v>193</v>
      </c>
      <c r="H233" s="31">
        <v>4</v>
      </c>
      <c r="I233" s="31" t="str">
        <f>IF(ClientDB[[#This Row],[Start Date]]&gt;=$N$7, "New", "")</f>
        <v/>
      </c>
      <c r="J233" s="31" t="str">
        <f>IF(OR(YEAR(ClientDB[[#This Row],[Start Date]])&lt;2013, ClientDB[[#This Row],[Events]]&gt;=15), "Yes", "")</f>
        <v/>
      </c>
      <c r="K233" s="31" t="str">
        <f>IF(ClientDB[[#This Row],[Events]]&gt;=30, "Platinum", IF(ClientDB[[#This Row],[Events]]&gt;=20, "Gold", IF(ClientDB[[#This Row],[Events]]&gt;=10, "Silver", "Bronze")))</f>
        <v>Bronze</v>
      </c>
    </row>
    <row r="234" spans="1:11" x14ac:dyDescent="0.2">
      <c r="A234" s="26">
        <v>28784</v>
      </c>
      <c r="B234" t="s">
        <v>470</v>
      </c>
      <c r="C234" t="s">
        <v>471</v>
      </c>
      <c r="D234" t="s">
        <v>126</v>
      </c>
      <c r="E234" s="34">
        <v>42017</v>
      </c>
      <c r="F234" t="str">
        <f>LOWER(LEFT(B234,1)&amp;C234&amp;"@"&amp;SUBSTITUTE(D234," ","")&amp;".com")</f>
        <v>rnozari@heatproof.com</v>
      </c>
      <c r="G234" s="31" t="s">
        <v>37</v>
      </c>
      <c r="H234" s="31">
        <v>6</v>
      </c>
      <c r="I234" s="31" t="str">
        <f>IF(ClientDB[[#This Row],[Start Date]]&gt;=$N$7, "New", "")</f>
        <v/>
      </c>
      <c r="J234" s="31" t="str">
        <f>IF(OR(YEAR(ClientDB[[#This Row],[Start Date]])&lt;2013, ClientDB[[#This Row],[Events]]&gt;=15), "Yes", "")</f>
        <v/>
      </c>
      <c r="K234" s="31" t="str">
        <f>IF(ClientDB[[#This Row],[Events]]&gt;=30, "Platinum", IF(ClientDB[[#This Row],[Events]]&gt;=20, "Gold", IF(ClientDB[[#This Row],[Events]]&gt;=10, "Silver", "Bronze")))</f>
        <v>Bronze</v>
      </c>
    </row>
    <row r="235" spans="1:11" x14ac:dyDescent="0.2">
      <c r="A235" s="26">
        <v>28939</v>
      </c>
      <c r="B235" t="s">
        <v>345</v>
      </c>
      <c r="C235" t="s">
        <v>472</v>
      </c>
      <c r="D235" t="s">
        <v>335</v>
      </c>
      <c r="E235" s="34">
        <v>41041</v>
      </c>
      <c r="F235" t="str">
        <f>LOWER(LEFT(B235,1)&amp;C235&amp;"@"&amp;SUBSTITUTE(D235," ","")&amp;".com")</f>
        <v>egerich@cyberdataprocessing.com</v>
      </c>
      <c r="G235" s="31" t="s">
        <v>64</v>
      </c>
      <c r="H235" s="31">
        <v>5</v>
      </c>
      <c r="I235" s="31" t="str">
        <f>IF(ClientDB[[#This Row],[Start Date]]&gt;=$N$7, "New", "")</f>
        <v/>
      </c>
      <c r="J235" s="31" t="str">
        <f>IF(OR(YEAR(ClientDB[[#This Row],[Start Date]])&lt;2013, ClientDB[[#This Row],[Events]]&gt;=15), "Yes", "")</f>
        <v>Yes</v>
      </c>
      <c r="K235" s="31" t="str">
        <f>IF(ClientDB[[#This Row],[Events]]&gt;=30, "Platinum", IF(ClientDB[[#This Row],[Events]]&gt;=20, "Gold", IF(ClientDB[[#This Row],[Events]]&gt;=10, "Silver", "Bronze")))</f>
        <v>Bronze</v>
      </c>
    </row>
    <row r="236" spans="1:11" x14ac:dyDescent="0.2">
      <c r="A236" s="26">
        <v>28943</v>
      </c>
      <c r="B236" t="s">
        <v>788</v>
      </c>
      <c r="C236" t="s">
        <v>319</v>
      </c>
      <c r="D236" t="s">
        <v>144</v>
      </c>
      <c r="E236" s="34">
        <v>42360</v>
      </c>
      <c r="F236" t="str">
        <f>LOWER(LEFT(B236,1)&amp;C236&amp;"@"&amp;SUBSTITUTE(D236," ","")&amp;".com")</f>
        <v>troy@picsure.com</v>
      </c>
      <c r="G236" s="31" t="s">
        <v>173</v>
      </c>
      <c r="H236" s="31">
        <v>1</v>
      </c>
      <c r="I236" s="31" t="str">
        <f>IF(ClientDB[[#This Row],[Start Date]]&gt;=$N$7, "New", "")</f>
        <v/>
      </c>
      <c r="J236" s="31" t="str">
        <f>IF(OR(YEAR(ClientDB[[#This Row],[Start Date]])&lt;2013, ClientDB[[#This Row],[Events]]&gt;=15), "Yes", "")</f>
        <v/>
      </c>
      <c r="K236" s="31" t="str">
        <f>IF(ClientDB[[#This Row],[Events]]&gt;=30, "Platinum", IF(ClientDB[[#This Row],[Events]]&gt;=20, "Gold", IF(ClientDB[[#This Row],[Events]]&gt;=10, "Silver", "Bronze")))</f>
        <v>Bronze</v>
      </c>
    </row>
    <row r="237" spans="1:11" x14ac:dyDescent="0.2">
      <c r="A237" s="26">
        <v>28961</v>
      </c>
      <c r="B237" t="s">
        <v>128</v>
      </c>
      <c r="C237" t="s">
        <v>129</v>
      </c>
      <c r="D237" t="s">
        <v>130</v>
      </c>
      <c r="E237" s="34">
        <v>41958</v>
      </c>
      <c r="F237" t="str">
        <f>LOWER(LEFT(B237,1)&amp;C237&amp;"@"&amp;SUBSTITUTE(D237," ","")&amp;".com")</f>
        <v>aguzman@lacne.com</v>
      </c>
      <c r="G237" s="31" t="s">
        <v>64</v>
      </c>
      <c r="H237" s="31">
        <v>1</v>
      </c>
      <c r="I237" s="31" t="str">
        <f>IF(ClientDB[[#This Row],[Start Date]]&gt;=$N$7, "New", "")</f>
        <v/>
      </c>
      <c r="J237" s="31" t="str">
        <f>IF(OR(YEAR(ClientDB[[#This Row],[Start Date]])&lt;2013, ClientDB[[#This Row],[Events]]&gt;=15), "Yes", "")</f>
        <v/>
      </c>
      <c r="K237" s="31" t="str">
        <f>IF(ClientDB[[#This Row],[Events]]&gt;=30, "Platinum", IF(ClientDB[[#This Row],[Events]]&gt;=20, "Gold", IF(ClientDB[[#This Row],[Events]]&gt;=10, "Silver", "Bronze")))</f>
        <v>Bronze</v>
      </c>
    </row>
    <row r="238" spans="1:11" x14ac:dyDescent="0.2">
      <c r="A238" s="26">
        <v>28965</v>
      </c>
      <c r="B238" t="s">
        <v>396</v>
      </c>
      <c r="C238" t="s">
        <v>397</v>
      </c>
      <c r="D238" t="s">
        <v>44</v>
      </c>
      <c r="E238" s="34">
        <v>41229</v>
      </c>
      <c r="F238" t="str">
        <f>LOWER(LEFT(B238,1)&amp;C238&amp;"@"&amp;SUBSTITUTE(D238," ","")&amp;".com")</f>
        <v>nmorris@collingsuniversity.com</v>
      </c>
      <c r="G238" s="31" t="s">
        <v>45</v>
      </c>
      <c r="H238" s="31">
        <v>5</v>
      </c>
      <c r="I238" s="31" t="str">
        <f>IF(ClientDB[[#This Row],[Start Date]]&gt;=$N$7, "New", "")</f>
        <v/>
      </c>
      <c r="J238" s="31" t="str">
        <f>IF(OR(YEAR(ClientDB[[#This Row],[Start Date]])&lt;2013, ClientDB[[#This Row],[Events]]&gt;=15), "Yes", "")</f>
        <v>Yes</v>
      </c>
      <c r="K238" s="31" t="str">
        <f>IF(ClientDB[[#This Row],[Events]]&gt;=30, "Platinum", IF(ClientDB[[#This Row],[Events]]&gt;=20, "Gold", IF(ClientDB[[#This Row],[Events]]&gt;=10, "Silver", "Bronze")))</f>
        <v>Bronze</v>
      </c>
    </row>
    <row r="239" spans="1:11" x14ac:dyDescent="0.2">
      <c r="A239" s="26">
        <v>29055</v>
      </c>
      <c r="B239" t="s">
        <v>540</v>
      </c>
      <c r="C239" t="s">
        <v>541</v>
      </c>
      <c r="D239" t="s">
        <v>459</v>
      </c>
      <c r="E239" s="34">
        <v>41479</v>
      </c>
      <c r="F239" t="str">
        <f>LOWER(LEFT(B239,1)&amp;C239&amp;"@"&amp;SUBSTITUTE(D239," ","")&amp;".com")</f>
        <v>salkhadra@fzigfibre.com</v>
      </c>
      <c r="G239" s="31" t="s">
        <v>154</v>
      </c>
      <c r="H239" s="31">
        <v>5</v>
      </c>
      <c r="I239" s="31" t="str">
        <f>IF(ClientDB[[#This Row],[Start Date]]&gt;=$N$7, "New", "")</f>
        <v/>
      </c>
      <c r="J239" s="31" t="str">
        <f>IF(OR(YEAR(ClientDB[[#This Row],[Start Date]])&lt;2013, ClientDB[[#This Row],[Events]]&gt;=15), "Yes", "")</f>
        <v/>
      </c>
      <c r="K239" s="31" t="str">
        <f>IF(ClientDB[[#This Row],[Events]]&gt;=30, "Platinum", IF(ClientDB[[#This Row],[Events]]&gt;=20, "Gold", IF(ClientDB[[#This Row],[Events]]&gt;=10, "Silver", "Bronze")))</f>
        <v>Bronze</v>
      </c>
    </row>
    <row r="240" spans="1:11" x14ac:dyDescent="0.2">
      <c r="A240" s="26">
        <v>29101</v>
      </c>
      <c r="B240" t="s">
        <v>768</v>
      </c>
      <c r="C240" t="s">
        <v>769</v>
      </c>
      <c r="D240" t="s">
        <v>113</v>
      </c>
      <c r="E240" s="34">
        <v>42863</v>
      </c>
      <c r="F240" t="str">
        <f>LOWER(LEFT(B240,1)&amp;C240&amp;"@"&amp;SUBSTITUTE(D240," ","")&amp;".com")</f>
        <v>ksokol@shawconstruction.com</v>
      </c>
      <c r="G240" s="31" t="s">
        <v>56</v>
      </c>
      <c r="H240" s="31">
        <v>2</v>
      </c>
      <c r="I240" s="31" t="str">
        <f>IF(ClientDB[[#This Row],[Start Date]]&gt;=$N$7, "New", "")</f>
        <v>New</v>
      </c>
      <c r="J240" s="31" t="str">
        <f>IF(OR(YEAR(ClientDB[[#This Row],[Start Date]])&lt;2013, ClientDB[[#This Row],[Events]]&gt;=15), "Yes", "")</f>
        <v/>
      </c>
      <c r="K240" s="31" t="str">
        <f>IF(ClientDB[[#This Row],[Events]]&gt;=30, "Platinum", IF(ClientDB[[#This Row],[Events]]&gt;=20, "Gold", IF(ClientDB[[#This Row],[Events]]&gt;=10, "Silver", "Bronze")))</f>
        <v>Bronze</v>
      </c>
    </row>
    <row r="241" spans="1:11" x14ac:dyDescent="0.2">
      <c r="A241" s="26">
        <v>29151</v>
      </c>
      <c r="B241" t="s">
        <v>121</v>
      </c>
      <c r="C241" t="s">
        <v>122</v>
      </c>
      <c r="D241" t="s">
        <v>123</v>
      </c>
      <c r="E241" s="34">
        <v>41370</v>
      </c>
      <c r="F241" t="str">
        <f>LOWER(LEFT(B241,1)&amp;C241&amp;"@"&amp;SUBSTITUTE(D241," ","")&amp;".com")</f>
        <v>epunt@tatsan.com</v>
      </c>
      <c r="G241" s="31" t="s">
        <v>89</v>
      </c>
      <c r="H241" s="31">
        <v>12</v>
      </c>
      <c r="I241" s="31" t="str">
        <f>IF(ClientDB[[#This Row],[Start Date]]&gt;=$N$7, "New", "")</f>
        <v/>
      </c>
      <c r="J241" s="31" t="str">
        <f>IF(OR(YEAR(ClientDB[[#This Row],[Start Date]])&lt;2013, ClientDB[[#This Row],[Events]]&gt;=15), "Yes", "")</f>
        <v/>
      </c>
      <c r="K241" s="31" t="str">
        <f>IF(ClientDB[[#This Row],[Events]]&gt;=30, "Platinum", IF(ClientDB[[#This Row],[Events]]&gt;=20, "Gold", IF(ClientDB[[#This Row],[Events]]&gt;=10, "Silver", "Bronze")))</f>
        <v>Silver</v>
      </c>
    </row>
    <row r="242" spans="1:11" x14ac:dyDescent="0.2">
      <c r="A242" s="26">
        <v>29152</v>
      </c>
      <c r="B242" t="s">
        <v>574</v>
      </c>
      <c r="C242" t="s">
        <v>575</v>
      </c>
      <c r="D242" t="s">
        <v>79</v>
      </c>
      <c r="E242" s="34">
        <v>42659</v>
      </c>
      <c r="F242" t="str">
        <f>LOWER(LEFT(B242,1)&amp;C242&amp;"@"&amp;SUBSTITUTE(D242," ","")&amp;".com")</f>
        <v>apietkiewicz@zimsales.com</v>
      </c>
      <c r="G242" s="31" t="s">
        <v>292</v>
      </c>
      <c r="H242" s="31">
        <v>3</v>
      </c>
      <c r="I242" s="31" t="str">
        <f>IF(ClientDB[[#This Row],[Start Date]]&gt;=$N$7, "New", "")</f>
        <v/>
      </c>
      <c r="J242" s="31" t="str">
        <f>IF(OR(YEAR(ClientDB[[#This Row],[Start Date]])&lt;2013, ClientDB[[#This Row],[Events]]&gt;=15), "Yes", "")</f>
        <v/>
      </c>
      <c r="K242" s="31" t="str">
        <f>IF(ClientDB[[#This Row],[Events]]&gt;=30, "Platinum", IF(ClientDB[[#This Row],[Events]]&gt;=20, "Gold", IF(ClientDB[[#This Row],[Events]]&gt;=10, "Silver", "Bronze")))</f>
        <v>Bronze</v>
      </c>
    </row>
    <row r="243" spans="1:11" x14ac:dyDescent="0.2">
      <c r="A243" s="26">
        <v>29544</v>
      </c>
      <c r="B243" t="s">
        <v>133</v>
      </c>
      <c r="C243" t="s">
        <v>134</v>
      </c>
      <c r="D243" t="s">
        <v>135</v>
      </c>
      <c r="E243" s="34">
        <v>40369</v>
      </c>
      <c r="F243" t="str">
        <f>LOWER(LEFT(B243,1)&amp;C243&amp;"@"&amp;SUBSTITUTE(D243," ","")&amp;".com")</f>
        <v>eising@pilcostreambank.com</v>
      </c>
      <c r="G243" s="31" t="s">
        <v>89</v>
      </c>
      <c r="H243" s="31">
        <v>17</v>
      </c>
      <c r="I243" s="31" t="str">
        <f>IF(ClientDB[[#This Row],[Start Date]]&gt;=$N$7, "New", "")</f>
        <v/>
      </c>
      <c r="J243" s="31" t="str">
        <f>IF(OR(YEAR(ClientDB[[#This Row],[Start Date]])&lt;2013, ClientDB[[#This Row],[Events]]&gt;=15), "Yes", "")</f>
        <v>Yes</v>
      </c>
      <c r="K243" s="31" t="str">
        <f>IF(ClientDB[[#This Row],[Events]]&gt;=30, "Platinum", IF(ClientDB[[#This Row],[Events]]&gt;=20, "Gold", IF(ClientDB[[#This Row],[Events]]&gt;=10, "Silver", "Bronze")))</f>
        <v>Silver</v>
      </c>
    </row>
    <row r="244" spans="1:11" x14ac:dyDescent="0.2">
      <c r="A244" s="26">
        <v>29564</v>
      </c>
      <c r="B244" t="s">
        <v>102</v>
      </c>
      <c r="C244" t="s">
        <v>103</v>
      </c>
      <c r="D244" t="s">
        <v>104</v>
      </c>
      <c r="E244" s="34">
        <v>42816</v>
      </c>
      <c r="F244" t="str">
        <f>LOWER(LEFT(B244,1)&amp;C244&amp;"@"&amp;SUBSTITUTE(D244," ","")&amp;".com")</f>
        <v>gyengibaryan@parmistechnologies.com</v>
      </c>
      <c r="G244" s="31" t="s">
        <v>93</v>
      </c>
      <c r="H244" s="31">
        <v>3</v>
      </c>
      <c r="I244" s="31" t="str">
        <f>IF(ClientDB[[#This Row],[Start Date]]&gt;=$N$7, "New", "")</f>
        <v>New</v>
      </c>
      <c r="J244" s="31" t="str">
        <f>IF(OR(YEAR(ClientDB[[#This Row],[Start Date]])&lt;2013, ClientDB[[#This Row],[Events]]&gt;=15), "Yes", "")</f>
        <v/>
      </c>
      <c r="K244" s="31" t="str">
        <f>IF(ClientDB[[#This Row],[Events]]&gt;=30, "Platinum", IF(ClientDB[[#This Row],[Events]]&gt;=20, "Gold", IF(ClientDB[[#This Row],[Events]]&gt;=10, "Silver", "Bronze")))</f>
        <v>Bronze</v>
      </c>
    </row>
    <row r="245" spans="1:11" x14ac:dyDescent="0.2">
      <c r="A245" s="26">
        <v>29651</v>
      </c>
      <c r="B245" t="s">
        <v>523</v>
      </c>
      <c r="C245" t="s">
        <v>524</v>
      </c>
      <c r="D245" t="s">
        <v>48</v>
      </c>
      <c r="E245" s="34">
        <v>42445</v>
      </c>
      <c r="F245" t="str">
        <f>LOWER(LEFT(B245,1)&amp;C245&amp;"@"&amp;SUBSTITUTE(D245," ","")&amp;".com")</f>
        <v>rda silva@icant.com</v>
      </c>
      <c r="G245" s="31" t="s">
        <v>64</v>
      </c>
      <c r="H245" s="31">
        <v>3</v>
      </c>
      <c r="I245" s="31" t="str">
        <f>IF(ClientDB[[#This Row],[Start Date]]&gt;=$N$7, "New", "")</f>
        <v/>
      </c>
      <c r="J245" s="31" t="str">
        <f>IF(OR(YEAR(ClientDB[[#This Row],[Start Date]])&lt;2013, ClientDB[[#This Row],[Events]]&gt;=15), "Yes", "")</f>
        <v/>
      </c>
      <c r="K245" s="31" t="str">
        <f>IF(ClientDB[[#This Row],[Events]]&gt;=30, "Platinum", IF(ClientDB[[#This Row],[Events]]&gt;=20, "Gold", IF(ClientDB[[#This Row],[Events]]&gt;=10, "Silver", "Bronze")))</f>
        <v>Bronze</v>
      </c>
    </row>
    <row r="246" spans="1:11" x14ac:dyDescent="0.2">
      <c r="A246" s="26">
        <v>29695</v>
      </c>
      <c r="B246" t="s">
        <v>160</v>
      </c>
      <c r="C246" t="s">
        <v>161</v>
      </c>
      <c r="D246" t="s">
        <v>40</v>
      </c>
      <c r="E246" s="34">
        <v>41935</v>
      </c>
      <c r="F246" t="str">
        <f>LOWER(LEFT(B246,1)&amp;C246&amp;"@"&amp;SUBSTITUTE(D246," ","")&amp;".com")</f>
        <v>hmyronenko@denil.com</v>
      </c>
      <c r="G246" s="31" t="s">
        <v>56</v>
      </c>
      <c r="H246" s="31">
        <v>2</v>
      </c>
      <c r="I246" s="31" t="str">
        <f>IF(ClientDB[[#This Row],[Start Date]]&gt;=$N$7, "New", "")</f>
        <v/>
      </c>
      <c r="J246" s="31" t="str">
        <f>IF(OR(YEAR(ClientDB[[#This Row],[Start Date]])&lt;2013, ClientDB[[#This Row],[Events]]&gt;=15), "Yes", "")</f>
        <v/>
      </c>
      <c r="K246" s="31" t="str">
        <f>IF(ClientDB[[#This Row],[Events]]&gt;=30, "Platinum", IF(ClientDB[[#This Row],[Events]]&gt;=20, "Gold", IF(ClientDB[[#This Row],[Events]]&gt;=10, "Silver", "Bronze")))</f>
        <v>Bronze</v>
      </c>
    </row>
    <row r="247" spans="1:11" x14ac:dyDescent="0.2">
      <c r="A247" s="26">
        <v>29717</v>
      </c>
      <c r="B247" t="s">
        <v>391</v>
      </c>
      <c r="C247" t="s">
        <v>392</v>
      </c>
      <c r="D247" t="s">
        <v>196</v>
      </c>
      <c r="E247" s="34">
        <v>42074</v>
      </c>
      <c r="F247" t="str">
        <f>LOWER(LEFT(B247,1)&amp;C247&amp;"@"&amp;SUBSTITUTE(D247," ","")&amp;".com")</f>
        <v>hlu@verisize.com</v>
      </c>
      <c r="G247" s="31" t="s">
        <v>393</v>
      </c>
      <c r="H247" s="31">
        <v>7</v>
      </c>
      <c r="I247" s="31" t="str">
        <f>IF(ClientDB[[#This Row],[Start Date]]&gt;=$N$7, "New", "")</f>
        <v/>
      </c>
      <c r="J247" s="31" t="str">
        <f>IF(OR(YEAR(ClientDB[[#This Row],[Start Date]])&lt;2013, ClientDB[[#This Row],[Events]]&gt;=15), "Yes", "")</f>
        <v/>
      </c>
      <c r="K247" s="31" t="str">
        <f>IF(ClientDB[[#This Row],[Events]]&gt;=30, "Platinum", IF(ClientDB[[#This Row],[Events]]&gt;=20, "Gold", IF(ClientDB[[#This Row],[Events]]&gt;=10, "Silver", "Bronze")))</f>
        <v>Bronze</v>
      </c>
    </row>
    <row r="248" spans="1:11" x14ac:dyDescent="0.2">
      <c r="A248" s="26">
        <v>29720</v>
      </c>
      <c r="B248" t="s">
        <v>536</v>
      </c>
      <c r="C248" t="s">
        <v>152</v>
      </c>
      <c r="D248" t="s">
        <v>52</v>
      </c>
      <c r="E248" s="34">
        <v>41100</v>
      </c>
      <c r="F248" t="str">
        <f>LOWER(LEFT(B248,1)&amp;C248&amp;"@"&amp;SUBSTITUTE(D248," ","")&amp;".com")</f>
        <v>nsalam@ripplecom.com</v>
      </c>
      <c r="G248" s="31" t="s">
        <v>64</v>
      </c>
      <c r="H248" s="31">
        <v>17</v>
      </c>
      <c r="I248" s="31" t="str">
        <f>IF(ClientDB[[#This Row],[Start Date]]&gt;=$N$7, "New", "")</f>
        <v/>
      </c>
      <c r="J248" s="31" t="str">
        <f>IF(OR(YEAR(ClientDB[[#This Row],[Start Date]])&lt;2013, ClientDB[[#This Row],[Events]]&gt;=15), "Yes", "")</f>
        <v>Yes</v>
      </c>
      <c r="K248" s="31" t="str">
        <f>IF(ClientDB[[#This Row],[Events]]&gt;=30, "Platinum", IF(ClientDB[[#This Row],[Events]]&gt;=20, "Gold", IF(ClientDB[[#This Row],[Events]]&gt;=10, "Silver", "Bronze")))</f>
        <v>Silver</v>
      </c>
    </row>
    <row r="249" spans="1:11" x14ac:dyDescent="0.2">
      <c r="A249" s="26">
        <v>29731</v>
      </c>
      <c r="B249" t="s">
        <v>580</v>
      </c>
      <c r="C249" t="s">
        <v>581</v>
      </c>
      <c r="D249" t="s">
        <v>113</v>
      </c>
      <c r="E249" s="34">
        <v>42155</v>
      </c>
      <c r="F249" t="str">
        <f>LOWER(LEFT(B249,1)&amp;C249&amp;"@"&amp;SUBSTITUTE(D249," ","")&amp;".com")</f>
        <v>achernii@shawconstruction.com</v>
      </c>
      <c r="G249" s="31" t="s">
        <v>56</v>
      </c>
      <c r="H249" s="31">
        <v>9</v>
      </c>
      <c r="I249" s="31" t="str">
        <f>IF(ClientDB[[#This Row],[Start Date]]&gt;=$N$7, "New", "")</f>
        <v/>
      </c>
      <c r="J249" s="31" t="str">
        <f>IF(OR(YEAR(ClientDB[[#This Row],[Start Date]])&lt;2013, ClientDB[[#This Row],[Events]]&gt;=15), "Yes", "")</f>
        <v/>
      </c>
      <c r="K249" s="31" t="str">
        <f>IF(ClientDB[[#This Row],[Events]]&gt;=30, "Platinum", IF(ClientDB[[#This Row],[Events]]&gt;=20, "Gold", IF(ClientDB[[#This Row],[Events]]&gt;=10, "Silver", "Bronze")))</f>
        <v>Bronze</v>
      </c>
    </row>
    <row r="250" spans="1:11" x14ac:dyDescent="0.2">
      <c r="A250" s="26">
        <v>29823</v>
      </c>
      <c r="B250" t="s">
        <v>568</v>
      </c>
      <c r="C250" t="s">
        <v>569</v>
      </c>
      <c r="D250" t="s">
        <v>36</v>
      </c>
      <c r="E250" s="34">
        <v>41988</v>
      </c>
      <c r="F250" t="str">
        <f>LOWER(LEFT(B250,1)&amp;C250&amp;"@"&amp;SUBSTITUTE(D250," ","")&amp;".com")</f>
        <v>dgikaras@respiranetworks.com</v>
      </c>
      <c r="G250" s="31" t="s">
        <v>426</v>
      </c>
      <c r="H250" s="31">
        <v>12</v>
      </c>
      <c r="I250" s="31" t="str">
        <f>IF(ClientDB[[#This Row],[Start Date]]&gt;=$N$7, "New", "")</f>
        <v/>
      </c>
      <c r="J250" s="31" t="str">
        <f>IF(OR(YEAR(ClientDB[[#This Row],[Start Date]])&lt;2013, ClientDB[[#This Row],[Events]]&gt;=15), "Yes", "")</f>
        <v/>
      </c>
      <c r="K250" s="31" t="str">
        <f>IF(ClientDB[[#This Row],[Events]]&gt;=30, "Platinum", IF(ClientDB[[#This Row],[Events]]&gt;=20, "Gold", IF(ClientDB[[#This Row],[Events]]&gt;=10, "Silver", "Bronze")))</f>
        <v>Silver</v>
      </c>
    </row>
    <row r="251" spans="1:11" x14ac:dyDescent="0.2">
      <c r="A251" s="26">
        <v>29879</v>
      </c>
      <c r="B251" t="s">
        <v>457</v>
      </c>
      <c r="C251" t="s">
        <v>458</v>
      </c>
      <c r="D251" t="s">
        <v>459</v>
      </c>
      <c r="E251" s="34">
        <v>41021</v>
      </c>
      <c r="F251" t="str">
        <f>LOWER(LEFT(B251,1)&amp;C251&amp;"@"&amp;SUBSTITUTE(D251," ","")&amp;".com")</f>
        <v>flavroff@fzigfibre.com</v>
      </c>
      <c r="G251" s="31" t="s">
        <v>89</v>
      </c>
      <c r="H251" s="31">
        <v>12</v>
      </c>
      <c r="I251" s="31" t="str">
        <f>IF(ClientDB[[#This Row],[Start Date]]&gt;=$N$7, "New", "")</f>
        <v/>
      </c>
      <c r="J251" s="31" t="str">
        <f>IF(OR(YEAR(ClientDB[[#This Row],[Start Date]])&lt;2013, ClientDB[[#This Row],[Events]]&gt;=15), "Yes", "")</f>
        <v>Yes</v>
      </c>
      <c r="K251" s="31" t="str">
        <f>IF(ClientDB[[#This Row],[Events]]&gt;=30, "Platinum", IF(ClientDB[[#This Row],[Events]]&gt;=20, "Gold", IF(ClientDB[[#This Row],[Events]]&gt;=10, "Silver", "Bronze")))</f>
        <v>Silver</v>
      </c>
    </row>
    <row r="252" spans="1:11" x14ac:dyDescent="0.2">
      <c r="A252" s="26">
        <v>29924</v>
      </c>
      <c r="B252" t="s">
        <v>155</v>
      </c>
      <c r="C252" t="s">
        <v>156</v>
      </c>
      <c r="D252" t="s">
        <v>150</v>
      </c>
      <c r="E252" s="34">
        <v>41268</v>
      </c>
      <c r="F252" t="str">
        <f>LOWER(LEFT(B252,1)&amp;C252&amp;"@"&amp;SUBSTITUTE(D252," ","")&amp;".com")</f>
        <v>sdalmeida@ebonytelecoms.com</v>
      </c>
      <c r="G252" s="31" t="s">
        <v>64</v>
      </c>
      <c r="H252" s="31">
        <v>6</v>
      </c>
      <c r="I252" s="31" t="str">
        <f>IF(ClientDB[[#This Row],[Start Date]]&gt;=$N$7, "New", "")</f>
        <v/>
      </c>
      <c r="J252" s="31" t="str">
        <f>IF(OR(YEAR(ClientDB[[#This Row],[Start Date]])&lt;2013, ClientDB[[#This Row],[Events]]&gt;=15), "Yes", "")</f>
        <v>Yes</v>
      </c>
      <c r="K252" s="31" t="str">
        <f>IF(ClientDB[[#This Row],[Events]]&gt;=30, "Platinum", IF(ClientDB[[#This Row],[Events]]&gt;=20, "Gold", IF(ClientDB[[#This Row],[Events]]&gt;=10, "Silver", "Bronze")))</f>
        <v>Bronze</v>
      </c>
    </row>
    <row r="253" spans="1:11" x14ac:dyDescent="0.2">
      <c r="A253" s="26">
        <v>30050</v>
      </c>
      <c r="B253" t="s">
        <v>794</v>
      </c>
      <c r="C253" t="s">
        <v>795</v>
      </c>
      <c r="D253" t="s">
        <v>67</v>
      </c>
      <c r="E253" s="34">
        <v>41034</v>
      </c>
      <c r="F253" t="str">
        <f>LOWER(LEFT(B253,1)&amp;C253&amp;"@"&amp;SUBSTITUTE(D253," ","")&amp;".com")</f>
        <v>jdelassus@pinkcloudnetworks.com</v>
      </c>
      <c r="G253" s="31" t="s">
        <v>185</v>
      </c>
      <c r="H253" s="31">
        <v>16</v>
      </c>
      <c r="I253" s="31" t="str">
        <f>IF(ClientDB[[#This Row],[Start Date]]&gt;=$N$7, "New", "")</f>
        <v/>
      </c>
      <c r="J253" s="31" t="str">
        <f>IF(OR(YEAR(ClientDB[[#This Row],[Start Date]])&lt;2013, ClientDB[[#This Row],[Events]]&gt;=15), "Yes", "")</f>
        <v>Yes</v>
      </c>
      <c r="K253" s="31" t="str">
        <f>IF(ClientDB[[#This Row],[Events]]&gt;=30, "Platinum", IF(ClientDB[[#This Row],[Events]]&gt;=20, "Gold", IF(ClientDB[[#This Row],[Events]]&gt;=10, "Silver", "Bronze")))</f>
        <v>Silver</v>
      </c>
    </row>
    <row r="254" spans="1:11" x14ac:dyDescent="0.2">
      <c r="A254" s="26">
        <v>30118</v>
      </c>
      <c r="B254" t="s">
        <v>287</v>
      </c>
      <c r="C254" t="s">
        <v>288</v>
      </c>
      <c r="D254" t="s">
        <v>289</v>
      </c>
      <c r="E254" s="34">
        <v>42529</v>
      </c>
      <c r="F254" t="str">
        <f>LOWER(LEFT(B254,1)&amp;C254&amp;"@"&amp;SUBSTITUTE(D254," ","")&amp;".com")</f>
        <v>hkama@stepsittraining.com</v>
      </c>
      <c r="G254" s="31" t="s">
        <v>45</v>
      </c>
      <c r="H254" s="31">
        <v>5</v>
      </c>
      <c r="I254" s="31" t="str">
        <f>IF(ClientDB[[#This Row],[Start Date]]&gt;=$N$7, "New", "")</f>
        <v/>
      </c>
      <c r="J254" s="31" t="str">
        <f>IF(OR(YEAR(ClientDB[[#This Row],[Start Date]])&lt;2013, ClientDB[[#This Row],[Events]]&gt;=15), "Yes", "")</f>
        <v/>
      </c>
      <c r="K254" s="31" t="str">
        <f>IF(ClientDB[[#This Row],[Events]]&gt;=30, "Platinum", IF(ClientDB[[#This Row],[Events]]&gt;=20, "Gold", IF(ClientDB[[#This Row],[Events]]&gt;=10, "Silver", "Bronze")))</f>
        <v>Bronze</v>
      </c>
    </row>
    <row r="255" spans="1:11" x14ac:dyDescent="0.2">
      <c r="A255" s="26">
        <v>30374</v>
      </c>
      <c r="B255" t="s">
        <v>533</v>
      </c>
      <c r="C255" t="s">
        <v>534</v>
      </c>
      <c r="D255" t="s">
        <v>211</v>
      </c>
      <c r="E255" s="34">
        <v>41085</v>
      </c>
      <c r="F255" t="str">
        <f>LOWER(LEFT(B255,1)&amp;C255&amp;"@"&amp;SUBSTITUTE(D255," ","")&amp;".com")</f>
        <v>wzenker@stepahead.com</v>
      </c>
      <c r="G255" s="31" t="s">
        <v>76</v>
      </c>
      <c r="H255" s="31">
        <v>12</v>
      </c>
      <c r="I255" s="31" t="str">
        <f>IF(ClientDB[[#This Row],[Start Date]]&gt;=$N$7, "New", "")</f>
        <v/>
      </c>
      <c r="J255" s="31" t="str">
        <f>IF(OR(YEAR(ClientDB[[#This Row],[Start Date]])&lt;2013, ClientDB[[#This Row],[Events]]&gt;=15), "Yes", "")</f>
        <v>Yes</v>
      </c>
      <c r="K255" s="31" t="str">
        <f>IF(ClientDB[[#This Row],[Events]]&gt;=30, "Platinum", IF(ClientDB[[#This Row],[Events]]&gt;=20, "Gold", IF(ClientDB[[#This Row],[Events]]&gt;=10, "Silver", "Bronze")))</f>
        <v>Silver</v>
      </c>
    </row>
    <row r="256" spans="1:11" x14ac:dyDescent="0.2">
      <c r="A256" s="26">
        <v>30406</v>
      </c>
      <c r="B256" t="s">
        <v>689</v>
      </c>
      <c r="C256" t="s">
        <v>690</v>
      </c>
      <c r="D256" t="s">
        <v>52</v>
      </c>
      <c r="E256" s="34">
        <v>41061</v>
      </c>
      <c r="F256" t="str">
        <f>LOWER(LEFT(B256,1)&amp;C256&amp;"@"&amp;SUBSTITUTE(D256," ","")&amp;".com")</f>
        <v>jel cham@ripplecom.com</v>
      </c>
      <c r="G256" s="31" t="s">
        <v>45</v>
      </c>
      <c r="H256" s="31">
        <v>9</v>
      </c>
      <c r="I256" s="31" t="str">
        <f>IF(ClientDB[[#This Row],[Start Date]]&gt;=$N$7, "New", "")</f>
        <v/>
      </c>
      <c r="J256" s="31" t="str">
        <f>IF(OR(YEAR(ClientDB[[#This Row],[Start Date]])&lt;2013, ClientDB[[#This Row],[Events]]&gt;=15), "Yes", "")</f>
        <v>Yes</v>
      </c>
      <c r="K256" s="31" t="str">
        <f>IF(ClientDB[[#This Row],[Events]]&gt;=30, "Platinum", IF(ClientDB[[#This Row],[Events]]&gt;=20, "Gold", IF(ClientDB[[#This Row],[Events]]&gt;=10, "Silver", "Bronze")))</f>
        <v>Bronze</v>
      </c>
    </row>
    <row r="257" spans="1:11" x14ac:dyDescent="0.2">
      <c r="A257" s="26">
        <v>30591</v>
      </c>
      <c r="B257" t="s">
        <v>389</v>
      </c>
      <c r="C257" t="s">
        <v>535</v>
      </c>
      <c r="D257" t="s">
        <v>451</v>
      </c>
      <c r="E257" s="34">
        <v>42883</v>
      </c>
      <c r="F257" t="str">
        <f>LOWER(LEFT(B257,1)&amp;C257&amp;"@"&amp;SUBSTITUTE(D257," ","")&amp;".com")</f>
        <v>jdendy@eyn.com</v>
      </c>
      <c r="G257" s="31" t="s">
        <v>64</v>
      </c>
      <c r="H257" s="31">
        <v>1</v>
      </c>
      <c r="I257" s="31" t="str">
        <f>IF(ClientDB[[#This Row],[Start Date]]&gt;=$N$7, "New", "")</f>
        <v>New</v>
      </c>
      <c r="J257" s="31" t="str">
        <f>IF(OR(YEAR(ClientDB[[#This Row],[Start Date]])&lt;2013, ClientDB[[#This Row],[Events]]&gt;=15), "Yes", "")</f>
        <v/>
      </c>
      <c r="K257" s="31" t="str">
        <f>IF(ClientDB[[#This Row],[Events]]&gt;=30, "Platinum", IF(ClientDB[[#This Row],[Events]]&gt;=20, "Gold", IF(ClientDB[[#This Row],[Events]]&gt;=10, "Silver", "Bronze")))</f>
        <v>Bronze</v>
      </c>
    </row>
    <row r="258" spans="1:11" x14ac:dyDescent="0.2">
      <c r="A258" s="26">
        <v>30681</v>
      </c>
      <c r="B258" t="s">
        <v>510</v>
      </c>
      <c r="C258" t="s">
        <v>511</v>
      </c>
      <c r="D258" t="s">
        <v>52</v>
      </c>
      <c r="E258" s="34">
        <v>42299</v>
      </c>
      <c r="F258" t="str">
        <f>LOWER(LEFT(B258,1)&amp;C258&amp;"@"&amp;SUBSTITUTE(D258," ","")&amp;".com")</f>
        <v>ntitley@ripplecom.com</v>
      </c>
      <c r="G258" s="31" t="s">
        <v>45</v>
      </c>
      <c r="H258" s="31">
        <v>10</v>
      </c>
      <c r="I258" s="31" t="str">
        <f>IF(ClientDB[[#This Row],[Start Date]]&gt;=$N$7, "New", "")</f>
        <v/>
      </c>
      <c r="J258" s="31" t="str">
        <f>IF(OR(YEAR(ClientDB[[#This Row],[Start Date]])&lt;2013, ClientDB[[#This Row],[Events]]&gt;=15), "Yes", "")</f>
        <v/>
      </c>
      <c r="K258" s="31" t="str">
        <f>IF(ClientDB[[#This Row],[Events]]&gt;=30, "Platinum", IF(ClientDB[[#This Row],[Events]]&gt;=20, "Gold", IF(ClientDB[[#This Row],[Events]]&gt;=10, "Silver", "Bronze")))</f>
        <v>Silver</v>
      </c>
    </row>
    <row r="259" spans="1:11" x14ac:dyDescent="0.2">
      <c r="A259" s="26">
        <v>30682</v>
      </c>
      <c r="B259" t="s">
        <v>223</v>
      </c>
      <c r="C259" t="s">
        <v>224</v>
      </c>
      <c r="D259" t="s">
        <v>150</v>
      </c>
      <c r="E259" s="34">
        <v>41244</v>
      </c>
      <c r="F259" t="str">
        <f>LOWER(LEFT(B259,1)&amp;C259&amp;"@"&amp;SUBSTITUTE(D259," ","")&amp;".com")</f>
        <v>esammerud@ebonytelecoms.com</v>
      </c>
      <c r="G259" s="31" t="s">
        <v>114</v>
      </c>
      <c r="H259" s="31">
        <v>17</v>
      </c>
      <c r="I259" s="31" t="str">
        <f>IF(ClientDB[[#This Row],[Start Date]]&gt;=$N$7, "New", "")</f>
        <v/>
      </c>
      <c r="J259" s="31" t="str">
        <f>IF(OR(YEAR(ClientDB[[#This Row],[Start Date]])&lt;2013, ClientDB[[#This Row],[Events]]&gt;=15), "Yes", "")</f>
        <v>Yes</v>
      </c>
      <c r="K259" s="31" t="str">
        <f>IF(ClientDB[[#This Row],[Events]]&gt;=30, "Platinum", IF(ClientDB[[#This Row],[Events]]&gt;=20, "Gold", IF(ClientDB[[#This Row],[Events]]&gt;=10, "Silver", "Bronze")))</f>
        <v>Silver</v>
      </c>
    </row>
    <row r="260" spans="1:11" x14ac:dyDescent="0.2">
      <c r="A260" s="26">
        <v>30687</v>
      </c>
      <c r="B260" t="s">
        <v>240</v>
      </c>
      <c r="C260" t="s">
        <v>241</v>
      </c>
      <c r="D260" t="s">
        <v>188</v>
      </c>
      <c r="E260" s="34">
        <v>41307</v>
      </c>
      <c r="F260" t="str">
        <f>LOWER(LEFT(B260,1)&amp;C260&amp;"@"&amp;SUBSTITUTE(D260," ","")&amp;".com")</f>
        <v>jknez@ares.com</v>
      </c>
      <c r="G260" s="31" t="s">
        <v>216</v>
      </c>
      <c r="H260" s="31">
        <v>11</v>
      </c>
      <c r="I260" s="31" t="str">
        <f>IF(ClientDB[[#This Row],[Start Date]]&gt;=$N$7, "New", "")</f>
        <v/>
      </c>
      <c r="J260" s="31" t="str">
        <f>IF(OR(YEAR(ClientDB[[#This Row],[Start Date]])&lt;2013, ClientDB[[#This Row],[Events]]&gt;=15), "Yes", "")</f>
        <v/>
      </c>
      <c r="K260" s="31" t="str">
        <f>IF(ClientDB[[#This Row],[Events]]&gt;=30, "Platinum", IF(ClientDB[[#This Row],[Events]]&gt;=20, "Gold", IF(ClientDB[[#This Row],[Events]]&gt;=10, "Silver", "Bronze")))</f>
        <v>Silver</v>
      </c>
    </row>
    <row r="261" spans="1:11" x14ac:dyDescent="0.2">
      <c r="A261" s="26">
        <v>30741</v>
      </c>
      <c r="B261" t="s">
        <v>165</v>
      </c>
      <c r="C261" t="s">
        <v>629</v>
      </c>
      <c r="D261" t="s">
        <v>52</v>
      </c>
      <c r="E261" s="34">
        <v>42101</v>
      </c>
      <c r="F261" t="str">
        <f>LOWER(LEFT(B261,1)&amp;C261&amp;"@"&amp;SUBSTITUTE(D261," ","")&amp;".com")</f>
        <v>prendek@ripplecom.com</v>
      </c>
      <c r="G261" s="31" t="s">
        <v>45</v>
      </c>
      <c r="H261" s="31">
        <v>4</v>
      </c>
      <c r="I261" s="31" t="str">
        <f>IF(ClientDB[[#This Row],[Start Date]]&gt;=$N$7, "New", "")</f>
        <v/>
      </c>
      <c r="J261" s="31" t="str">
        <f>IF(OR(YEAR(ClientDB[[#This Row],[Start Date]])&lt;2013, ClientDB[[#This Row],[Events]]&gt;=15), "Yes", "")</f>
        <v/>
      </c>
      <c r="K261" s="31" t="str">
        <f>IF(ClientDB[[#This Row],[Events]]&gt;=30, "Platinum", IF(ClientDB[[#This Row],[Events]]&gt;=20, "Gold", IF(ClientDB[[#This Row],[Events]]&gt;=10, "Silver", "Bronze")))</f>
        <v>Bronze</v>
      </c>
    </row>
    <row r="262" spans="1:11" x14ac:dyDescent="0.2">
      <c r="A262" s="26">
        <v>30840</v>
      </c>
      <c r="B262" t="s">
        <v>119</v>
      </c>
      <c r="C262" t="s">
        <v>120</v>
      </c>
      <c r="D262" t="s">
        <v>52</v>
      </c>
      <c r="E262" s="34">
        <v>42725</v>
      </c>
      <c r="F262" t="str">
        <f>LOWER(LEFT(B262,1)&amp;C262&amp;"@"&amp;SUBSTITUTE(D262," ","")&amp;".com")</f>
        <v>roprea@ripplecom.com</v>
      </c>
      <c r="G262" s="31" t="s">
        <v>45</v>
      </c>
      <c r="H262" s="31">
        <v>3</v>
      </c>
      <c r="I262" s="31" t="str">
        <f>IF(ClientDB[[#This Row],[Start Date]]&gt;=$N$7, "New", "")</f>
        <v/>
      </c>
      <c r="J262" s="31" t="str">
        <f>IF(OR(YEAR(ClientDB[[#This Row],[Start Date]])&lt;2013, ClientDB[[#This Row],[Events]]&gt;=15), "Yes", "")</f>
        <v/>
      </c>
      <c r="K262" s="31" t="str">
        <f>IF(ClientDB[[#This Row],[Events]]&gt;=30, "Platinum", IF(ClientDB[[#This Row],[Events]]&gt;=20, "Gold", IF(ClientDB[[#This Row],[Events]]&gt;=10, "Silver", "Bronze")))</f>
        <v>Bronze</v>
      </c>
    </row>
    <row r="263" spans="1:11" x14ac:dyDescent="0.2">
      <c r="A263" s="26">
        <v>30863</v>
      </c>
      <c r="B263" t="s">
        <v>323</v>
      </c>
      <c r="C263" t="s">
        <v>324</v>
      </c>
      <c r="D263" t="s">
        <v>325</v>
      </c>
      <c r="E263" s="34">
        <v>42352</v>
      </c>
      <c r="F263" t="str">
        <f>LOWER(LEFT(B263,1)&amp;C263&amp;"@"&amp;SUBSTITUTE(D263," ","")&amp;".com")</f>
        <v>sjakob@mojbal.com</v>
      </c>
      <c r="G263" s="31" t="s">
        <v>76</v>
      </c>
      <c r="H263" s="31">
        <v>2</v>
      </c>
      <c r="I263" s="31" t="str">
        <f>IF(ClientDB[[#This Row],[Start Date]]&gt;=$N$7, "New", "")</f>
        <v/>
      </c>
      <c r="J263" s="31" t="str">
        <f>IF(OR(YEAR(ClientDB[[#This Row],[Start Date]])&lt;2013, ClientDB[[#This Row],[Events]]&gt;=15), "Yes", "")</f>
        <v/>
      </c>
      <c r="K263" s="31" t="str">
        <f>IF(ClientDB[[#This Row],[Events]]&gt;=30, "Platinum", IF(ClientDB[[#This Row],[Events]]&gt;=20, "Gold", IF(ClientDB[[#This Row],[Events]]&gt;=10, "Silver", "Bronze")))</f>
        <v>Bronze</v>
      </c>
    </row>
    <row r="264" spans="1:11" x14ac:dyDescent="0.2">
      <c r="A264" s="26">
        <v>30978</v>
      </c>
      <c r="B264" t="s">
        <v>410</v>
      </c>
      <c r="C264" t="s">
        <v>411</v>
      </c>
      <c r="D264" t="s">
        <v>52</v>
      </c>
      <c r="E264" s="34">
        <v>42800</v>
      </c>
      <c r="F264" t="str">
        <f>LOWER(LEFT(B264,1)&amp;C264&amp;"@"&amp;SUBSTITUTE(D264," ","")&amp;".com")</f>
        <v>acastle@ripplecom.com</v>
      </c>
      <c r="G264" s="31" t="s">
        <v>64</v>
      </c>
      <c r="H264" s="31">
        <v>1</v>
      </c>
      <c r="I264" s="31" t="str">
        <f>IF(ClientDB[[#This Row],[Start Date]]&gt;=$N$7, "New", "")</f>
        <v>New</v>
      </c>
      <c r="J264" s="31" t="str">
        <f>IF(OR(YEAR(ClientDB[[#This Row],[Start Date]])&lt;2013, ClientDB[[#This Row],[Events]]&gt;=15), "Yes", "")</f>
        <v/>
      </c>
      <c r="K264" s="31" t="str">
        <f>IF(ClientDB[[#This Row],[Events]]&gt;=30, "Platinum", IF(ClientDB[[#This Row],[Events]]&gt;=20, "Gold", IF(ClientDB[[#This Row],[Events]]&gt;=10, "Silver", "Bronze")))</f>
        <v>Bronze</v>
      </c>
    </row>
    <row r="265" spans="1:11" x14ac:dyDescent="0.2">
      <c r="A265" s="26">
        <v>31071</v>
      </c>
      <c r="B265" t="s">
        <v>782</v>
      </c>
      <c r="C265" t="s">
        <v>783</v>
      </c>
      <c r="D265" t="s">
        <v>325</v>
      </c>
      <c r="E265" s="34">
        <v>42809</v>
      </c>
      <c r="F265" t="str">
        <f>LOWER(LEFT(B265,1)&amp;C265&amp;"@"&amp;SUBSTITUTE(D265," ","")&amp;".com")</f>
        <v>msanz grosson@mojbal.com</v>
      </c>
      <c r="G265" s="31" t="s">
        <v>76</v>
      </c>
      <c r="H265" s="31">
        <v>2</v>
      </c>
      <c r="I265" s="31" t="str">
        <f>IF(ClientDB[[#This Row],[Start Date]]&gt;=$N$7, "New", "")</f>
        <v>New</v>
      </c>
      <c r="J265" s="31" t="str">
        <f>IF(OR(YEAR(ClientDB[[#This Row],[Start Date]])&lt;2013, ClientDB[[#This Row],[Events]]&gt;=15), "Yes", "")</f>
        <v/>
      </c>
      <c r="K265" s="31" t="str">
        <f>IF(ClientDB[[#This Row],[Events]]&gt;=30, "Platinum", IF(ClientDB[[#This Row],[Events]]&gt;=20, "Gold", IF(ClientDB[[#This Row],[Events]]&gt;=10, "Silver", "Bronze")))</f>
        <v>Bronze</v>
      </c>
    </row>
    <row r="266" spans="1:11" x14ac:dyDescent="0.2">
      <c r="A266" s="26">
        <v>31204</v>
      </c>
      <c r="B266" t="s">
        <v>398</v>
      </c>
      <c r="C266" t="s">
        <v>399</v>
      </c>
      <c r="D266" t="s">
        <v>59</v>
      </c>
      <c r="E266" s="34">
        <v>41455</v>
      </c>
      <c r="F266" t="str">
        <f>LOWER(LEFT(B266,1)&amp;C266&amp;"@"&amp;SUBSTITUTE(D266," ","")&amp;".com")</f>
        <v>sabdalla@duet.com</v>
      </c>
      <c r="G266" s="31" t="s">
        <v>185</v>
      </c>
      <c r="H266" s="31">
        <v>20</v>
      </c>
      <c r="I266" s="31" t="str">
        <f>IF(ClientDB[[#This Row],[Start Date]]&gt;=$N$7, "New", "")</f>
        <v/>
      </c>
      <c r="J266" s="31" t="str">
        <f>IF(OR(YEAR(ClientDB[[#This Row],[Start Date]])&lt;2013, ClientDB[[#This Row],[Events]]&gt;=15), "Yes", "")</f>
        <v>Yes</v>
      </c>
      <c r="K266" s="31" t="str">
        <f>IF(ClientDB[[#This Row],[Events]]&gt;=30, "Platinum", IF(ClientDB[[#This Row],[Events]]&gt;=20, "Gold", IF(ClientDB[[#This Row],[Events]]&gt;=10, "Silver", "Bronze")))</f>
        <v>Gold</v>
      </c>
    </row>
    <row r="267" spans="1:11" x14ac:dyDescent="0.2">
      <c r="A267" s="26">
        <v>31314</v>
      </c>
      <c r="B267" t="s">
        <v>725</v>
      </c>
      <c r="C267" t="s">
        <v>726</v>
      </c>
      <c r="D267" t="s">
        <v>325</v>
      </c>
      <c r="E267" s="34">
        <v>42296</v>
      </c>
      <c r="F267" t="str">
        <f>LOWER(LEFT(B267,1)&amp;C267&amp;"@"&amp;SUBSTITUTE(D267," ","")&amp;".com")</f>
        <v>isanz@mojbal.com</v>
      </c>
      <c r="G267" s="31" t="s">
        <v>64</v>
      </c>
      <c r="H267" s="31">
        <v>12</v>
      </c>
      <c r="I267" s="31" t="str">
        <f>IF(ClientDB[[#This Row],[Start Date]]&gt;=$N$7, "New", "")</f>
        <v/>
      </c>
      <c r="J267" s="31" t="str">
        <f>IF(OR(YEAR(ClientDB[[#This Row],[Start Date]])&lt;2013, ClientDB[[#This Row],[Events]]&gt;=15), "Yes", "")</f>
        <v/>
      </c>
      <c r="K267" s="31" t="str">
        <f>IF(ClientDB[[#This Row],[Events]]&gt;=30, "Platinum", IF(ClientDB[[#This Row],[Events]]&gt;=20, "Gold", IF(ClientDB[[#This Row],[Events]]&gt;=10, "Silver", "Bronze")))</f>
        <v>Silver</v>
      </c>
    </row>
    <row r="268" spans="1:11" x14ac:dyDescent="0.2">
      <c r="A268" s="26">
        <v>31330</v>
      </c>
      <c r="B268" t="s">
        <v>383</v>
      </c>
      <c r="C268" t="s">
        <v>384</v>
      </c>
      <c r="D268" t="s">
        <v>138</v>
      </c>
      <c r="E268" s="34">
        <v>41654</v>
      </c>
      <c r="F268" t="str">
        <f>LOWER(LEFT(B268,1)&amp;C268&amp;"@"&amp;SUBSTITUTE(D268," ","")&amp;".com")</f>
        <v>kspencer@colot.com</v>
      </c>
      <c r="G268" s="31" t="s">
        <v>233</v>
      </c>
      <c r="H268" s="31">
        <v>1</v>
      </c>
      <c r="I268" s="31" t="str">
        <f>IF(ClientDB[[#This Row],[Start Date]]&gt;=$N$7, "New", "")</f>
        <v/>
      </c>
      <c r="J268" s="31" t="str">
        <f>IF(OR(YEAR(ClientDB[[#This Row],[Start Date]])&lt;2013, ClientDB[[#This Row],[Events]]&gt;=15), "Yes", "")</f>
        <v/>
      </c>
      <c r="K268" s="31" t="str">
        <f>IF(ClientDB[[#This Row],[Events]]&gt;=30, "Platinum", IF(ClientDB[[#This Row],[Events]]&gt;=20, "Gold", IF(ClientDB[[#This Row],[Events]]&gt;=10, "Silver", "Bronze")))</f>
        <v>Bronze</v>
      </c>
    </row>
    <row r="269" spans="1:11" x14ac:dyDescent="0.2">
      <c r="A269" s="26">
        <v>31376</v>
      </c>
      <c r="B269" t="s">
        <v>345</v>
      </c>
      <c r="C269" t="s">
        <v>346</v>
      </c>
      <c r="D269" t="s">
        <v>123</v>
      </c>
      <c r="E269" s="34">
        <v>42680</v>
      </c>
      <c r="F269" t="str">
        <f>LOWER(LEFT(B269,1)&amp;C269&amp;"@"&amp;SUBSTITUTE(D269," ","")&amp;".com")</f>
        <v>evennegues@tatsan.com</v>
      </c>
      <c r="G269" s="31" t="s">
        <v>341</v>
      </c>
      <c r="H269" s="31">
        <v>4</v>
      </c>
      <c r="I269" s="31" t="str">
        <f>IF(ClientDB[[#This Row],[Start Date]]&gt;=$N$7, "New", "")</f>
        <v/>
      </c>
      <c r="J269" s="31" t="str">
        <f>IF(OR(YEAR(ClientDB[[#This Row],[Start Date]])&lt;2013, ClientDB[[#This Row],[Events]]&gt;=15), "Yes", "")</f>
        <v/>
      </c>
      <c r="K269" s="31" t="str">
        <f>IF(ClientDB[[#This Row],[Events]]&gt;=30, "Platinum", IF(ClientDB[[#This Row],[Events]]&gt;=20, "Gold", IF(ClientDB[[#This Row],[Events]]&gt;=10, "Silver", "Bronze")))</f>
        <v>Bronze</v>
      </c>
    </row>
    <row r="270" spans="1:11" x14ac:dyDescent="0.2">
      <c r="A270" s="26">
        <v>31522</v>
      </c>
      <c r="B270" t="s">
        <v>488</v>
      </c>
      <c r="C270" t="s">
        <v>552</v>
      </c>
      <c r="D270" t="s">
        <v>59</v>
      </c>
      <c r="E270" s="34">
        <v>41820</v>
      </c>
      <c r="F270" t="str">
        <f>LOWER(LEFT(B270,1)&amp;C270&amp;"@"&amp;SUBSTITUTE(D270," ","")&amp;".com")</f>
        <v>aalshal@duet.com</v>
      </c>
      <c r="G270" s="31" t="s">
        <v>185</v>
      </c>
      <c r="H270" s="31">
        <v>3</v>
      </c>
      <c r="I270" s="31" t="str">
        <f>IF(ClientDB[[#This Row],[Start Date]]&gt;=$N$7, "New", "")</f>
        <v/>
      </c>
      <c r="J270" s="31" t="str">
        <f>IF(OR(YEAR(ClientDB[[#This Row],[Start Date]])&lt;2013, ClientDB[[#This Row],[Events]]&gt;=15), "Yes", "")</f>
        <v/>
      </c>
      <c r="K270" s="31" t="str">
        <f>IF(ClientDB[[#This Row],[Events]]&gt;=30, "Platinum", IF(ClientDB[[#This Row],[Events]]&gt;=20, "Gold", IF(ClientDB[[#This Row],[Events]]&gt;=10, "Silver", "Bronze")))</f>
        <v>Bronze</v>
      </c>
    </row>
    <row r="271" spans="1:11" x14ac:dyDescent="0.2">
      <c r="A271" s="26">
        <v>31585</v>
      </c>
      <c r="B271" t="s">
        <v>217</v>
      </c>
      <c r="C271" t="s">
        <v>218</v>
      </c>
      <c r="D271" t="s">
        <v>99</v>
      </c>
      <c r="E271" s="34">
        <v>41483</v>
      </c>
      <c r="F271" t="str">
        <f>LOWER(LEFT(B271,1)&amp;C271&amp;"@"&amp;SUBSTITUTE(D271," ","")&amp;".com")</f>
        <v>akushnireuski@bytesize.com</v>
      </c>
      <c r="G271" s="31" t="s">
        <v>68</v>
      </c>
      <c r="H271" s="31">
        <v>16</v>
      </c>
      <c r="I271" s="31" t="str">
        <f>IF(ClientDB[[#This Row],[Start Date]]&gt;=$N$7, "New", "")</f>
        <v/>
      </c>
      <c r="J271" s="31" t="str">
        <f>IF(OR(YEAR(ClientDB[[#This Row],[Start Date]])&lt;2013, ClientDB[[#This Row],[Events]]&gt;=15), "Yes", "")</f>
        <v>Yes</v>
      </c>
      <c r="K271" s="31" t="str">
        <f>IF(ClientDB[[#This Row],[Events]]&gt;=30, "Platinum", IF(ClientDB[[#This Row],[Events]]&gt;=20, "Gold", IF(ClientDB[[#This Row],[Events]]&gt;=10, "Silver", "Bronze")))</f>
        <v>Silver</v>
      </c>
    </row>
    <row r="272" spans="1:11" x14ac:dyDescent="0.2">
      <c r="A272" s="26">
        <v>31657</v>
      </c>
      <c r="B272" t="s">
        <v>177</v>
      </c>
      <c r="C272" t="s">
        <v>178</v>
      </c>
      <c r="D272" t="s">
        <v>179</v>
      </c>
      <c r="E272" s="34">
        <v>41752</v>
      </c>
      <c r="F272" t="str">
        <f>LOWER(LEFT(B272,1)&amp;C272&amp;"@"&amp;SUBSTITUTE(D272," ","")&amp;".com")</f>
        <v>mbrandstaetter@ctx.com</v>
      </c>
      <c r="G272" s="31" t="s">
        <v>41</v>
      </c>
      <c r="H272" s="31">
        <v>3</v>
      </c>
      <c r="I272" s="31" t="str">
        <f>IF(ClientDB[[#This Row],[Start Date]]&gt;=$N$7, "New", "")</f>
        <v/>
      </c>
      <c r="J272" s="31" t="str">
        <f>IF(OR(YEAR(ClientDB[[#This Row],[Start Date]])&lt;2013, ClientDB[[#This Row],[Events]]&gt;=15), "Yes", "")</f>
        <v/>
      </c>
      <c r="K272" s="31" t="str">
        <f>IF(ClientDB[[#This Row],[Events]]&gt;=30, "Platinum", IF(ClientDB[[#This Row],[Events]]&gt;=20, "Gold", IF(ClientDB[[#This Row],[Events]]&gt;=10, "Silver", "Bronze")))</f>
        <v>Bronze</v>
      </c>
    </row>
    <row r="273" spans="1:11" x14ac:dyDescent="0.2">
      <c r="A273" s="26">
        <v>31724</v>
      </c>
      <c r="B273" t="s">
        <v>743</v>
      </c>
      <c r="C273" t="s">
        <v>744</v>
      </c>
      <c r="D273" t="s">
        <v>71</v>
      </c>
      <c r="E273" s="34">
        <v>41746</v>
      </c>
      <c r="F273" t="str">
        <f>LOWER(LEFT(B273,1)&amp;C273&amp;"@"&amp;SUBSTITUTE(D273," ","")&amp;".com")</f>
        <v>pmoroni@oglev.com</v>
      </c>
      <c r="G273" s="31" t="s">
        <v>269</v>
      </c>
      <c r="H273" s="31">
        <v>2</v>
      </c>
      <c r="I273" s="31" t="str">
        <f>IF(ClientDB[[#This Row],[Start Date]]&gt;=$N$7, "New", "")</f>
        <v/>
      </c>
      <c r="J273" s="31" t="str">
        <f>IF(OR(YEAR(ClientDB[[#This Row],[Start Date]])&lt;2013, ClientDB[[#This Row],[Events]]&gt;=15), "Yes", "")</f>
        <v/>
      </c>
      <c r="K273" s="31" t="str">
        <f>IF(ClientDB[[#This Row],[Events]]&gt;=30, "Platinum", IF(ClientDB[[#This Row],[Events]]&gt;=20, "Gold", IF(ClientDB[[#This Row],[Events]]&gt;=10, "Silver", "Bronze")))</f>
        <v>Bronze</v>
      </c>
    </row>
    <row r="274" spans="1:11" x14ac:dyDescent="0.2">
      <c r="A274" s="26">
        <v>31774</v>
      </c>
      <c r="B274" t="s">
        <v>452</v>
      </c>
      <c r="C274" t="s">
        <v>635</v>
      </c>
      <c r="D274" t="s">
        <v>52</v>
      </c>
      <c r="E274" s="34">
        <v>41224</v>
      </c>
      <c r="F274" t="str">
        <f>LOWER(LEFT(B274,1)&amp;C274&amp;"@"&amp;SUBSTITUTE(D274," ","")&amp;".com")</f>
        <v>sbras@ripplecom.com</v>
      </c>
      <c r="G274" s="31" t="s">
        <v>45</v>
      </c>
      <c r="H274" s="31">
        <v>1</v>
      </c>
      <c r="I274" s="31" t="str">
        <f>IF(ClientDB[[#This Row],[Start Date]]&gt;=$N$7, "New", "")</f>
        <v/>
      </c>
      <c r="J274" s="31" t="str">
        <f>IF(OR(YEAR(ClientDB[[#This Row],[Start Date]])&lt;2013, ClientDB[[#This Row],[Events]]&gt;=15), "Yes", "")</f>
        <v>Yes</v>
      </c>
      <c r="K274" s="31" t="str">
        <f>IF(ClientDB[[#This Row],[Events]]&gt;=30, "Platinum", IF(ClientDB[[#This Row],[Events]]&gt;=20, "Gold", IF(ClientDB[[#This Row],[Events]]&gt;=10, "Silver", "Bronze")))</f>
        <v>Bronze</v>
      </c>
    </row>
    <row r="275" spans="1:11" x14ac:dyDescent="0.2">
      <c r="A275" s="26">
        <v>31955</v>
      </c>
      <c r="B275" t="s">
        <v>473</v>
      </c>
      <c r="C275" t="s">
        <v>474</v>
      </c>
      <c r="D275" t="s">
        <v>107</v>
      </c>
      <c r="E275" s="34">
        <v>41387</v>
      </c>
      <c r="F275" t="str">
        <f>LOWER(LEFT(B275,1)&amp;C275&amp;"@"&amp;SUBSTITUTE(D275," ","")&amp;".com")</f>
        <v>jbogdanov@axellgroup.com</v>
      </c>
      <c r="G275" s="31" t="s">
        <v>176</v>
      </c>
      <c r="H275" s="31">
        <v>9</v>
      </c>
      <c r="I275" s="31" t="str">
        <f>IF(ClientDB[[#This Row],[Start Date]]&gt;=$N$7, "New", "")</f>
        <v/>
      </c>
      <c r="J275" s="31" t="str">
        <f>IF(OR(YEAR(ClientDB[[#This Row],[Start Date]])&lt;2013, ClientDB[[#This Row],[Events]]&gt;=15), "Yes", "")</f>
        <v/>
      </c>
      <c r="K275" s="31" t="str">
        <f>IF(ClientDB[[#This Row],[Events]]&gt;=30, "Platinum", IF(ClientDB[[#This Row],[Events]]&gt;=20, "Gold", IF(ClientDB[[#This Row],[Events]]&gt;=10, "Silver", "Bronze")))</f>
        <v>Bronze</v>
      </c>
    </row>
    <row r="276" spans="1:11" x14ac:dyDescent="0.2">
      <c r="A276" s="26">
        <v>31981</v>
      </c>
      <c r="B276" t="s">
        <v>212</v>
      </c>
      <c r="C276" t="s">
        <v>213</v>
      </c>
      <c r="D276" t="s">
        <v>63</v>
      </c>
      <c r="E276" s="34">
        <v>42539</v>
      </c>
      <c r="F276" t="str">
        <f>LOWER(LEFT(B276,1)&amp;C276&amp;"@"&amp;SUBSTITUTE(D276," ","")&amp;".com")</f>
        <v>oaskochenska@ahanetworks.com</v>
      </c>
      <c r="G276" s="31" t="s">
        <v>56</v>
      </c>
      <c r="H276" s="31">
        <v>6</v>
      </c>
      <c r="I276" s="31" t="str">
        <f>IF(ClientDB[[#This Row],[Start Date]]&gt;=$N$7, "New", "")</f>
        <v/>
      </c>
      <c r="J276" s="31" t="str">
        <f>IF(OR(YEAR(ClientDB[[#This Row],[Start Date]])&lt;2013, ClientDB[[#This Row],[Events]]&gt;=15), "Yes", "")</f>
        <v/>
      </c>
      <c r="K276" s="31" t="str">
        <f>IF(ClientDB[[#This Row],[Events]]&gt;=30, "Platinum", IF(ClientDB[[#This Row],[Events]]&gt;=20, "Gold", IF(ClientDB[[#This Row],[Events]]&gt;=10, "Silver", "Bronze")))</f>
        <v>Bronze</v>
      </c>
    </row>
    <row r="277" spans="1:11" x14ac:dyDescent="0.2">
      <c r="A277" s="26">
        <v>32133</v>
      </c>
      <c r="B277" t="s">
        <v>330</v>
      </c>
      <c r="C277" t="s">
        <v>331</v>
      </c>
      <c r="D277" t="s">
        <v>263</v>
      </c>
      <c r="E277" s="34">
        <v>41750</v>
      </c>
      <c r="F277" t="str">
        <f>LOWER(LEFT(B277,1)&amp;C277&amp;"@"&amp;SUBSTITUTE(D277," ","")&amp;".com")</f>
        <v>mbaig@ipibucharest.com</v>
      </c>
      <c r="G277" s="31" t="s">
        <v>332</v>
      </c>
      <c r="H277" s="31">
        <v>1</v>
      </c>
      <c r="I277" s="31" t="str">
        <f>IF(ClientDB[[#This Row],[Start Date]]&gt;=$N$7, "New", "")</f>
        <v/>
      </c>
      <c r="J277" s="31" t="str">
        <f>IF(OR(YEAR(ClientDB[[#This Row],[Start Date]])&lt;2013, ClientDB[[#This Row],[Events]]&gt;=15), "Yes", "")</f>
        <v/>
      </c>
      <c r="K277" s="31" t="str">
        <f>IF(ClientDB[[#This Row],[Events]]&gt;=30, "Platinum", IF(ClientDB[[#This Row],[Events]]&gt;=20, "Gold", IF(ClientDB[[#This Row],[Events]]&gt;=10, "Silver", "Bronze")))</f>
        <v>Bronze</v>
      </c>
    </row>
    <row r="278" spans="1:11" x14ac:dyDescent="0.2">
      <c r="A278" s="26">
        <v>32255</v>
      </c>
      <c r="B278" t="s">
        <v>679</v>
      </c>
      <c r="C278" t="s">
        <v>718</v>
      </c>
      <c r="D278" t="s">
        <v>459</v>
      </c>
      <c r="E278" s="34">
        <v>41530</v>
      </c>
      <c r="F278" t="str">
        <f>LOWER(LEFT(B278,1)&amp;C278&amp;"@"&amp;SUBSTITUTE(D278," ","")&amp;".com")</f>
        <v>arask@fzigfibre.com</v>
      </c>
      <c r="G278" s="31" t="s">
        <v>688</v>
      </c>
      <c r="H278" s="31">
        <v>2</v>
      </c>
      <c r="I278" s="31" t="str">
        <f>IF(ClientDB[[#This Row],[Start Date]]&gt;=$N$7, "New", "")</f>
        <v/>
      </c>
      <c r="J278" s="31" t="str">
        <f>IF(OR(YEAR(ClientDB[[#This Row],[Start Date]])&lt;2013, ClientDB[[#This Row],[Events]]&gt;=15), "Yes", "")</f>
        <v/>
      </c>
      <c r="K278" s="31" t="str">
        <f>IF(ClientDB[[#This Row],[Events]]&gt;=30, "Platinum", IF(ClientDB[[#This Row],[Events]]&gt;=20, "Gold", IF(ClientDB[[#This Row],[Events]]&gt;=10, "Silver", "Bronze")))</f>
        <v>Bronze</v>
      </c>
    </row>
    <row r="279" spans="1:11" x14ac:dyDescent="0.2">
      <c r="A279" s="26">
        <v>32407</v>
      </c>
      <c r="B279" t="s">
        <v>506</v>
      </c>
      <c r="C279" t="s">
        <v>507</v>
      </c>
      <c r="D279" t="s">
        <v>52</v>
      </c>
      <c r="E279" s="34">
        <v>42365</v>
      </c>
      <c r="F279" t="str">
        <f>LOWER(LEFT(B279,1)&amp;C279&amp;"@"&amp;SUBSTITUTE(D279," ","")&amp;".com")</f>
        <v>hibrahim@ripplecom.com</v>
      </c>
      <c r="G279" s="31" t="s">
        <v>45</v>
      </c>
      <c r="H279" s="31">
        <v>3</v>
      </c>
      <c r="I279" s="31" t="str">
        <f>IF(ClientDB[[#This Row],[Start Date]]&gt;=$N$7, "New", "")</f>
        <v/>
      </c>
      <c r="J279" s="31" t="str">
        <f>IF(OR(YEAR(ClientDB[[#This Row],[Start Date]])&lt;2013, ClientDB[[#This Row],[Events]]&gt;=15), "Yes", "")</f>
        <v/>
      </c>
      <c r="K279" s="31" t="str">
        <f>IF(ClientDB[[#This Row],[Events]]&gt;=30, "Platinum", IF(ClientDB[[#This Row],[Events]]&gt;=20, "Gold", IF(ClientDB[[#This Row],[Events]]&gt;=10, "Silver", "Bronze")))</f>
        <v>Bronze</v>
      </c>
    </row>
    <row r="280" spans="1:11" x14ac:dyDescent="0.2">
      <c r="A280" s="26">
        <v>32513</v>
      </c>
      <c r="B280" t="s">
        <v>69</v>
      </c>
      <c r="C280" t="s">
        <v>70</v>
      </c>
      <c r="D280" t="s">
        <v>71</v>
      </c>
      <c r="E280" s="34">
        <v>41628</v>
      </c>
      <c r="F280" t="str">
        <f>LOWER(LEFT(B280,1)&amp;C280&amp;"@"&amp;SUBSTITUTE(D280," ","")&amp;".com")</f>
        <v>kmichal@oglev.com</v>
      </c>
      <c r="G280" s="31" t="s">
        <v>72</v>
      </c>
      <c r="H280" s="31">
        <v>19</v>
      </c>
      <c r="I280" s="31" t="str">
        <f>IF(ClientDB[[#This Row],[Start Date]]&gt;=$N$7, "New", "")</f>
        <v/>
      </c>
      <c r="J280" s="31" t="str">
        <f>IF(OR(YEAR(ClientDB[[#This Row],[Start Date]])&lt;2013, ClientDB[[#This Row],[Events]]&gt;=15), "Yes", "")</f>
        <v>Yes</v>
      </c>
      <c r="K280" s="31" t="str">
        <f>IF(ClientDB[[#This Row],[Events]]&gt;=30, "Platinum", IF(ClientDB[[#This Row],[Events]]&gt;=20, "Gold", IF(ClientDB[[#This Row],[Events]]&gt;=10, "Silver", "Bronze")))</f>
        <v>Silver</v>
      </c>
    </row>
    <row r="281" spans="1:11" x14ac:dyDescent="0.2">
      <c r="A281" s="26">
        <v>32550</v>
      </c>
      <c r="B281" t="s">
        <v>436</v>
      </c>
      <c r="C281" t="s">
        <v>437</v>
      </c>
      <c r="D281" t="s">
        <v>338</v>
      </c>
      <c r="E281" s="34">
        <v>41323</v>
      </c>
      <c r="F281" t="str">
        <f>LOWER(LEFT(B281,1)&amp;C281&amp;"@"&amp;SUBSTITUTE(D281," ","")&amp;".com")</f>
        <v>apearson@qinisar.com</v>
      </c>
      <c r="G281" s="31" t="s">
        <v>45</v>
      </c>
      <c r="H281" s="31">
        <v>7</v>
      </c>
      <c r="I281" s="31" t="str">
        <f>IF(ClientDB[[#This Row],[Start Date]]&gt;=$N$7, "New", "")</f>
        <v/>
      </c>
      <c r="J281" s="31" t="str">
        <f>IF(OR(YEAR(ClientDB[[#This Row],[Start Date]])&lt;2013, ClientDB[[#This Row],[Events]]&gt;=15), "Yes", "")</f>
        <v/>
      </c>
      <c r="K281" s="31" t="str">
        <f>IF(ClientDB[[#This Row],[Events]]&gt;=30, "Platinum", IF(ClientDB[[#This Row],[Events]]&gt;=20, "Gold", IF(ClientDB[[#This Row],[Events]]&gt;=10, "Silver", "Bronze")))</f>
        <v>Bronze</v>
      </c>
    </row>
    <row r="282" spans="1:11" x14ac:dyDescent="0.2">
      <c r="A282" s="26">
        <v>32699</v>
      </c>
      <c r="B282" t="s">
        <v>627</v>
      </c>
      <c r="C282" t="s">
        <v>628</v>
      </c>
      <c r="D282" t="s">
        <v>179</v>
      </c>
      <c r="E282" s="34">
        <v>42236</v>
      </c>
      <c r="F282" t="str">
        <f>LOWER(LEFT(B282,1)&amp;C282&amp;"@"&amp;SUBSTITUTE(D282," ","")&amp;".com")</f>
        <v>lhanoun@ctx.com</v>
      </c>
      <c r="G282" s="31" t="s">
        <v>193</v>
      </c>
      <c r="H282" s="31">
        <v>3</v>
      </c>
      <c r="I282" s="31" t="str">
        <f>IF(ClientDB[[#This Row],[Start Date]]&gt;=$N$7, "New", "")</f>
        <v/>
      </c>
      <c r="J282" s="31" t="str">
        <f>IF(OR(YEAR(ClientDB[[#This Row],[Start Date]])&lt;2013, ClientDB[[#This Row],[Events]]&gt;=15), "Yes", "")</f>
        <v/>
      </c>
      <c r="K282" s="31" t="str">
        <f>IF(ClientDB[[#This Row],[Events]]&gt;=30, "Platinum", IF(ClientDB[[#This Row],[Events]]&gt;=20, "Gold", IF(ClientDB[[#This Row],[Events]]&gt;=10, "Silver", "Bronze")))</f>
        <v>Bronze</v>
      </c>
    </row>
    <row r="283" spans="1:11" x14ac:dyDescent="0.2">
      <c r="A283" s="26">
        <v>32721</v>
      </c>
      <c r="B283" t="s">
        <v>315</v>
      </c>
      <c r="C283" t="s">
        <v>316</v>
      </c>
      <c r="D283" t="s">
        <v>107</v>
      </c>
      <c r="E283" s="34">
        <v>42190</v>
      </c>
      <c r="F283" t="str">
        <f>LOWER(LEFT(B283,1)&amp;C283&amp;"@"&amp;SUBSTITUTE(D283," ","")&amp;".com")</f>
        <v>ssushkina@axellgroup.com</v>
      </c>
      <c r="G283" s="31" t="s">
        <v>176</v>
      </c>
      <c r="H283" s="31">
        <v>11</v>
      </c>
      <c r="I283" s="31" t="str">
        <f>IF(ClientDB[[#This Row],[Start Date]]&gt;=$N$7, "New", "")</f>
        <v/>
      </c>
      <c r="J283" s="31" t="str">
        <f>IF(OR(YEAR(ClientDB[[#This Row],[Start Date]])&lt;2013, ClientDB[[#This Row],[Events]]&gt;=15), "Yes", "")</f>
        <v/>
      </c>
      <c r="K283" s="31" t="str">
        <f>IF(ClientDB[[#This Row],[Events]]&gt;=30, "Platinum", IF(ClientDB[[#This Row],[Events]]&gt;=20, "Gold", IF(ClientDB[[#This Row],[Events]]&gt;=10, "Silver", "Bronze")))</f>
        <v>Silver</v>
      </c>
    </row>
    <row r="284" spans="1:11" x14ac:dyDescent="0.2">
      <c r="A284" s="26">
        <v>32780</v>
      </c>
      <c r="B284" t="s">
        <v>531</v>
      </c>
      <c r="C284" t="s">
        <v>532</v>
      </c>
      <c r="D284" t="s">
        <v>172</v>
      </c>
      <c r="E284" s="34">
        <v>42299</v>
      </c>
      <c r="F284" t="str">
        <f>LOWER(LEFT(B284,1)&amp;C284&amp;"@"&amp;SUBSTITUTE(D284," ","")&amp;".com")</f>
        <v>phombach@uon.com</v>
      </c>
      <c r="G284" s="31" t="s">
        <v>76</v>
      </c>
      <c r="H284" s="31">
        <v>4</v>
      </c>
      <c r="I284" s="31" t="str">
        <f>IF(ClientDB[[#This Row],[Start Date]]&gt;=$N$7, "New", "")</f>
        <v/>
      </c>
      <c r="J284" s="31" t="str">
        <f>IF(OR(YEAR(ClientDB[[#This Row],[Start Date]])&lt;2013, ClientDB[[#This Row],[Events]]&gt;=15), "Yes", "")</f>
        <v/>
      </c>
      <c r="K284" s="31" t="str">
        <f>IF(ClientDB[[#This Row],[Events]]&gt;=30, "Platinum", IF(ClientDB[[#This Row],[Events]]&gt;=20, "Gold", IF(ClientDB[[#This Row],[Events]]&gt;=10, "Silver", "Bronze")))</f>
        <v>Bronze</v>
      </c>
    </row>
    <row r="285" spans="1:11" x14ac:dyDescent="0.2">
      <c r="A285" s="26">
        <v>32910</v>
      </c>
      <c r="B285" t="s">
        <v>762</v>
      </c>
      <c r="C285" t="s">
        <v>763</v>
      </c>
      <c r="D285" t="s">
        <v>179</v>
      </c>
      <c r="E285" s="34">
        <v>42474</v>
      </c>
      <c r="F285" t="str">
        <f>LOWER(LEFT(B285,1)&amp;C285&amp;"@"&amp;SUBSTITUTE(D285," ","")&amp;".com")</f>
        <v>bspiess@ctx.com</v>
      </c>
      <c r="G285" s="31" t="s">
        <v>41</v>
      </c>
      <c r="H285" s="31">
        <v>8</v>
      </c>
      <c r="I285" s="31" t="str">
        <f>IF(ClientDB[[#This Row],[Start Date]]&gt;=$N$7, "New", "")</f>
        <v/>
      </c>
      <c r="J285" s="31" t="str">
        <f>IF(OR(YEAR(ClientDB[[#This Row],[Start Date]])&lt;2013, ClientDB[[#This Row],[Events]]&gt;=15), "Yes", "")</f>
        <v/>
      </c>
      <c r="K285" s="31" t="str">
        <f>IF(ClientDB[[#This Row],[Events]]&gt;=30, "Platinum", IF(ClientDB[[#This Row],[Events]]&gt;=20, "Gold", IF(ClientDB[[#This Row],[Events]]&gt;=10, "Silver", "Bronze")))</f>
        <v>Bronze</v>
      </c>
    </row>
    <row r="286" spans="1:11" x14ac:dyDescent="0.2">
      <c r="A286" s="26">
        <v>32957</v>
      </c>
      <c r="B286" t="s">
        <v>387</v>
      </c>
      <c r="C286" t="s">
        <v>388</v>
      </c>
      <c r="D286" t="s">
        <v>266</v>
      </c>
      <c r="E286" s="34">
        <v>42363</v>
      </c>
      <c r="F286" t="str">
        <f>LOWER(LEFT(B286,1)&amp;C286&amp;"@"&amp;SUBSTITUTE(D286," ","")&amp;".com")</f>
        <v>abaskett@tqprocesses.com</v>
      </c>
      <c r="G286" s="31" t="s">
        <v>64</v>
      </c>
      <c r="H286" s="31">
        <v>8</v>
      </c>
      <c r="I286" s="31" t="str">
        <f>IF(ClientDB[[#This Row],[Start Date]]&gt;=$N$7, "New", "")</f>
        <v/>
      </c>
      <c r="J286" s="31" t="str">
        <f>IF(OR(YEAR(ClientDB[[#This Row],[Start Date]])&lt;2013, ClientDB[[#This Row],[Events]]&gt;=15), "Yes", "")</f>
        <v/>
      </c>
      <c r="K286" s="31" t="str">
        <f>IF(ClientDB[[#This Row],[Events]]&gt;=30, "Platinum", IF(ClientDB[[#This Row],[Events]]&gt;=20, "Gold", IF(ClientDB[[#This Row],[Events]]&gt;=10, "Silver", "Bronze")))</f>
        <v>Bronze</v>
      </c>
    </row>
    <row r="287" spans="1:11" x14ac:dyDescent="0.2">
      <c r="A287" s="26">
        <v>32987</v>
      </c>
      <c r="B287" t="s">
        <v>364</v>
      </c>
      <c r="C287" t="s">
        <v>365</v>
      </c>
      <c r="D287" t="s">
        <v>52</v>
      </c>
      <c r="E287" s="34">
        <v>41109</v>
      </c>
      <c r="F287" t="str">
        <f>LOWER(LEFT(B287,1)&amp;C287&amp;"@"&amp;SUBSTITUTE(D287," ","")&amp;".com")</f>
        <v>avos@ripplecom.com</v>
      </c>
      <c r="G287" s="31" t="s">
        <v>45</v>
      </c>
      <c r="H287" s="31">
        <v>21</v>
      </c>
      <c r="I287" s="31" t="str">
        <f>IF(ClientDB[[#This Row],[Start Date]]&gt;=$N$7, "New", "")</f>
        <v/>
      </c>
      <c r="J287" s="31" t="str">
        <f>IF(OR(YEAR(ClientDB[[#This Row],[Start Date]])&lt;2013, ClientDB[[#This Row],[Events]]&gt;=15), "Yes", "")</f>
        <v>Yes</v>
      </c>
      <c r="K287" s="31" t="str">
        <f>IF(ClientDB[[#This Row],[Events]]&gt;=30, "Platinum", IF(ClientDB[[#This Row],[Events]]&gt;=20, "Gold", IF(ClientDB[[#This Row],[Events]]&gt;=10, "Silver", "Bronze")))</f>
        <v>Gold</v>
      </c>
    </row>
    <row r="288" spans="1:11" x14ac:dyDescent="0.2">
      <c r="A288" s="26">
        <v>33008</v>
      </c>
      <c r="B288" t="s">
        <v>356</v>
      </c>
      <c r="C288" t="s">
        <v>357</v>
      </c>
      <c r="D288" t="s">
        <v>83</v>
      </c>
      <c r="E288" s="34">
        <v>41797</v>
      </c>
      <c r="F288" t="str">
        <f>LOWER(LEFT(B288,1)&amp;C288&amp;"@"&amp;SUBSTITUTE(D288," ","")&amp;".com")</f>
        <v>hrezaeian@wizlabs.com</v>
      </c>
      <c r="G288" s="31" t="s">
        <v>37</v>
      </c>
      <c r="H288" s="31">
        <v>3</v>
      </c>
      <c r="I288" s="31" t="str">
        <f>IF(ClientDB[[#This Row],[Start Date]]&gt;=$N$7, "New", "")</f>
        <v/>
      </c>
      <c r="J288" s="31" t="str">
        <f>IF(OR(YEAR(ClientDB[[#This Row],[Start Date]])&lt;2013, ClientDB[[#This Row],[Events]]&gt;=15), "Yes", "")</f>
        <v/>
      </c>
      <c r="K288" s="31" t="str">
        <f>IF(ClientDB[[#This Row],[Events]]&gt;=30, "Platinum", IF(ClientDB[[#This Row],[Events]]&gt;=20, "Gold", IF(ClientDB[[#This Row],[Events]]&gt;=10, "Silver", "Bronze")))</f>
        <v>Bronze</v>
      </c>
    </row>
    <row r="289" spans="1:11" x14ac:dyDescent="0.2">
      <c r="A289" s="26">
        <v>33074</v>
      </c>
      <c r="B289" t="s">
        <v>50</v>
      </c>
      <c r="C289" t="s">
        <v>51</v>
      </c>
      <c r="D289" t="s">
        <v>52</v>
      </c>
      <c r="E289" s="34">
        <v>42168</v>
      </c>
      <c r="F289" t="str">
        <f>LOWER(LEFT(B289,1)&amp;C289&amp;"@"&amp;SUBSTITUTE(D289," ","")&amp;".com")</f>
        <v>mgalante@ripplecom.com</v>
      </c>
      <c r="G289" s="31" t="s">
        <v>45</v>
      </c>
      <c r="H289" s="31">
        <v>4</v>
      </c>
      <c r="I289" s="31" t="str">
        <f>IF(ClientDB[[#This Row],[Start Date]]&gt;=$N$7, "New", "")</f>
        <v/>
      </c>
      <c r="J289" s="31" t="str">
        <f>IF(OR(YEAR(ClientDB[[#This Row],[Start Date]])&lt;2013, ClientDB[[#This Row],[Events]]&gt;=15), "Yes", "")</f>
        <v/>
      </c>
      <c r="K289" s="31" t="str">
        <f>IF(ClientDB[[#This Row],[Events]]&gt;=30, "Platinum", IF(ClientDB[[#This Row],[Events]]&gt;=20, "Gold", IF(ClientDB[[#This Row],[Events]]&gt;=10, "Silver", "Bronze")))</f>
        <v>Bronze</v>
      </c>
    </row>
    <row r="290" spans="1:11" x14ac:dyDescent="0.2">
      <c r="A290" s="26">
        <v>33131</v>
      </c>
      <c r="B290" t="s">
        <v>142</v>
      </c>
      <c r="C290" t="s">
        <v>143</v>
      </c>
      <c r="D290" t="s">
        <v>144</v>
      </c>
      <c r="E290" s="34">
        <v>42162</v>
      </c>
      <c r="F290" t="str">
        <f>LOWER(LEFT(B290,1)&amp;C290&amp;"@"&amp;SUBSTITUTE(D290," ","")&amp;".com")</f>
        <v>wvan renterghem@picsure.com</v>
      </c>
      <c r="G290" s="31" t="s">
        <v>89</v>
      </c>
      <c r="H290" s="31">
        <v>11</v>
      </c>
      <c r="I290" s="31" t="str">
        <f>IF(ClientDB[[#This Row],[Start Date]]&gt;=$N$7, "New", "")</f>
        <v/>
      </c>
      <c r="J290" s="31" t="str">
        <f>IF(OR(YEAR(ClientDB[[#This Row],[Start Date]])&lt;2013, ClientDB[[#This Row],[Events]]&gt;=15), "Yes", "")</f>
        <v/>
      </c>
      <c r="K290" s="31" t="str">
        <f>IF(ClientDB[[#This Row],[Events]]&gt;=30, "Platinum", IF(ClientDB[[#This Row],[Events]]&gt;=20, "Gold", IF(ClientDB[[#This Row],[Events]]&gt;=10, "Silver", "Bronze")))</f>
        <v>Silver</v>
      </c>
    </row>
    <row r="291" spans="1:11" x14ac:dyDescent="0.2">
      <c r="A291" s="26">
        <v>33141</v>
      </c>
      <c r="B291" t="s">
        <v>697</v>
      </c>
      <c r="C291" t="s">
        <v>698</v>
      </c>
      <c r="D291" t="s">
        <v>289</v>
      </c>
      <c r="E291" s="34">
        <v>41417</v>
      </c>
      <c r="F291" t="str">
        <f>LOWER(LEFT(B291,1)&amp;C291&amp;"@"&amp;SUBSTITUTE(D291," ","")&amp;".com")</f>
        <v>mhalimeh@stepsittraining.com</v>
      </c>
      <c r="G291" s="31" t="s">
        <v>595</v>
      </c>
      <c r="H291" s="31">
        <v>7</v>
      </c>
      <c r="I291" s="31" t="str">
        <f>IF(ClientDB[[#This Row],[Start Date]]&gt;=$N$7, "New", "")</f>
        <v/>
      </c>
      <c r="J291" s="31" t="str">
        <f>IF(OR(YEAR(ClientDB[[#This Row],[Start Date]])&lt;2013, ClientDB[[#This Row],[Events]]&gt;=15), "Yes", "")</f>
        <v/>
      </c>
      <c r="K291" s="31" t="str">
        <f>IF(ClientDB[[#This Row],[Events]]&gt;=30, "Platinum", IF(ClientDB[[#This Row],[Events]]&gt;=20, "Gold", IF(ClientDB[[#This Row],[Events]]&gt;=10, "Silver", "Bronze")))</f>
        <v>Bronze</v>
      </c>
    </row>
    <row r="292" spans="1:11" x14ac:dyDescent="0.2">
      <c r="A292" s="26">
        <v>33466</v>
      </c>
      <c r="B292" t="s">
        <v>46</v>
      </c>
      <c r="C292" t="s">
        <v>47</v>
      </c>
      <c r="D292" t="s">
        <v>48</v>
      </c>
      <c r="E292" s="34">
        <v>42284</v>
      </c>
      <c r="F292" t="str">
        <f>LOWER(LEFT(B292,1)&amp;C292&amp;"@"&amp;SUBSTITUTE(D292," ","")&amp;".com")</f>
        <v>amaemura@icant.com</v>
      </c>
      <c r="G292" s="31" t="s">
        <v>49</v>
      </c>
      <c r="H292" s="31">
        <v>2</v>
      </c>
      <c r="I292" s="31" t="str">
        <f>IF(ClientDB[[#This Row],[Start Date]]&gt;=$N$7, "New", "")</f>
        <v/>
      </c>
      <c r="J292" s="31" t="str">
        <f>IF(OR(YEAR(ClientDB[[#This Row],[Start Date]])&lt;2013, ClientDB[[#This Row],[Events]]&gt;=15), "Yes", "")</f>
        <v/>
      </c>
      <c r="K292" s="31" t="str">
        <f>IF(ClientDB[[#This Row],[Events]]&gt;=30, "Platinum", IF(ClientDB[[#This Row],[Events]]&gt;=20, "Gold", IF(ClientDB[[#This Row],[Events]]&gt;=10, "Silver", "Bronze")))</f>
        <v>Bronze</v>
      </c>
    </row>
    <row r="293" spans="1:11" x14ac:dyDescent="0.2">
      <c r="A293" s="26">
        <v>33526</v>
      </c>
      <c r="B293" t="s">
        <v>766</v>
      </c>
      <c r="C293" t="s">
        <v>767</v>
      </c>
      <c r="D293" t="s">
        <v>67</v>
      </c>
      <c r="E293" s="34">
        <v>42925</v>
      </c>
      <c r="F293" t="str">
        <f>LOWER(LEFT(B293,1)&amp;C293&amp;"@"&amp;SUBSTITUTE(D293," ","")&amp;".com")</f>
        <v>mal-jaghbeer@pinkcloudnetworks.com</v>
      </c>
      <c r="G293" s="31" t="s">
        <v>193</v>
      </c>
      <c r="H293" s="31">
        <v>1</v>
      </c>
      <c r="I293" s="31" t="str">
        <f>IF(ClientDB[[#This Row],[Start Date]]&gt;=$N$7, "New", "")</f>
        <v>New</v>
      </c>
      <c r="J293" s="31" t="str">
        <f>IF(OR(YEAR(ClientDB[[#This Row],[Start Date]])&lt;2013, ClientDB[[#This Row],[Events]]&gt;=15), "Yes", "")</f>
        <v/>
      </c>
      <c r="K293" s="31" t="str">
        <f>IF(ClientDB[[#This Row],[Events]]&gt;=30, "Platinum", IF(ClientDB[[#This Row],[Events]]&gt;=20, "Gold", IF(ClientDB[[#This Row],[Events]]&gt;=10, "Silver", "Bronze")))</f>
        <v>Bronze</v>
      </c>
    </row>
    <row r="294" spans="1:11" x14ac:dyDescent="0.2">
      <c r="A294" s="26">
        <v>33729</v>
      </c>
      <c r="B294" t="s">
        <v>360</v>
      </c>
      <c r="C294" t="s">
        <v>361</v>
      </c>
      <c r="D294" t="s">
        <v>52</v>
      </c>
      <c r="E294" s="34">
        <v>42636</v>
      </c>
      <c r="F294" t="str">
        <f>LOWER(LEFT(B294,1)&amp;C294&amp;"@"&amp;SUBSTITUTE(D294," ","")&amp;".com")</f>
        <v>agowland@ripplecom.com</v>
      </c>
      <c r="G294" s="31" t="s">
        <v>45</v>
      </c>
      <c r="H294" s="31">
        <v>3</v>
      </c>
      <c r="I294" s="31" t="str">
        <f>IF(ClientDB[[#This Row],[Start Date]]&gt;=$N$7, "New", "")</f>
        <v/>
      </c>
      <c r="J294" s="31" t="str">
        <f>IF(OR(YEAR(ClientDB[[#This Row],[Start Date]])&lt;2013, ClientDB[[#This Row],[Events]]&gt;=15), "Yes", "")</f>
        <v/>
      </c>
      <c r="K294" s="31" t="str">
        <f>IF(ClientDB[[#This Row],[Events]]&gt;=30, "Platinum", IF(ClientDB[[#This Row],[Events]]&gt;=20, "Gold", IF(ClientDB[[#This Row],[Events]]&gt;=10, "Silver", "Bronze")))</f>
        <v>Bronze</v>
      </c>
    </row>
    <row r="295" spans="1:11" x14ac:dyDescent="0.2">
      <c r="A295" s="26">
        <v>33836</v>
      </c>
      <c r="B295" t="s">
        <v>548</v>
      </c>
      <c r="C295" t="s">
        <v>549</v>
      </c>
      <c r="D295" t="s">
        <v>167</v>
      </c>
      <c r="E295" s="34">
        <v>42635</v>
      </c>
      <c r="F295" t="str">
        <f>LOWER(LEFT(B295,1)&amp;C295&amp;"@"&amp;SUBSTITUTE(D295," ","")&amp;".com")</f>
        <v>wboeddinghaus@netaassist.com</v>
      </c>
      <c r="G295" s="31" t="s">
        <v>76</v>
      </c>
      <c r="H295" s="31">
        <v>8</v>
      </c>
      <c r="I295" s="31" t="str">
        <f>IF(ClientDB[[#This Row],[Start Date]]&gt;=$N$7, "New", "")</f>
        <v/>
      </c>
      <c r="J295" s="31" t="str">
        <f>IF(OR(YEAR(ClientDB[[#This Row],[Start Date]])&lt;2013, ClientDB[[#This Row],[Events]]&gt;=15), "Yes", "")</f>
        <v/>
      </c>
      <c r="K295" s="31" t="str">
        <f>IF(ClientDB[[#This Row],[Events]]&gt;=30, "Platinum", IF(ClientDB[[#This Row],[Events]]&gt;=20, "Gold", IF(ClientDB[[#This Row],[Events]]&gt;=10, "Silver", "Bronze")))</f>
        <v>Bronze</v>
      </c>
    </row>
    <row r="296" spans="1:11" x14ac:dyDescent="0.2">
      <c r="A296" s="26">
        <v>33888</v>
      </c>
      <c r="B296" t="s">
        <v>336</v>
      </c>
      <c r="C296" t="s">
        <v>337</v>
      </c>
      <c r="D296" t="s">
        <v>338</v>
      </c>
      <c r="E296" s="34">
        <v>42135</v>
      </c>
      <c r="F296" t="str">
        <f>LOWER(LEFT(B296,1)&amp;C296&amp;"@"&amp;SUBSTITUTE(D296," ","")&amp;".com")</f>
        <v>pswoboda@qinisar.com</v>
      </c>
      <c r="G296" s="31" t="s">
        <v>185</v>
      </c>
      <c r="H296" s="31">
        <v>7</v>
      </c>
      <c r="I296" s="31" t="str">
        <f>IF(ClientDB[[#This Row],[Start Date]]&gt;=$N$7, "New", "")</f>
        <v/>
      </c>
      <c r="J296" s="31" t="str">
        <f>IF(OR(YEAR(ClientDB[[#This Row],[Start Date]])&lt;2013, ClientDB[[#This Row],[Events]]&gt;=15), "Yes", "")</f>
        <v/>
      </c>
      <c r="K296" s="31" t="str">
        <f>IF(ClientDB[[#This Row],[Events]]&gt;=30, "Platinum", IF(ClientDB[[#This Row],[Events]]&gt;=20, "Gold", IF(ClientDB[[#This Row],[Events]]&gt;=10, "Silver", "Bronze")))</f>
        <v>Bronze</v>
      </c>
    </row>
    <row r="297" spans="1:11" x14ac:dyDescent="0.2">
      <c r="A297" s="26">
        <v>33952</v>
      </c>
      <c r="B297" t="s">
        <v>174</v>
      </c>
      <c r="C297" t="s">
        <v>175</v>
      </c>
      <c r="D297" t="s">
        <v>52</v>
      </c>
      <c r="E297" s="34">
        <v>41318</v>
      </c>
      <c r="F297" t="str">
        <f>LOWER(LEFT(B297,1)&amp;C297&amp;"@"&amp;SUBSTITUTE(D297," ","")&amp;".com")</f>
        <v>dburkov@ripplecom.com</v>
      </c>
      <c r="G297" s="31" t="s">
        <v>176</v>
      </c>
      <c r="H297" s="31">
        <v>3</v>
      </c>
      <c r="I297" s="31" t="str">
        <f>IF(ClientDB[[#This Row],[Start Date]]&gt;=$N$7, "New", "")</f>
        <v/>
      </c>
      <c r="J297" s="31" t="str">
        <f>IF(OR(YEAR(ClientDB[[#This Row],[Start Date]])&lt;2013, ClientDB[[#This Row],[Events]]&gt;=15), "Yes", "")</f>
        <v/>
      </c>
      <c r="K297" s="31" t="str">
        <f>IF(ClientDB[[#This Row],[Events]]&gt;=30, "Platinum", IF(ClientDB[[#This Row],[Events]]&gt;=20, "Gold", IF(ClientDB[[#This Row],[Events]]&gt;=10, "Silver", "Bronze")))</f>
        <v>Bronze</v>
      </c>
    </row>
    <row r="298" spans="1:11" x14ac:dyDescent="0.2">
      <c r="A298" s="26">
        <v>33953</v>
      </c>
      <c r="B298" t="s">
        <v>544</v>
      </c>
      <c r="C298" t="s">
        <v>545</v>
      </c>
      <c r="D298" t="s">
        <v>52</v>
      </c>
      <c r="E298" s="34">
        <v>42263</v>
      </c>
      <c r="F298" t="str">
        <f>LOWER(LEFT(B298,1)&amp;C298&amp;"@"&amp;SUBSTITUTE(D298," ","")&amp;".com")</f>
        <v>kranjbar@ripplecom.com</v>
      </c>
      <c r="G298" s="31" t="s">
        <v>45</v>
      </c>
      <c r="H298" s="31">
        <v>4</v>
      </c>
      <c r="I298" s="31" t="str">
        <f>IF(ClientDB[[#This Row],[Start Date]]&gt;=$N$7, "New", "")</f>
        <v/>
      </c>
      <c r="J298" s="31" t="str">
        <f>IF(OR(YEAR(ClientDB[[#This Row],[Start Date]])&lt;2013, ClientDB[[#This Row],[Events]]&gt;=15), "Yes", "")</f>
        <v/>
      </c>
      <c r="K298" s="31" t="str">
        <f>IF(ClientDB[[#This Row],[Events]]&gt;=30, "Platinum", IF(ClientDB[[#This Row],[Events]]&gt;=20, "Gold", IF(ClientDB[[#This Row],[Events]]&gt;=10, "Silver", "Bronze")))</f>
        <v>Bronze</v>
      </c>
    </row>
    <row r="299" spans="1:11" x14ac:dyDescent="0.2">
      <c r="A299" s="26">
        <v>34099</v>
      </c>
      <c r="B299" t="s">
        <v>300</v>
      </c>
      <c r="C299" t="s">
        <v>301</v>
      </c>
      <c r="D299" t="s">
        <v>211</v>
      </c>
      <c r="E299" s="34">
        <v>41637</v>
      </c>
      <c r="F299" t="str">
        <f>LOWER(LEFT(B299,1)&amp;C299&amp;"@"&amp;SUBSTITUTE(D299," ","")&amp;".com")</f>
        <v>bo'donovan@stepahead.com</v>
      </c>
      <c r="G299" s="31" t="s">
        <v>127</v>
      </c>
      <c r="H299" s="31">
        <v>7</v>
      </c>
      <c r="I299" s="31" t="str">
        <f>IF(ClientDB[[#This Row],[Start Date]]&gt;=$N$7, "New", "")</f>
        <v/>
      </c>
      <c r="J299" s="31" t="str">
        <f>IF(OR(YEAR(ClientDB[[#This Row],[Start Date]])&lt;2013, ClientDB[[#This Row],[Events]]&gt;=15), "Yes", "")</f>
        <v/>
      </c>
      <c r="K299" s="31" t="str">
        <f>IF(ClientDB[[#This Row],[Events]]&gt;=30, "Platinum", IF(ClientDB[[#This Row],[Events]]&gt;=20, "Gold", IF(ClientDB[[#This Row],[Events]]&gt;=10, "Silver", "Bronze")))</f>
        <v>Bronze</v>
      </c>
    </row>
    <row r="300" spans="1:11" x14ac:dyDescent="0.2">
      <c r="A300" s="26">
        <v>34153</v>
      </c>
      <c r="B300" t="s">
        <v>285</v>
      </c>
      <c r="C300" t="s">
        <v>481</v>
      </c>
      <c r="D300" t="s">
        <v>159</v>
      </c>
      <c r="E300" s="34">
        <v>42407</v>
      </c>
      <c r="F300" t="str">
        <f>LOWER(LEFT(B300,1)&amp;C300&amp;"@"&amp;SUBSTITUTE(D300," ","")&amp;".com")</f>
        <v>shopkins@intelligencesystems.com</v>
      </c>
      <c r="G300" s="31" t="s">
        <v>64</v>
      </c>
      <c r="H300" s="31">
        <v>1</v>
      </c>
      <c r="I300" s="31" t="str">
        <f>IF(ClientDB[[#This Row],[Start Date]]&gt;=$N$7, "New", "")</f>
        <v/>
      </c>
      <c r="J300" s="31" t="str">
        <f>IF(OR(YEAR(ClientDB[[#This Row],[Start Date]])&lt;2013, ClientDB[[#This Row],[Events]]&gt;=15), "Yes", "")</f>
        <v/>
      </c>
      <c r="K300" s="31" t="str">
        <f>IF(ClientDB[[#This Row],[Events]]&gt;=30, "Platinum", IF(ClientDB[[#This Row],[Events]]&gt;=20, "Gold", IF(ClientDB[[#This Row],[Events]]&gt;=10, "Silver", "Bronze")))</f>
        <v>Bronze</v>
      </c>
    </row>
    <row r="301" spans="1:11" x14ac:dyDescent="0.2">
      <c r="A301" s="26">
        <v>34274</v>
      </c>
      <c r="B301" t="s">
        <v>442</v>
      </c>
      <c r="C301" t="s">
        <v>443</v>
      </c>
      <c r="D301" t="s">
        <v>135</v>
      </c>
      <c r="E301" s="34">
        <v>41333</v>
      </c>
      <c r="F301" t="str">
        <f>LOWER(LEFT(B301,1)&amp;C301&amp;"@"&amp;SUBSTITUTE(D301," ","")&amp;".com")</f>
        <v>gfried@pilcostreambank.com</v>
      </c>
      <c r="G301" s="31" t="s">
        <v>64</v>
      </c>
      <c r="H301" s="31">
        <v>7</v>
      </c>
      <c r="I301" s="31" t="str">
        <f>IF(ClientDB[[#This Row],[Start Date]]&gt;=$N$7, "New", "")</f>
        <v/>
      </c>
      <c r="J301" s="31" t="str">
        <f>IF(OR(YEAR(ClientDB[[#This Row],[Start Date]])&lt;2013, ClientDB[[#This Row],[Events]]&gt;=15), "Yes", "")</f>
        <v/>
      </c>
      <c r="K301" s="31" t="str">
        <f>IF(ClientDB[[#This Row],[Events]]&gt;=30, "Platinum", IF(ClientDB[[#This Row],[Events]]&gt;=20, "Gold", IF(ClientDB[[#This Row],[Events]]&gt;=10, "Silver", "Bronze")))</f>
        <v>Bronze</v>
      </c>
    </row>
    <row r="302" spans="1:11" x14ac:dyDescent="0.2">
      <c r="A302" s="26">
        <v>34403</v>
      </c>
      <c r="B302" t="s">
        <v>402</v>
      </c>
      <c r="C302" t="s">
        <v>456</v>
      </c>
      <c r="D302" t="s">
        <v>52</v>
      </c>
      <c r="E302" s="34">
        <v>41711</v>
      </c>
      <c r="F302" t="str">
        <f>LOWER(LEFT(B302,1)&amp;C302&amp;"@"&amp;SUBSTITUTE(D302," ","")&amp;".com")</f>
        <v>mfrearson@ripplecom.com</v>
      </c>
      <c r="G302" s="31" t="s">
        <v>45</v>
      </c>
      <c r="H302" s="31">
        <v>2</v>
      </c>
      <c r="I302" s="31" t="str">
        <f>IF(ClientDB[[#This Row],[Start Date]]&gt;=$N$7, "New", "")</f>
        <v/>
      </c>
      <c r="J302" s="31" t="str">
        <f>IF(OR(YEAR(ClientDB[[#This Row],[Start Date]])&lt;2013, ClientDB[[#This Row],[Events]]&gt;=15), "Yes", "")</f>
        <v/>
      </c>
      <c r="K302" s="31" t="str">
        <f>IF(ClientDB[[#This Row],[Events]]&gt;=30, "Platinum", IF(ClientDB[[#This Row],[Events]]&gt;=20, "Gold", IF(ClientDB[[#This Row],[Events]]&gt;=10, "Silver", "Bronze")))</f>
        <v>Bronze</v>
      </c>
    </row>
    <row r="303" spans="1:11" x14ac:dyDescent="0.2">
      <c r="A303" s="26">
        <v>34625</v>
      </c>
      <c r="B303" t="s">
        <v>490</v>
      </c>
      <c r="C303" t="s">
        <v>491</v>
      </c>
      <c r="D303" t="s">
        <v>75</v>
      </c>
      <c r="E303" s="34">
        <v>41925</v>
      </c>
      <c r="F303" t="str">
        <f>LOWER(LEFT(B303,1)&amp;C303&amp;"@"&amp;SUBSTITUTE(D303," ","")&amp;".com")</f>
        <v>abăleanu@xlaninternetexchange.com</v>
      </c>
      <c r="G303" s="31" t="s">
        <v>84</v>
      </c>
      <c r="H303" s="31">
        <v>4</v>
      </c>
      <c r="I303" s="31" t="str">
        <f>IF(ClientDB[[#This Row],[Start Date]]&gt;=$N$7, "New", "")</f>
        <v/>
      </c>
      <c r="J303" s="31" t="str">
        <f>IF(OR(YEAR(ClientDB[[#This Row],[Start Date]])&lt;2013, ClientDB[[#This Row],[Events]]&gt;=15), "Yes", "")</f>
        <v/>
      </c>
      <c r="K303" s="31" t="str">
        <f>IF(ClientDB[[#This Row],[Events]]&gt;=30, "Platinum", IF(ClientDB[[#This Row],[Events]]&gt;=20, "Gold", IF(ClientDB[[#This Row],[Events]]&gt;=10, "Silver", "Bronze")))</f>
        <v>Bronze</v>
      </c>
    </row>
    <row r="304" spans="1:11" x14ac:dyDescent="0.2">
      <c r="A304" s="26">
        <v>34658</v>
      </c>
      <c r="B304" t="s">
        <v>339</v>
      </c>
      <c r="C304" t="s">
        <v>340</v>
      </c>
      <c r="D304" t="s">
        <v>126</v>
      </c>
      <c r="E304" s="34">
        <v>42086</v>
      </c>
      <c r="F304" t="str">
        <f>LOWER(LEFT(B304,1)&amp;C304&amp;"@"&amp;SUBSTITUTE(D304," ","")&amp;".com")</f>
        <v>hclement@heatproof.com</v>
      </c>
      <c r="G304" s="31" t="s">
        <v>341</v>
      </c>
      <c r="H304" s="31">
        <v>5</v>
      </c>
      <c r="I304" s="31" t="str">
        <f>IF(ClientDB[[#This Row],[Start Date]]&gt;=$N$7, "New", "")</f>
        <v/>
      </c>
      <c r="J304" s="31" t="str">
        <f>IF(OR(YEAR(ClientDB[[#This Row],[Start Date]])&lt;2013, ClientDB[[#This Row],[Events]]&gt;=15), "Yes", "")</f>
        <v/>
      </c>
      <c r="K304" s="31" t="str">
        <f>IF(ClientDB[[#This Row],[Events]]&gt;=30, "Platinum", IF(ClientDB[[#This Row],[Events]]&gt;=20, "Gold", IF(ClientDB[[#This Row],[Events]]&gt;=10, "Silver", "Bronze")))</f>
        <v>Bronze</v>
      </c>
    </row>
    <row r="305" spans="1:11" x14ac:dyDescent="0.2">
      <c r="A305" s="26">
        <v>34701</v>
      </c>
      <c r="B305" t="s">
        <v>77</v>
      </c>
      <c r="C305" t="s">
        <v>665</v>
      </c>
      <c r="D305" t="s">
        <v>295</v>
      </c>
      <c r="E305" s="34">
        <v>41597</v>
      </c>
      <c r="F305" t="str">
        <f>LOWER(LEFT(B305,1)&amp;C305&amp;"@"&amp;SUBSTITUTE(D305," ","")&amp;".com")</f>
        <v>thilbrink@dataprosys.com</v>
      </c>
      <c r="G305" s="31" t="s">
        <v>89</v>
      </c>
      <c r="H305" s="31">
        <v>5</v>
      </c>
      <c r="I305" s="31" t="str">
        <f>IF(ClientDB[[#This Row],[Start Date]]&gt;=$N$7, "New", "")</f>
        <v/>
      </c>
      <c r="J305" s="31" t="str">
        <f>IF(OR(YEAR(ClientDB[[#This Row],[Start Date]])&lt;2013, ClientDB[[#This Row],[Events]]&gt;=15), "Yes", "")</f>
        <v/>
      </c>
      <c r="K305" s="31" t="str">
        <f>IF(ClientDB[[#This Row],[Events]]&gt;=30, "Platinum", IF(ClientDB[[#This Row],[Events]]&gt;=20, "Gold", IF(ClientDB[[#This Row],[Events]]&gt;=10, "Silver", "Bronze")))</f>
        <v>Bronze</v>
      </c>
    </row>
    <row r="306" spans="1:11" x14ac:dyDescent="0.2">
      <c r="A306" s="26">
        <v>34787</v>
      </c>
      <c r="B306" t="s">
        <v>729</v>
      </c>
      <c r="C306" t="s">
        <v>730</v>
      </c>
      <c r="D306" t="s">
        <v>36</v>
      </c>
      <c r="E306" s="34">
        <v>42863</v>
      </c>
      <c r="F306" t="str">
        <f>LOWER(LEFT(B306,1)&amp;C306&amp;"@"&amp;SUBSTITUTE(D306," ","")&amp;".com")</f>
        <v>jharnez@respiranetworks.com</v>
      </c>
      <c r="G306" s="31" t="s">
        <v>185</v>
      </c>
      <c r="H306" s="31">
        <v>1</v>
      </c>
      <c r="I306" s="31" t="str">
        <f>IF(ClientDB[[#This Row],[Start Date]]&gt;=$N$7, "New", "")</f>
        <v>New</v>
      </c>
      <c r="J306" s="31" t="str">
        <f>IF(OR(YEAR(ClientDB[[#This Row],[Start Date]])&lt;2013, ClientDB[[#This Row],[Events]]&gt;=15), "Yes", "")</f>
        <v/>
      </c>
      <c r="K306" s="31" t="str">
        <f>IF(ClientDB[[#This Row],[Events]]&gt;=30, "Platinum", IF(ClientDB[[#This Row],[Events]]&gt;=20, "Gold", IF(ClientDB[[#This Row],[Events]]&gt;=10, "Silver", "Bronze")))</f>
        <v>Bronze</v>
      </c>
    </row>
    <row r="307" spans="1:11" x14ac:dyDescent="0.2">
      <c r="A307" s="26">
        <v>34974</v>
      </c>
      <c r="B307" t="s">
        <v>502</v>
      </c>
      <c r="C307" t="s">
        <v>503</v>
      </c>
      <c r="D307" t="s">
        <v>159</v>
      </c>
      <c r="E307" s="34">
        <v>41684</v>
      </c>
      <c r="F307" t="str">
        <f>LOWER(LEFT(B307,1)&amp;C307&amp;"@"&amp;SUBSTITUTE(D307," ","")&amp;".com")</f>
        <v>ahallal@intelligencesystems.com</v>
      </c>
      <c r="G307" s="31" t="s">
        <v>154</v>
      </c>
      <c r="H307" s="31">
        <v>3</v>
      </c>
      <c r="I307" s="31" t="str">
        <f>IF(ClientDB[[#This Row],[Start Date]]&gt;=$N$7, "New", "")</f>
        <v/>
      </c>
      <c r="J307" s="31" t="str">
        <f>IF(OR(YEAR(ClientDB[[#This Row],[Start Date]])&lt;2013, ClientDB[[#This Row],[Events]]&gt;=15), "Yes", "")</f>
        <v/>
      </c>
      <c r="K307" s="31" t="str">
        <f>IF(ClientDB[[#This Row],[Events]]&gt;=30, "Platinum", IF(ClientDB[[#This Row],[Events]]&gt;=20, "Gold", IF(ClientDB[[#This Row],[Events]]&gt;=10, "Silver", "Bronze")))</f>
        <v>Bronze</v>
      </c>
    </row>
    <row r="308" spans="1:11" x14ac:dyDescent="0.2">
      <c r="A308" s="26">
        <v>35066</v>
      </c>
      <c r="B308" t="s">
        <v>436</v>
      </c>
      <c r="C308" t="s">
        <v>512</v>
      </c>
      <c r="D308" t="s">
        <v>71</v>
      </c>
      <c r="E308" s="34">
        <v>41861</v>
      </c>
      <c r="F308" t="str">
        <f>LOWER(LEFT(B308,1)&amp;C308&amp;"@"&amp;SUBSTITUTE(D308," ","")&amp;".com")</f>
        <v>anasr@oglev.com</v>
      </c>
      <c r="G308" s="31" t="s">
        <v>154</v>
      </c>
      <c r="H308" s="31">
        <v>3</v>
      </c>
      <c r="I308" s="31" t="str">
        <f>IF(ClientDB[[#This Row],[Start Date]]&gt;=$N$7, "New", "")</f>
        <v/>
      </c>
      <c r="J308" s="31" t="str">
        <f>IF(OR(YEAR(ClientDB[[#This Row],[Start Date]])&lt;2013, ClientDB[[#This Row],[Events]]&gt;=15), "Yes", "")</f>
        <v/>
      </c>
      <c r="K308" s="31" t="str">
        <f>IF(ClientDB[[#This Row],[Events]]&gt;=30, "Platinum", IF(ClientDB[[#This Row],[Events]]&gt;=20, "Gold", IF(ClientDB[[#This Row],[Events]]&gt;=10, "Silver", "Bronze")))</f>
        <v>Bronze</v>
      </c>
    </row>
    <row r="309" spans="1:11" x14ac:dyDescent="0.2">
      <c r="A309" s="26">
        <v>35074</v>
      </c>
      <c r="B309" t="s">
        <v>444</v>
      </c>
      <c r="C309" t="s">
        <v>445</v>
      </c>
      <c r="D309" t="s">
        <v>71</v>
      </c>
      <c r="E309" s="34">
        <v>41131</v>
      </c>
      <c r="F309" t="str">
        <f>LOWER(LEFT(B309,1)&amp;C309&amp;"@"&amp;SUBSTITUTE(D309," ","")&amp;".com")</f>
        <v>fasonga@oglev.com</v>
      </c>
      <c r="G309" s="31" t="s">
        <v>446</v>
      </c>
      <c r="H309" s="31">
        <v>8</v>
      </c>
      <c r="I309" s="31" t="str">
        <f>IF(ClientDB[[#This Row],[Start Date]]&gt;=$N$7, "New", "")</f>
        <v/>
      </c>
      <c r="J309" s="31" t="str">
        <f>IF(OR(YEAR(ClientDB[[#This Row],[Start Date]])&lt;2013, ClientDB[[#This Row],[Events]]&gt;=15), "Yes", "")</f>
        <v>Yes</v>
      </c>
      <c r="K309" s="31" t="str">
        <f>IF(ClientDB[[#This Row],[Events]]&gt;=30, "Platinum", IF(ClientDB[[#This Row],[Events]]&gt;=20, "Gold", IF(ClientDB[[#This Row],[Events]]&gt;=10, "Silver", "Bronze")))</f>
        <v>Bronze</v>
      </c>
    </row>
    <row r="310" spans="1:11" x14ac:dyDescent="0.2">
      <c r="A310" s="26">
        <v>35075</v>
      </c>
      <c r="B310" t="s">
        <v>496</v>
      </c>
      <c r="C310" t="s">
        <v>488</v>
      </c>
      <c r="D310" t="s">
        <v>335</v>
      </c>
      <c r="E310" s="34">
        <v>41702</v>
      </c>
      <c r="F310" t="str">
        <f>LOWER(LEFT(B310,1)&amp;C310&amp;"@"&amp;SUBSTITUTE(D310," ","")&amp;".com")</f>
        <v>sahmed@cyberdataprocessing.com</v>
      </c>
      <c r="G310" s="31" t="s">
        <v>185</v>
      </c>
      <c r="H310" s="31">
        <v>3</v>
      </c>
      <c r="I310" s="31" t="str">
        <f>IF(ClientDB[[#This Row],[Start Date]]&gt;=$N$7, "New", "")</f>
        <v/>
      </c>
      <c r="J310" s="31" t="str">
        <f>IF(OR(YEAR(ClientDB[[#This Row],[Start Date]])&lt;2013, ClientDB[[#This Row],[Events]]&gt;=15), "Yes", "")</f>
        <v/>
      </c>
      <c r="K310" s="31" t="str">
        <f>IF(ClientDB[[#This Row],[Events]]&gt;=30, "Platinum", IF(ClientDB[[#This Row],[Events]]&gt;=20, "Gold", IF(ClientDB[[#This Row],[Events]]&gt;=10, "Silver", "Bronze")))</f>
        <v>Bronze</v>
      </c>
    </row>
    <row r="311" spans="1:11" x14ac:dyDescent="0.2">
      <c r="A311" s="26">
        <v>35131</v>
      </c>
      <c r="B311" t="s">
        <v>97</v>
      </c>
      <c r="C311" t="s">
        <v>98</v>
      </c>
      <c r="D311" t="s">
        <v>99</v>
      </c>
      <c r="E311" s="34">
        <v>41808</v>
      </c>
      <c r="F311" t="str">
        <f>LOWER(LEFT(B311,1)&amp;C311&amp;"@"&amp;SUBSTITUTE(D311," ","")&amp;".com")</f>
        <v>tbibb@bytesize.com</v>
      </c>
      <c r="G311" s="31" t="s">
        <v>45</v>
      </c>
      <c r="H311" s="31">
        <v>8</v>
      </c>
      <c r="I311" s="31" t="str">
        <f>IF(ClientDB[[#This Row],[Start Date]]&gt;=$N$7, "New", "")</f>
        <v/>
      </c>
      <c r="J311" s="31" t="str">
        <f>IF(OR(YEAR(ClientDB[[#This Row],[Start Date]])&lt;2013, ClientDB[[#This Row],[Events]]&gt;=15), "Yes", "")</f>
        <v/>
      </c>
      <c r="K311" s="31" t="str">
        <f>IF(ClientDB[[#This Row],[Events]]&gt;=30, "Platinum", IF(ClientDB[[#This Row],[Events]]&gt;=20, "Gold", IF(ClientDB[[#This Row],[Events]]&gt;=10, "Silver", "Bronze")))</f>
        <v>Bronze</v>
      </c>
    </row>
    <row r="312" spans="1:11" x14ac:dyDescent="0.2">
      <c r="A312" s="26">
        <v>35160</v>
      </c>
      <c r="B312" t="s">
        <v>679</v>
      </c>
      <c r="C312" t="s">
        <v>680</v>
      </c>
      <c r="D312" t="s">
        <v>107</v>
      </c>
      <c r="E312" s="34">
        <v>42876</v>
      </c>
      <c r="F312" t="str">
        <f>LOWER(LEFT(B312,1)&amp;C312&amp;"@"&amp;SUBSTITUTE(D312," ","")&amp;".com")</f>
        <v>abjurnemark@axellgroup.com</v>
      </c>
      <c r="G312" s="31" t="s">
        <v>108</v>
      </c>
      <c r="H312" s="31">
        <v>2</v>
      </c>
      <c r="I312" s="31" t="str">
        <f>IF(ClientDB[[#This Row],[Start Date]]&gt;=$N$7, "New", "")</f>
        <v>New</v>
      </c>
      <c r="J312" s="31" t="str">
        <f>IF(OR(YEAR(ClientDB[[#This Row],[Start Date]])&lt;2013, ClientDB[[#This Row],[Events]]&gt;=15), "Yes", "")</f>
        <v/>
      </c>
      <c r="K312" s="31" t="str">
        <f>IF(ClientDB[[#This Row],[Events]]&gt;=30, "Platinum", IF(ClientDB[[#This Row],[Events]]&gt;=20, "Gold", IF(ClientDB[[#This Row],[Events]]&gt;=10, "Silver", "Bronze")))</f>
        <v>Bronze</v>
      </c>
    </row>
    <row r="313" spans="1:11" x14ac:dyDescent="0.2">
      <c r="A313" s="26">
        <v>35181</v>
      </c>
      <c r="B313" t="s">
        <v>85</v>
      </c>
      <c r="C313" t="s">
        <v>86</v>
      </c>
      <c r="D313" t="s">
        <v>40</v>
      </c>
      <c r="E313" s="34">
        <v>42091</v>
      </c>
      <c r="F313" t="str">
        <f>LOWER(LEFT(B313,1)&amp;C313&amp;"@"&amp;SUBSTITUTE(D313," ","")&amp;".com")</f>
        <v>rwhitney@denil.com</v>
      </c>
      <c r="G313" s="31" t="s">
        <v>64</v>
      </c>
      <c r="H313" s="31">
        <v>2</v>
      </c>
      <c r="I313" s="31" t="str">
        <f>IF(ClientDB[[#This Row],[Start Date]]&gt;=$N$7, "New", "")</f>
        <v/>
      </c>
      <c r="J313" s="31" t="str">
        <f>IF(OR(YEAR(ClientDB[[#This Row],[Start Date]])&lt;2013, ClientDB[[#This Row],[Events]]&gt;=15), "Yes", "")</f>
        <v/>
      </c>
      <c r="K313" s="31" t="str">
        <f>IF(ClientDB[[#This Row],[Events]]&gt;=30, "Platinum", IF(ClientDB[[#This Row],[Events]]&gt;=20, "Gold", IF(ClientDB[[#This Row],[Events]]&gt;=10, "Silver", "Bronze")))</f>
        <v>Bronze</v>
      </c>
    </row>
    <row r="314" spans="1:11" x14ac:dyDescent="0.2">
      <c r="A314" s="26">
        <v>35213</v>
      </c>
      <c r="B314" t="s">
        <v>100</v>
      </c>
      <c r="C314" t="s">
        <v>101</v>
      </c>
      <c r="D314" t="s">
        <v>52</v>
      </c>
      <c r="E314" s="34">
        <v>41679</v>
      </c>
      <c r="F314" t="str">
        <f>LOWER(LEFT(B314,1)&amp;C314&amp;"@"&amp;SUBSTITUTE(D314," ","")&amp;".com")</f>
        <v>dwest@ripplecom.com</v>
      </c>
      <c r="G314" s="31" t="s">
        <v>45</v>
      </c>
      <c r="H314" s="31">
        <v>3</v>
      </c>
      <c r="I314" s="31" t="str">
        <f>IF(ClientDB[[#This Row],[Start Date]]&gt;=$N$7, "New", "")</f>
        <v/>
      </c>
      <c r="J314" s="31" t="str">
        <f>IF(OR(YEAR(ClientDB[[#This Row],[Start Date]])&lt;2013, ClientDB[[#This Row],[Events]]&gt;=15), "Yes", "")</f>
        <v/>
      </c>
      <c r="K314" s="31" t="str">
        <f>IF(ClientDB[[#This Row],[Events]]&gt;=30, "Platinum", IF(ClientDB[[#This Row],[Events]]&gt;=20, "Gold", IF(ClientDB[[#This Row],[Events]]&gt;=10, "Silver", "Bronze")))</f>
        <v>Bronze</v>
      </c>
    </row>
    <row r="315" spans="1:11" x14ac:dyDescent="0.2">
      <c r="A315" s="26">
        <v>35268</v>
      </c>
      <c r="B315" t="s">
        <v>242</v>
      </c>
      <c r="C315" t="s">
        <v>243</v>
      </c>
      <c r="D315" t="s">
        <v>188</v>
      </c>
      <c r="E315" s="34">
        <v>42599</v>
      </c>
      <c r="F315" t="str">
        <f>LOWER(LEFT(B315,1)&amp;C315&amp;"@"&amp;SUBSTITUTE(D315," ","")&amp;".com")</f>
        <v>bsumrada@ares.com</v>
      </c>
      <c r="G315" s="31" t="s">
        <v>216</v>
      </c>
      <c r="H315" s="31">
        <v>4</v>
      </c>
      <c r="I315" s="31" t="str">
        <f>IF(ClientDB[[#This Row],[Start Date]]&gt;=$N$7, "New", "")</f>
        <v/>
      </c>
      <c r="J315" s="31" t="str">
        <f>IF(OR(YEAR(ClientDB[[#This Row],[Start Date]])&lt;2013, ClientDB[[#This Row],[Events]]&gt;=15), "Yes", "")</f>
        <v/>
      </c>
      <c r="K315" s="31" t="str">
        <f>IF(ClientDB[[#This Row],[Events]]&gt;=30, "Platinum", IF(ClientDB[[#This Row],[Events]]&gt;=20, "Gold", IF(ClientDB[[#This Row],[Events]]&gt;=10, "Silver", "Bronze")))</f>
        <v>Bronze</v>
      </c>
    </row>
    <row r="316" spans="1:11" x14ac:dyDescent="0.2">
      <c r="A316" s="26">
        <v>35410</v>
      </c>
      <c r="B316" t="s">
        <v>555</v>
      </c>
      <c r="C316" t="s">
        <v>556</v>
      </c>
      <c r="D316" t="s">
        <v>71</v>
      </c>
      <c r="E316" s="34">
        <v>42384</v>
      </c>
      <c r="F316" t="str">
        <f>LOWER(LEFT(B316,1)&amp;C316&amp;"@"&amp;SUBSTITUTE(D316," ","")&amp;".com")</f>
        <v>ljurena@oglev.com</v>
      </c>
      <c r="G316" s="31" t="s">
        <v>72</v>
      </c>
      <c r="H316" s="31">
        <v>2</v>
      </c>
      <c r="I316" s="31" t="str">
        <f>IF(ClientDB[[#This Row],[Start Date]]&gt;=$N$7, "New", "")</f>
        <v/>
      </c>
      <c r="J316" s="31" t="str">
        <f>IF(OR(YEAR(ClientDB[[#This Row],[Start Date]])&lt;2013, ClientDB[[#This Row],[Events]]&gt;=15), "Yes", "")</f>
        <v/>
      </c>
      <c r="K316" s="31" t="str">
        <f>IF(ClientDB[[#This Row],[Events]]&gt;=30, "Platinum", IF(ClientDB[[#This Row],[Events]]&gt;=20, "Gold", IF(ClientDB[[#This Row],[Events]]&gt;=10, "Silver", "Bronze")))</f>
        <v>Bronze</v>
      </c>
    </row>
    <row r="317" spans="1:11" x14ac:dyDescent="0.2">
      <c r="A317" s="26">
        <v>35444</v>
      </c>
      <c r="B317" t="s">
        <v>293</v>
      </c>
      <c r="C317" t="s">
        <v>636</v>
      </c>
      <c r="D317" t="s">
        <v>55</v>
      </c>
      <c r="E317" s="34">
        <v>42717</v>
      </c>
      <c r="F317" t="str">
        <f>LOWER(LEFT(B317,1)&amp;C317&amp;"@"&amp;SUBSTITUTE(D317," ","")&amp;".com")</f>
        <v>charendt@wwt.com</v>
      </c>
      <c r="G317" s="31" t="s">
        <v>76</v>
      </c>
      <c r="H317" s="31">
        <v>3</v>
      </c>
      <c r="I317" s="31" t="str">
        <f>IF(ClientDB[[#This Row],[Start Date]]&gt;=$N$7, "New", "")</f>
        <v/>
      </c>
      <c r="J317" s="31" t="str">
        <f>IF(OR(YEAR(ClientDB[[#This Row],[Start Date]])&lt;2013, ClientDB[[#This Row],[Events]]&gt;=15), "Yes", "")</f>
        <v/>
      </c>
      <c r="K317" s="31" t="str">
        <f>IF(ClientDB[[#This Row],[Events]]&gt;=30, "Platinum", IF(ClientDB[[#This Row],[Events]]&gt;=20, "Gold", IF(ClientDB[[#This Row],[Events]]&gt;=10, "Silver", "Bronze")))</f>
        <v>Bronze</v>
      </c>
    </row>
    <row r="318" spans="1:11" x14ac:dyDescent="0.2">
      <c r="A318" s="26">
        <v>35525</v>
      </c>
      <c r="B318" t="s">
        <v>168</v>
      </c>
      <c r="C318" t="s">
        <v>169</v>
      </c>
      <c r="D318" t="s">
        <v>63</v>
      </c>
      <c r="E318" s="34">
        <v>41857</v>
      </c>
      <c r="F318" t="str">
        <f>LOWER(LEFT(B318,1)&amp;C318&amp;"@"&amp;SUBSTITUTE(D318," ","")&amp;".com")</f>
        <v>amarx@ahanetworks.com</v>
      </c>
      <c r="G318" s="31" t="s">
        <v>41</v>
      </c>
      <c r="H318" s="31">
        <v>11</v>
      </c>
      <c r="I318" s="31" t="str">
        <f>IF(ClientDB[[#This Row],[Start Date]]&gt;=$N$7, "New", "")</f>
        <v/>
      </c>
      <c r="J318" s="31" t="str">
        <f>IF(OR(YEAR(ClientDB[[#This Row],[Start Date]])&lt;2013, ClientDB[[#This Row],[Events]]&gt;=15), "Yes", "")</f>
        <v/>
      </c>
      <c r="K318" s="31" t="str">
        <f>IF(ClientDB[[#This Row],[Events]]&gt;=30, "Platinum", IF(ClientDB[[#This Row],[Events]]&gt;=20, "Gold", IF(ClientDB[[#This Row],[Events]]&gt;=10, "Silver", "Bronze")))</f>
        <v>Silver</v>
      </c>
    </row>
    <row r="319" spans="1:11" x14ac:dyDescent="0.2">
      <c r="A319" s="26">
        <v>35718</v>
      </c>
      <c r="B319" t="s">
        <v>328</v>
      </c>
      <c r="C319" t="s">
        <v>329</v>
      </c>
      <c r="D319" t="s">
        <v>96</v>
      </c>
      <c r="E319" s="34">
        <v>42407</v>
      </c>
      <c r="F319" t="str">
        <f>LOWER(LEFT(B319,1)&amp;C319&amp;"@"&amp;SUBSTITUTE(D319," ","")&amp;".com")</f>
        <v>bnicklin@epsilontech.com</v>
      </c>
      <c r="G319" s="31" t="s">
        <v>45</v>
      </c>
      <c r="H319" s="31">
        <v>2</v>
      </c>
      <c r="I319" s="31" t="str">
        <f>IF(ClientDB[[#This Row],[Start Date]]&gt;=$N$7, "New", "")</f>
        <v/>
      </c>
      <c r="J319" s="31" t="str">
        <f>IF(OR(YEAR(ClientDB[[#This Row],[Start Date]])&lt;2013, ClientDB[[#This Row],[Events]]&gt;=15), "Yes", "")</f>
        <v/>
      </c>
      <c r="K319" s="31" t="str">
        <f>IF(ClientDB[[#This Row],[Events]]&gt;=30, "Platinum", IF(ClientDB[[#This Row],[Events]]&gt;=20, "Gold", IF(ClientDB[[#This Row],[Events]]&gt;=10, "Silver", "Bronze")))</f>
        <v>Bronze</v>
      </c>
    </row>
    <row r="320" spans="1:11" x14ac:dyDescent="0.2">
      <c r="A320" s="26">
        <v>35888</v>
      </c>
      <c r="B320" t="s">
        <v>406</v>
      </c>
      <c r="C320" t="s">
        <v>407</v>
      </c>
      <c r="D320" t="s">
        <v>52</v>
      </c>
      <c r="E320" s="34">
        <v>41413</v>
      </c>
      <c r="F320" t="str">
        <f>LOWER(LEFT(B320,1)&amp;C320&amp;"@"&amp;SUBSTITUTE(D320," ","")&amp;".com")</f>
        <v>mde mas@ripplecom.com</v>
      </c>
      <c r="G320" s="31" t="s">
        <v>64</v>
      </c>
      <c r="H320" s="31">
        <v>9</v>
      </c>
      <c r="I320" s="31" t="str">
        <f>IF(ClientDB[[#This Row],[Start Date]]&gt;=$N$7, "New", "")</f>
        <v/>
      </c>
      <c r="J320" s="31" t="str">
        <f>IF(OR(YEAR(ClientDB[[#This Row],[Start Date]])&lt;2013, ClientDB[[#This Row],[Events]]&gt;=15), "Yes", "")</f>
        <v/>
      </c>
      <c r="K320" s="31" t="str">
        <f>IF(ClientDB[[#This Row],[Events]]&gt;=30, "Platinum", IF(ClientDB[[#This Row],[Events]]&gt;=20, "Gold", IF(ClientDB[[#This Row],[Events]]&gt;=10, "Silver", "Bronze")))</f>
        <v>Bronze</v>
      </c>
    </row>
    <row r="321" spans="1:11" x14ac:dyDescent="0.2">
      <c r="A321" s="26">
        <v>36037</v>
      </c>
      <c r="B321" t="s">
        <v>42</v>
      </c>
      <c r="C321" t="s">
        <v>43</v>
      </c>
      <c r="D321" t="s">
        <v>44</v>
      </c>
      <c r="E321" s="34">
        <v>42186</v>
      </c>
      <c r="F321" t="str">
        <f>LOWER(LEFT(B321,1)&amp;C321&amp;"@"&amp;SUBSTITUTE(D321," ","")&amp;".com")</f>
        <v>jvohra@collingsuniversity.com</v>
      </c>
      <c r="G321" s="31" t="s">
        <v>45</v>
      </c>
      <c r="H321" s="31">
        <v>3</v>
      </c>
      <c r="I321" s="31" t="str">
        <f>IF(ClientDB[[#This Row],[Start Date]]&gt;=$N$7, "New", "")</f>
        <v/>
      </c>
      <c r="J321" s="31" t="str">
        <f>IF(OR(YEAR(ClientDB[[#This Row],[Start Date]])&lt;2013, ClientDB[[#This Row],[Events]]&gt;=15), "Yes", "")</f>
        <v/>
      </c>
      <c r="K321" s="31" t="str">
        <f>IF(ClientDB[[#This Row],[Events]]&gt;=30, "Platinum", IF(ClientDB[[#This Row],[Events]]&gt;=20, "Gold", IF(ClientDB[[#This Row],[Events]]&gt;=10, "Silver", "Bronze")))</f>
        <v>Bronze</v>
      </c>
    </row>
    <row r="322" spans="1:11" x14ac:dyDescent="0.2">
      <c r="A322" s="26">
        <v>36207</v>
      </c>
      <c r="B322" t="s">
        <v>255</v>
      </c>
      <c r="C322" t="s">
        <v>256</v>
      </c>
      <c r="D322" t="s">
        <v>147</v>
      </c>
      <c r="E322" s="34">
        <v>41976</v>
      </c>
      <c r="F322" t="str">
        <f>LOWER(LEFT(B322,1)&amp;C322&amp;"@"&amp;SUBSTITUTE(D322," ","")&amp;".com")</f>
        <v>mabdi@euro-m.com</v>
      </c>
      <c r="G322" s="31" t="s">
        <v>37</v>
      </c>
      <c r="H322" s="31">
        <v>11</v>
      </c>
      <c r="I322" s="31" t="str">
        <f>IF(ClientDB[[#This Row],[Start Date]]&gt;=$N$7, "New", "")</f>
        <v/>
      </c>
      <c r="J322" s="31" t="str">
        <f>IF(OR(YEAR(ClientDB[[#This Row],[Start Date]])&lt;2013, ClientDB[[#This Row],[Events]]&gt;=15), "Yes", "")</f>
        <v/>
      </c>
      <c r="K322" s="31" t="str">
        <f>IF(ClientDB[[#This Row],[Events]]&gt;=30, "Platinum", IF(ClientDB[[#This Row],[Events]]&gt;=20, "Gold", IF(ClientDB[[#This Row],[Events]]&gt;=10, "Silver", "Bronze")))</f>
        <v>Silver</v>
      </c>
    </row>
    <row r="323" spans="1:11" x14ac:dyDescent="0.2">
      <c r="A323" s="26">
        <v>36369</v>
      </c>
      <c r="B323" t="s">
        <v>486</v>
      </c>
      <c r="C323" t="s">
        <v>487</v>
      </c>
      <c r="D323" t="s">
        <v>266</v>
      </c>
      <c r="E323" s="34">
        <v>41728</v>
      </c>
      <c r="F323" t="str">
        <f>LOWER(LEFT(B323,1)&amp;C323&amp;"@"&amp;SUBSTITUTE(D323," ","")&amp;".com")</f>
        <v>slopez@tqprocesses.com</v>
      </c>
      <c r="G323" s="31" t="s">
        <v>45</v>
      </c>
      <c r="H323" s="31">
        <v>5</v>
      </c>
      <c r="I323" s="31" t="str">
        <f>IF(ClientDB[[#This Row],[Start Date]]&gt;=$N$7, "New", "")</f>
        <v/>
      </c>
      <c r="J323" s="31" t="str">
        <f>IF(OR(YEAR(ClientDB[[#This Row],[Start Date]])&lt;2013, ClientDB[[#This Row],[Events]]&gt;=15), "Yes", "")</f>
        <v/>
      </c>
      <c r="K323" s="31" t="str">
        <f>IF(ClientDB[[#This Row],[Events]]&gt;=30, "Platinum", IF(ClientDB[[#This Row],[Events]]&gt;=20, "Gold", IF(ClientDB[[#This Row],[Events]]&gt;=10, "Silver", "Bronze")))</f>
        <v>Bronze</v>
      </c>
    </row>
    <row r="324" spans="1:11" x14ac:dyDescent="0.2">
      <c r="A324" s="26">
        <v>36477</v>
      </c>
      <c r="B324" t="s">
        <v>789</v>
      </c>
      <c r="C324" t="s">
        <v>790</v>
      </c>
      <c r="D324" t="s">
        <v>130</v>
      </c>
      <c r="E324" s="34">
        <v>41043</v>
      </c>
      <c r="F324" t="str">
        <f>LOWER(LEFT(B324,1)&amp;C324&amp;"@"&amp;SUBSTITUTE(D324," ","")&amp;".com")</f>
        <v>aformoso@lacne.com</v>
      </c>
      <c r="G324" s="31" t="s">
        <v>791</v>
      </c>
      <c r="H324" s="31">
        <v>9</v>
      </c>
      <c r="I324" s="31" t="str">
        <f>IF(ClientDB[[#This Row],[Start Date]]&gt;=$N$7, "New", "")</f>
        <v/>
      </c>
      <c r="J324" s="31" t="str">
        <f>IF(OR(YEAR(ClientDB[[#This Row],[Start Date]])&lt;2013, ClientDB[[#This Row],[Events]]&gt;=15), "Yes", "")</f>
        <v>Yes</v>
      </c>
      <c r="K324" s="31" t="str">
        <f>IF(ClientDB[[#This Row],[Events]]&gt;=30, "Platinum", IF(ClientDB[[#This Row],[Events]]&gt;=20, "Gold", IF(ClientDB[[#This Row],[Events]]&gt;=10, "Silver", "Bronze")))</f>
        <v>Bronze</v>
      </c>
    </row>
    <row r="325" spans="1:11" x14ac:dyDescent="0.2">
      <c r="A325" s="26">
        <v>36495</v>
      </c>
      <c r="B325" t="s">
        <v>347</v>
      </c>
      <c r="C325" t="s">
        <v>348</v>
      </c>
      <c r="D325" t="s">
        <v>164</v>
      </c>
      <c r="E325" s="34">
        <v>42653</v>
      </c>
      <c r="F325" t="str">
        <f>LOWER(LEFT(B325,1)&amp;C325&amp;"@"&amp;SUBSTITUTE(D325," ","")&amp;".com")</f>
        <v>ahughes@zconnect,inc.com</v>
      </c>
      <c r="G325" s="31" t="s">
        <v>64</v>
      </c>
      <c r="H325" s="31">
        <v>2</v>
      </c>
      <c r="I325" s="31" t="str">
        <f>IF(ClientDB[[#This Row],[Start Date]]&gt;=$N$7, "New", "")</f>
        <v/>
      </c>
      <c r="J325" s="31" t="str">
        <f>IF(OR(YEAR(ClientDB[[#This Row],[Start Date]])&lt;2013, ClientDB[[#This Row],[Events]]&gt;=15), "Yes", "")</f>
        <v/>
      </c>
      <c r="K325" s="31" t="str">
        <f>IF(ClientDB[[#This Row],[Events]]&gt;=30, "Platinum", IF(ClientDB[[#This Row],[Events]]&gt;=20, "Gold", IF(ClientDB[[#This Row],[Events]]&gt;=10, "Silver", "Bronze")))</f>
        <v>Bronze</v>
      </c>
    </row>
    <row r="326" spans="1:11" x14ac:dyDescent="0.2">
      <c r="A326" s="26">
        <v>36563</v>
      </c>
      <c r="B326" t="s">
        <v>378</v>
      </c>
      <c r="C326" t="s">
        <v>379</v>
      </c>
      <c r="D326" t="s">
        <v>52</v>
      </c>
      <c r="E326" s="34">
        <v>42032</v>
      </c>
      <c r="F326" t="str">
        <f>LOWER(LEFT(B326,1)&amp;C326&amp;"@"&amp;SUBSTITUTE(D326," ","")&amp;".com")</f>
        <v>samakran@ripplecom.com</v>
      </c>
      <c r="G326" s="31" t="s">
        <v>45</v>
      </c>
      <c r="H326" s="31">
        <v>11</v>
      </c>
      <c r="I326" s="31" t="str">
        <f>IF(ClientDB[[#This Row],[Start Date]]&gt;=$N$7, "New", "")</f>
        <v/>
      </c>
      <c r="J326" s="31" t="str">
        <f>IF(OR(YEAR(ClientDB[[#This Row],[Start Date]])&lt;2013, ClientDB[[#This Row],[Events]]&gt;=15), "Yes", "")</f>
        <v/>
      </c>
      <c r="K326" s="31" t="str">
        <f>IF(ClientDB[[#This Row],[Events]]&gt;=30, "Platinum", IF(ClientDB[[#This Row],[Events]]&gt;=20, "Gold", IF(ClientDB[[#This Row],[Events]]&gt;=10, "Silver", "Bronze")))</f>
        <v>Silver</v>
      </c>
    </row>
    <row r="327" spans="1:11" x14ac:dyDescent="0.2">
      <c r="A327" s="26">
        <v>36573</v>
      </c>
      <c r="B327" t="s">
        <v>94</v>
      </c>
      <c r="C327" t="s">
        <v>95</v>
      </c>
      <c r="D327" t="s">
        <v>96</v>
      </c>
      <c r="E327" s="34">
        <v>41580</v>
      </c>
      <c r="F327" t="str">
        <f>LOWER(LEFT(B327,1)&amp;C327&amp;"@"&amp;SUBSTITUTE(D327," ","")&amp;".com")</f>
        <v>hdavari dolatabadi@epsilontech.com</v>
      </c>
      <c r="G327" s="31" t="s">
        <v>37</v>
      </c>
      <c r="H327" s="31">
        <v>3</v>
      </c>
      <c r="I327" s="31" t="str">
        <f>IF(ClientDB[[#This Row],[Start Date]]&gt;=$N$7, "New", "")</f>
        <v/>
      </c>
      <c r="J327" s="31" t="str">
        <f>IF(OR(YEAR(ClientDB[[#This Row],[Start Date]])&lt;2013, ClientDB[[#This Row],[Events]]&gt;=15), "Yes", "")</f>
        <v/>
      </c>
      <c r="K327" s="31" t="str">
        <f>IF(ClientDB[[#This Row],[Events]]&gt;=30, "Platinum", IF(ClientDB[[#This Row],[Events]]&gt;=20, "Gold", IF(ClientDB[[#This Row],[Events]]&gt;=10, "Silver", "Bronze")))</f>
        <v>Bronze</v>
      </c>
    </row>
    <row r="328" spans="1:11" x14ac:dyDescent="0.2">
      <c r="A328" s="26">
        <v>36642</v>
      </c>
      <c r="B328" t="s">
        <v>650</v>
      </c>
      <c r="C328" t="s">
        <v>651</v>
      </c>
      <c r="D328" t="s">
        <v>79</v>
      </c>
      <c r="E328" s="34">
        <v>41020</v>
      </c>
      <c r="F328" t="str">
        <f>LOWER(LEFT(B328,1)&amp;C328&amp;"@"&amp;SUBSTITUTE(D328," ","")&amp;".com")</f>
        <v>fbakkour@zimsales.com</v>
      </c>
      <c r="G328" s="31" t="s">
        <v>64</v>
      </c>
      <c r="H328" s="31">
        <v>7</v>
      </c>
      <c r="I328" s="31" t="str">
        <f>IF(ClientDB[[#This Row],[Start Date]]&gt;=$N$7, "New", "")</f>
        <v/>
      </c>
      <c r="J328" s="31" t="str">
        <f>IF(OR(YEAR(ClientDB[[#This Row],[Start Date]])&lt;2013, ClientDB[[#This Row],[Events]]&gt;=15), "Yes", "")</f>
        <v>Yes</v>
      </c>
      <c r="K328" s="31" t="str">
        <f>IF(ClientDB[[#This Row],[Events]]&gt;=30, "Platinum", IF(ClientDB[[#This Row],[Events]]&gt;=20, "Gold", IF(ClientDB[[#This Row],[Events]]&gt;=10, "Silver", "Bronze")))</f>
        <v>Bronze</v>
      </c>
    </row>
    <row r="329" spans="1:11" x14ac:dyDescent="0.2">
      <c r="A329" s="26">
        <v>36681</v>
      </c>
      <c r="B329" t="s">
        <v>693</v>
      </c>
      <c r="C329" t="s">
        <v>694</v>
      </c>
      <c r="D329" t="s">
        <v>113</v>
      </c>
      <c r="E329" s="34">
        <v>42042</v>
      </c>
      <c r="F329" t="str">
        <f>LOWER(LEFT(B329,1)&amp;C329&amp;"@"&amp;SUBSTITUTE(D329," ","")&amp;".com")</f>
        <v>asamoilenko@shawconstruction.com</v>
      </c>
      <c r="G329" s="31" t="s">
        <v>56</v>
      </c>
      <c r="H329" s="31">
        <v>3</v>
      </c>
      <c r="I329" s="31" t="str">
        <f>IF(ClientDB[[#This Row],[Start Date]]&gt;=$N$7, "New", "")</f>
        <v/>
      </c>
      <c r="J329" s="31" t="str">
        <f>IF(OR(YEAR(ClientDB[[#This Row],[Start Date]])&lt;2013, ClientDB[[#This Row],[Events]]&gt;=15), "Yes", "")</f>
        <v/>
      </c>
      <c r="K329" s="31" t="str">
        <f>IF(ClientDB[[#This Row],[Events]]&gt;=30, "Platinum", IF(ClientDB[[#This Row],[Events]]&gt;=20, "Gold", IF(ClientDB[[#This Row],[Events]]&gt;=10, "Silver", "Bronze")))</f>
        <v>Bronze</v>
      </c>
    </row>
    <row r="330" spans="1:11" x14ac:dyDescent="0.2">
      <c r="A330" s="26">
        <v>36774</v>
      </c>
      <c r="B330" t="s">
        <v>53</v>
      </c>
      <c r="C330" t="s">
        <v>297</v>
      </c>
      <c r="D330" t="s">
        <v>335</v>
      </c>
      <c r="E330" s="34">
        <v>41950</v>
      </c>
      <c r="F330" t="str">
        <f>LOWER(LEFT(B330,1)&amp;C330&amp;"@"&amp;SUBSTITUTE(D330," ","")&amp;".com")</f>
        <v>mkharchenko@cyberdataprocessing.com</v>
      </c>
      <c r="G330" s="31" t="s">
        <v>56</v>
      </c>
      <c r="H330" s="31">
        <v>3</v>
      </c>
      <c r="I330" s="31" t="str">
        <f>IF(ClientDB[[#This Row],[Start Date]]&gt;=$N$7, "New", "")</f>
        <v/>
      </c>
      <c r="J330" s="31" t="str">
        <f>IF(OR(YEAR(ClientDB[[#This Row],[Start Date]])&lt;2013, ClientDB[[#This Row],[Events]]&gt;=15), "Yes", "")</f>
        <v/>
      </c>
      <c r="K330" s="31" t="str">
        <f>IF(ClientDB[[#This Row],[Events]]&gt;=30, "Platinum", IF(ClientDB[[#This Row],[Events]]&gt;=20, "Gold", IF(ClientDB[[#This Row],[Events]]&gt;=10, "Silver", "Bronze")))</f>
        <v>Bronze</v>
      </c>
    </row>
    <row r="331" spans="1:11" x14ac:dyDescent="0.2">
      <c r="A331" s="26">
        <v>36799</v>
      </c>
      <c r="B331" t="s">
        <v>117</v>
      </c>
      <c r="C331" t="s">
        <v>118</v>
      </c>
      <c r="D331" t="s">
        <v>52</v>
      </c>
      <c r="E331" s="34">
        <v>42021</v>
      </c>
      <c r="F331" t="str">
        <f>LOWER(LEFT(B331,1)&amp;C331&amp;"@"&amp;SUBSTITUTE(D331," ","")&amp;".com")</f>
        <v>cchaya@ripplecom.com</v>
      </c>
      <c r="G331" s="31" t="s">
        <v>45</v>
      </c>
      <c r="H331" s="31">
        <v>4</v>
      </c>
      <c r="I331" s="31" t="str">
        <f>IF(ClientDB[[#This Row],[Start Date]]&gt;=$N$7, "New", "")</f>
        <v/>
      </c>
      <c r="J331" s="31" t="str">
        <f>IF(OR(YEAR(ClientDB[[#This Row],[Start Date]])&lt;2013, ClientDB[[#This Row],[Events]]&gt;=15), "Yes", "")</f>
        <v/>
      </c>
      <c r="K331" s="31" t="str">
        <f>IF(ClientDB[[#This Row],[Events]]&gt;=30, "Platinum", IF(ClientDB[[#This Row],[Events]]&gt;=20, "Gold", IF(ClientDB[[#This Row],[Events]]&gt;=10, "Silver", "Bronze")))</f>
        <v>Bronze</v>
      </c>
    </row>
    <row r="332" spans="1:11" x14ac:dyDescent="0.2">
      <c r="A332" s="26">
        <v>36870</v>
      </c>
      <c r="B332" t="s">
        <v>699</v>
      </c>
      <c r="C332" t="s">
        <v>700</v>
      </c>
      <c r="D332" t="s">
        <v>99</v>
      </c>
      <c r="E332" s="34">
        <v>41056</v>
      </c>
      <c r="F332" t="str">
        <f>LOWER(LEFT(B332,1)&amp;C332&amp;"@"&amp;SUBSTITUTE(D332," ","")&amp;".com")</f>
        <v>pgopinath@bytesize.com</v>
      </c>
      <c r="G332" s="31" t="s">
        <v>185</v>
      </c>
      <c r="H332" s="31">
        <v>14</v>
      </c>
      <c r="I332" s="31" t="str">
        <f>IF(ClientDB[[#This Row],[Start Date]]&gt;=$N$7, "New", "")</f>
        <v/>
      </c>
      <c r="J332" s="31" t="str">
        <f>IF(OR(YEAR(ClientDB[[#This Row],[Start Date]])&lt;2013, ClientDB[[#This Row],[Events]]&gt;=15), "Yes", "")</f>
        <v>Yes</v>
      </c>
      <c r="K332" s="31" t="str">
        <f>IF(ClientDB[[#This Row],[Events]]&gt;=30, "Platinum", IF(ClientDB[[#This Row],[Events]]&gt;=20, "Gold", IF(ClientDB[[#This Row],[Events]]&gt;=10, "Silver", "Bronze")))</f>
        <v>Silver</v>
      </c>
    </row>
    <row r="333" spans="1:11" x14ac:dyDescent="0.2">
      <c r="A333" s="26">
        <v>36941</v>
      </c>
      <c r="B333" t="s">
        <v>38</v>
      </c>
      <c r="C333" t="s">
        <v>39</v>
      </c>
      <c r="D333" t="s">
        <v>40</v>
      </c>
      <c r="E333" s="34">
        <v>41022</v>
      </c>
      <c r="F333" t="str">
        <f>LOWER(LEFT(B333,1)&amp;C333&amp;"@"&amp;SUBSTITUTE(D333," ","")&amp;".com")</f>
        <v>mflorian@denil.com</v>
      </c>
      <c r="G333" s="31" t="s">
        <v>41</v>
      </c>
      <c r="H333" s="31">
        <v>10</v>
      </c>
      <c r="I333" s="31" t="str">
        <f>IF(ClientDB[[#This Row],[Start Date]]&gt;=$N$7, "New", "")</f>
        <v/>
      </c>
      <c r="J333" s="31" t="str">
        <f>IF(OR(YEAR(ClientDB[[#This Row],[Start Date]])&lt;2013, ClientDB[[#This Row],[Events]]&gt;=15), "Yes", "")</f>
        <v>Yes</v>
      </c>
      <c r="K333" s="31" t="str">
        <f>IF(ClientDB[[#This Row],[Events]]&gt;=30, "Platinum", IF(ClientDB[[#This Row],[Events]]&gt;=20, "Gold", IF(ClientDB[[#This Row],[Events]]&gt;=10, "Silver", "Bronze")))</f>
        <v>Silver</v>
      </c>
    </row>
    <row r="334" spans="1:11" x14ac:dyDescent="0.2">
      <c r="A334" s="26">
        <v>37017</v>
      </c>
      <c r="B334" t="s">
        <v>429</v>
      </c>
      <c r="C334" t="s">
        <v>430</v>
      </c>
      <c r="D334" t="s">
        <v>325</v>
      </c>
      <c r="E334" s="34">
        <v>41038</v>
      </c>
      <c r="F334" t="str">
        <f>LOWER(LEFT(B334,1)&amp;C334&amp;"@"&amp;SUBSTITUTE(D334," ","")&amp;".com")</f>
        <v>ssaadaoui@mojbal.com</v>
      </c>
      <c r="G334" s="31" t="s">
        <v>60</v>
      </c>
      <c r="H334" s="31">
        <v>3</v>
      </c>
      <c r="I334" s="31" t="str">
        <f>IF(ClientDB[[#This Row],[Start Date]]&gt;=$N$7, "New", "")</f>
        <v/>
      </c>
      <c r="J334" s="31" t="str">
        <f>IF(OR(YEAR(ClientDB[[#This Row],[Start Date]])&lt;2013, ClientDB[[#This Row],[Events]]&gt;=15), "Yes", "")</f>
        <v>Yes</v>
      </c>
      <c r="K334" s="31" t="str">
        <f>IF(ClientDB[[#This Row],[Events]]&gt;=30, "Platinum", IF(ClientDB[[#This Row],[Events]]&gt;=20, "Gold", IF(ClientDB[[#This Row],[Events]]&gt;=10, "Silver", "Bronze")))</f>
        <v>Bronze</v>
      </c>
    </row>
    <row r="335" spans="1:11" x14ac:dyDescent="0.2">
      <c r="A335" s="26">
        <v>37188</v>
      </c>
      <c r="B335" t="s">
        <v>358</v>
      </c>
      <c r="C335" t="s">
        <v>359</v>
      </c>
      <c r="D335" t="s">
        <v>135</v>
      </c>
      <c r="E335" s="34">
        <v>41328</v>
      </c>
      <c r="F335" t="str">
        <f>LOWER(LEFT(B335,1)&amp;C335&amp;"@"&amp;SUBSTITUTE(D335," ","")&amp;".com")</f>
        <v>tsuerink@pilcostreambank.com</v>
      </c>
      <c r="G335" s="31" t="s">
        <v>89</v>
      </c>
      <c r="H335" s="31">
        <v>7</v>
      </c>
      <c r="I335" s="31" t="str">
        <f>IF(ClientDB[[#This Row],[Start Date]]&gt;=$N$7, "New", "")</f>
        <v/>
      </c>
      <c r="J335" s="31" t="str">
        <f>IF(OR(YEAR(ClientDB[[#This Row],[Start Date]])&lt;2013, ClientDB[[#This Row],[Events]]&gt;=15), "Yes", "")</f>
        <v/>
      </c>
      <c r="K335" s="31" t="str">
        <f>IF(ClientDB[[#This Row],[Events]]&gt;=30, "Platinum", IF(ClientDB[[#This Row],[Events]]&gt;=20, "Gold", IF(ClientDB[[#This Row],[Events]]&gt;=10, "Silver", "Bronze")))</f>
        <v>Bronze</v>
      </c>
    </row>
    <row r="336" spans="1:11" x14ac:dyDescent="0.2">
      <c r="A336" s="26">
        <v>37250</v>
      </c>
      <c r="B336" t="s">
        <v>500</v>
      </c>
      <c r="C336" t="s">
        <v>501</v>
      </c>
      <c r="D336" t="s">
        <v>167</v>
      </c>
      <c r="E336" s="34">
        <v>41802</v>
      </c>
      <c r="F336" t="str">
        <f>LOWER(LEFT(B336,1)&amp;C336&amp;"@"&amp;SUBSTITUTE(D336," ","")&amp;".com")</f>
        <v>aarnautov@netaassist.com</v>
      </c>
      <c r="G336" s="31" t="s">
        <v>56</v>
      </c>
      <c r="H336" s="31">
        <v>8</v>
      </c>
      <c r="I336" s="31" t="str">
        <f>IF(ClientDB[[#This Row],[Start Date]]&gt;=$N$7, "New", "")</f>
        <v/>
      </c>
      <c r="J336" s="31" t="str">
        <f>IF(OR(YEAR(ClientDB[[#This Row],[Start Date]])&lt;2013, ClientDB[[#This Row],[Events]]&gt;=15), "Yes", "")</f>
        <v/>
      </c>
      <c r="K336" s="31" t="str">
        <f>IF(ClientDB[[#This Row],[Events]]&gt;=30, "Platinum", IF(ClientDB[[#This Row],[Events]]&gt;=20, "Gold", IF(ClientDB[[#This Row],[Events]]&gt;=10, "Silver", "Bronze")))</f>
        <v>Bronze</v>
      </c>
    </row>
    <row r="337" spans="1:11" x14ac:dyDescent="0.2">
      <c r="A337" s="26">
        <v>37373</v>
      </c>
      <c r="B337" t="s">
        <v>440</v>
      </c>
      <c r="C337" t="s">
        <v>441</v>
      </c>
      <c r="D337" t="s">
        <v>266</v>
      </c>
      <c r="E337" s="34">
        <v>42106</v>
      </c>
      <c r="F337" t="str">
        <f>LOWER(LEFT(B337,1)&amp;C337&amp;"@"&amp;SUBSTITUTE(D337," ","")&amp;".com")</f>
        <v>kdavies@tqprocesses.com</v>
      </c>
      <c r="G337" s="31" t="s">
        <v>45</v>
      </c>
      <c r="H337" s="31">
        <v>2</v>
      </c>
      <c r="I337" s="31" t="str">
        <f>IF(ClientDB[[#This Row],[Start Date]]&gt;=$N$7, "New", "")</f>
        <v/>
      </c>
      <c r="J337" s="31" t="str">
        <f>IF(OR(YEAR(ClientDB[[#This Row],[Start Date]])&lt;2013, ClientDB[[#This Row],[Events]]&gt;=15), "Yes", "")</f>
        <v/>
      </c>
      <c r="K337" s="31" t="str">
        <f>IF(ClientDB[[#This Row],[Events]]&gt;=30, "Platinum", IF(ClientDB[[#This Row],[Events]]&gt;=20, "Gold", IF(ClientDB[[#This Row],[Events]]&gt;=10, "Silver", "Bronze")))</f>
        <v>Bronze</v>
      </c>
    </row>
    <row r="338" spans="1:11" x14ac:dyDescent="0.2">
      <c r="A338" s="26">
        <v>37393</v>
      </c>
      <c r="B338" t="s">
        <v>310</v>
      </c>
      <c r="C338" t="s">
        <v>311</v>
      </c>
      <c r="D338" t="s">
        <v>211</v>
      </c>
      <c r="E338" s="34">
        <v>41306</v>
      </c>
      <c r="F338" t="str">
        <f>LOWER(LEFT(B338,1)&amp;C338&amp;"@"&amp;SUBSTITUTE(D338," ","")&amp;".com")</f>
        <v>lsani@stepahead.com</v>
      </c>
      <c r="G338" s="31" t="s">
        <v>312</v>
      </c>
      <c r="H338" s="31">
        <v>9</v>
      </c>
      <c r="I338" s="31" t="str">
        <f>IF(ClientDB[[#This Row],[Start Date]]&gt;=$N$7, "New", "")</f>
        <v/>
      </c>
      <c r="J338" s="31" t="str">
        <f>IF(OR(YEAR(ClientDB[[#This Row],[Start Date]])&lt;2013, ClientDB[[#This Row],[Events]]&gt;=15), "Yes", "")</f>
        <v/>
      </c>
      <c r="K338" s="31" t="str">
        <f>IF(ClientDB[[#This Row],[Events]]&gt;=30, "Platinum", IF(ClientDB[[#This Row],[Events]]&gt;=20, "Gold", IF(ClientDB[[#This Row],[Events]]&gt;=10, "Silver", "Bronze")))</f>
        <v>Bronze</v>
      </c>
    </row>
    <row r="339" spans="1:11" x14ac:dyDescent="0.2">
      <c r="A339" s="26">
        <v>37460</v>
      </c>
      <c r="B339" t="s">
        <v>100</v>
      </c>
      <c r="C339" t="s">
        <v>497</v>
      </c>
      <c r="D339" t="s">
        <v>44</v>
      </c>
      <c r="E339" s="34">
        <v>41246</v>
      </c>
      <c r="F339" t="str">
        <f>LOWER(LEFT(B339,1)&amp;C339&amp;"@"&amp;SUBSTITUTE(D339," ","")&amp;".com")</f>
        <v>dhilario@collingsuniversity.com</v>
      </c>
      <c r="G339" s="31" t="s">
        <v>393</v>
      </c>
      <c r="H339" s="31">
        <v>4</v>
      </c>
      <c r="I339" s="31" t="str">
        <f>IF(ClientDB[[#This Row],[Start Date]]&gt;=$N$7, "New", "")</f>
        <v/>
      </c>
      <c r="J339" s="31" t="str">
        <f>IF(OR(YEAR(ClientDB[[#This Row],[Start Date]])&lt;2013, ClientDB[[#This Row],[Events]]&gt;=15), "Yes", "")</f>
        <v>Yes</v>
      </c>
      <c r="K339" s="31" t="str">
        <f>IF(ClientDB[[#This Row],[Events]]&gt;=30, "Platinum", IF(ClientDB[[#This Row],[Events]]&gt;=20, "Gold", IF(ClientDB[[#This Row],[Events]]&gt;=10, "Silver", "Bronze")))</f>
        <v>Bronze</v>
      </c>
    </row>
    <row r="340" spans="1:11" x14ac:dyDescent="0.2">
      <c r="A340" s="26">
        <v>37498</v>
      </c>
      <c r="B340" t="s">
        <v>639</v>
      </c>
      <c r="C340" t="s">
        <v>640</v>
      </c>
      <c r="D340" t="s">
        <v>44</v>
      </c>
      <c r="E340" s="34">
        <v>42611</v>
      </c>
      <c r="F340" t="str">
        <f>LOWER(LEFT(B340,1)&amp;C340&amp;"@"&amp;SUBSTITUTE(D340," ","")&amp;".com")</f>
        <v>mkhatibi@collingsuniversity.com</v>
      </c>
      <c r="G340" s="31" t="s">
        <v>37</v>
      </c>
      <c r="H340" s="31">
        <v>3</v>
      </c>
      <c r="I340" s="31" t="str">
        <f>IF(ClientDB[[#This Row],[Start Date]]&gt;=$N$7, "New", "")</f>
        <v/>
      </c>
      <c r="J340" s="31" t="str">
        <f>IF(OR(YEAR(ClientDB[[#This Row],[Start Date]])&lt;2013, ClientDB[[#This Row],[Events]]&gt;=15), "Yes", "")</f>
        <v/>
      </c>
      <c r="K340" s="31" t="str">
        <f>IF(ClientDB[[#This Row],[Events]]&gt;=30, "Platinum", IF(ClientDB[[#This Row],[Events]]&gt;=20, "Gold", IF(ClientDB[[#This Row],[Events]]&gt;=10, "Silver", "Bronze")))</f>
        <v>Bronze</v>
      </c>
    </row>
    <row r="341" spans="1:11" x14ac:dyDescent="0.2">
      <c r="A341" s="26">
        <v>37529</v>
      </c>
      <c r="B341" t="s">
        <v>521</v>
      </c>
      <c r="C341" t="s">
        <v>522</v>
      </c>
      <c r="D341" t="s">
        <v>338</v>
      </c>
      <c r="E341" s="34">
        <v>41115</v>
      </c>
      <c r="F341" t="str">
        <f>LOWER(LEFT(B341,1)&amp;C341&amp;"@"&amp;SUBSTITUTE(D341," ","")&amp;".com")</f>
        <v>mradchenko@qinisar.com</v>
      </c>
      <c r="G341" s="31" t="s">
        <v>56</v>
      </c>
      <c r="H341" s="31">
        <v>21</v>
      </c>
      <c r="I341" s="31" t="str">
        <f>IF(ClientDB[[#This Row],[Start Date]]&gt;=$N$7, "New", "")</f>
        <v/>
      </c>
      <c r="J341" s="31" t="str">
        <f>IF(OR(YEAR(ClientDB[[#This Row],[Start Date]])&lt;2013, ClientDB[[#This Row],[Events]]&gt;=15), "Yes", "")</f>
        <v>Yes</v>
      </c>
      <c r="K341" s="31" t="str">
        <f>IF(ClientDB[[#This Row],[Events]]&gt;=30, "Platinum", IF(ClientDB[[#This Row],[Events]]&gt;=20, "Gold", IF(ClientDB[[#This Row],[Events]]&gt;=10, "Silver", "Bronze")))</f>
        <v>Gold</v>
      </c>
    </row>
    <row r="342" spans="1:11" x14ac:dyDescent="0.2">
      <c r="A342" s="26">
        <v>37563</v>
      </c>
      <c r="B342" t="s">
        <v>676</v>
      </c>
      <c r="C342" t="s">
        <v>677</v>
      </c>
      <c r="D342" t="s">
        <v>179</v>
      </c>
      <c r="E342" s="34">
        <v>41706</v>
      </c>
      <c r="F342" t="str">
        <f>LOWER(LEFT(B342,1)&amp;C342&amp;"@"&amp;SUBSTITUTE(D342," ","")&amp;".com")</f>
        <v>wrashid@ctx.com</v>
      </c>
      <c r="G342" s="31" t="s">
        <v>678</v>
      </c>
      <c r="H342" s="31">
        <v>7</v>
      </c>
      <c r="I342" s="31" t="str">
        <f>IF(ClientDB[[#This Row],[Start Date]]&gt;=$N$7, "New", "")</f>
        <v/>
      </c>
      <c r="J342" s="31" t="str">
        <f>IF(OR(YEAR(ClientDB[[#This Row],[Start Date]])&lt;2013, ClientDB[[#This Row],[Events]]&gt;=15), "Yes", "")</f>
        <v/>
      </c>
      <c r="K342" s="31" t="str">
        <f>IF(ClientDB[[#This Row],[Events]]&gt;=30, "Platinum", IF(ClientDB[[#This Row],[Events]]&gt;=20, "Gold", IF(ClientDB[[#This Row],[Events]]&gt;=10, "Silver", "Bronze")))</f>
        <v>Bronze</v>
      </c>
    </row>
    <row r="343" spans="1:11" x14ac:dyDescent="0.2">
      <c r="A343" s="26">
        <v>37567</v>
      </c>
      <c r="B343" t="s">
        <v>632</v>
      </c>
      <c r="C343" t="s">
        <v>633</v>
      </c>
      <c r="D343" t="s">
        <v>263</v>
      </c>
      <c r="E343" s="34">
        <v>42072</v>
      </c>
      <c r="F343" t="str">
        <f>LOWER(LEFT(B343,1)&amp;C343&amp;"@"&amp;SUBSTITUTE(D343," ","")&amp;".com")</f>
        <v>avevera@ipibucharest.com</v>
      </c>
      <c r="G343" s="31" t="s">
        <v>84</v>
      </c>
      <c r="H343" s="31">
        <v>9</v>
      </c>
      <c r="I343" s="31" t="str">
        <f>IF(ClientDB[[#This Row],[Start Date]]&gt;=$N$7, "New", "")</f>
        <v/>
      </c>
      <c r="J343" s="31" t="str">
        <f>IF(OR(YEAR(ClientDB[[#This Row],[Start Date]])&lt;2013, ClientDB[[#This Row],[Events]]&gt;=15), "Yes", "")</f>
        <v/>
      </c>
      <c r="K343" s="31" t="str">
        <f>IF(ClientDB[[#This Row],[Events]]&gt;=30, "Platinum", IF(ClientDB[[#This Row],[Events]]&gt;=20, "Gold", IF(ClientDB[[#This Row],[Events]]&gt;=10, "Silver", "Bronze")))</f>
        <v>Bronze</v>
      </c>
    </row>
    <row r="344" spans="1:11" x14ac:dyDescent="0.2">
      <c r="A344" s="26">
        <v>37571</v>
      </c>
      <c r="B344" t="s">
        <v>115</v>
      </c>
      <c r="C344" t="s">
        <v>116</v>
      </c>
      <c r="D344" t="s">
        <v>99</v>
      </c>
      <c r="E344" s="34">
        <v>42195</v>
      </c>
      <c r="F344" t="str">
        <f>LOWER(LEFT(B344,1)&amp;C344&amp;"@"&amp;SUBSTITUTE(D344," ","")&amp;".com")</f>
        <v>febrahimi@bytesize.com</v>
      </c>
      <c r="G344" s="31" t="s">
        <v>37</v>
      </c>
      <c r="H344" s="31">
        <v>5</v>
      </c>
      <c r="I344" s="31" t="str">
        <f>IF(ClientDB[[#This Row],[Start Date]]&gt;=$N$7, "New", "")</f>
        <v/>
      </c>
      <c r="J344" s="31" t="str">
        <f>IF(OR(YEAR(ClientDB[[#This Row],[Start Date]])&lt;2013, ClientDB[[#This Row],[Events]]&gt;=15), "Yes", "")</f>
        <v/>
      </c>
      <c r="K344" s="31" t="str">
        <f>IF(ClientDB[[#This Row],[Events]]&gt;=30, "Platinum", IF(ClientDB[[#This Row],[Events]]&gt;=20, "Gold", IF(ClientDB[[#This Row],[Events]]&gt;=10, "Silver", "Bronze")))</f>
        <v>Bronze</v>
      </c>
    </row>
    <row r="345" spans="1:11" x14ac:dyDescent="0.2">
      <c r="A345" s="26">
        <v>37598</v>
      </c>
      <c r="B345" t="s">
        <v>582</v>
      </c>
      <c r="C345" t="s">
        <v>583</v>
      </c>
      <c r="D345" t="s">
        <v>123</v>
      </c>
      <c r="E345" s="34">
        <v>41235</v>
      </c>
      <c r="F345" t="str">
        <f>LOWER(LEFT(B345,1)&amp;C345&amp;"@"&amp;SUBSTITUTE(D345," ","")&amp;".com")</f>
        <v>jli@tatsan.com</v>
      </c>
      <c r="G345" s="31" t="s">
        <v>45</v>
      </c>
      <c r="H345" s="31">
        <v>4</v>
      </c>
      <c r="I345" s="31" t="str">
        <f>IF(ClientDB[[#This Row],[Start Date]]&gt;=$N$7, "New", "")</f>
        <v/>
      </c>
      <c r="J345" s="31" t="str">
        <f>IF(OR(YEAR(ClientDB[[#This Row],[Start Date]])&lt;2013, ClientDB[[#This Row],[Events]]&gt;=15), "Yes", "")</f>
        <v>Yes</v>
      </c>
      <c r="K345" s="31" t="str">
        <f>IF(ClientDB[[#This Row],[Events]]&gt;=30, "Platinum", IF(ClientDB[[#This Row],[Events]]&gt;=20, "Gold", IF(ClientDB[[#This Row],[Events]]&gt;=10, "Silver", "Bronze")))</f>
        <v>Bronze</v>
      </c>
    </row>
    <row r="346" spans="1:11" x14ac:dyDescent="0.2">
      <c r="A346" s="26">
        <v>37603</v>
      </c>
      <c r="B346" t="s">
        <v>504</v>
      </c>
      <c r="C346" t="s">
        <v>505</v>
      </c>
      <c r="D346" t="s">
        <v>147</v>
      </c>
      <c r="E346" s="34">
        <v>42798</v>
      </c>
      <c r="F346" t="str">
        <f>LOWER(LEFT(B346,1)&amp;C346&amp;"@"&amp;SUBSTITUTE(D346," ","")&amp;".com")</f>
        <v>rkhalili@euro-m.com</v>
      </c>
      <c r="G346" s="31" t="s">
        <v>37</v>
      </c>
      <c r="H346" s="31">
        <v>1</v>
      </c>
      <c r="I346" s="31" t="str">
        <f>IF(ClientDB[[#This Row],[Start Date]]&gt;=$N$7, "New", "")</f>
        <v>New</v>
      </c>
      <c r="J346" s="31" t="str">
        <f>IF(OR(YEAR(ClientDB[[#This Row],[Start Date]])&lt;2013, ClientDB[[#This Row],[Events]]&gt;=15), "Yes", "")</f>
        <v/>
      </c>
      <c r="K346" s="31" t="str">
        <f>IF(ClientDB[[#This Row],[Events]]&gt;=30, "Platinum", IF(ClientDB[[#This Row],[Events]]&gt;=20, "Gold", IF(ClientDB[[#This Row],[Events]]&gt;=10, "Silver", "Bronze")))</f>
        <v>Bronze</v>
      </c>
    </row>
    <row r="347" spans="1:11" x14ac:dyDescent="0.2">
      <c r="A347" s="26">
        <v>37742</v>
      </c>
      <c r="B347" t="s">
        <v>285</v>
      </c>
      <c r="C347" t="s">
        <v>286</v>
      </c>
      <c r="D347" t="s">
        <v>196</v>
      </c>
      <c r="E347" s="34">
        <v>42415</v>
      </c>
      <c r="F347" t="str">
        <f>LOWER(LEFT(B347,1)&amp;C347&amp;"@"&amp;SUBSTITUTE(D347," ","")&amp;".com")</f>
        <v>sstuart@verisize.com</v>
      </c>
      <c r="G347" s="31" t="s">
        <v>64</v>
      </c>
      <c r="H347" s="31">
        <v>2</v>
      </c>
      <c r="I347" s="31" t="str">
        <f>IF(ClientDB[[#This Row],[Start Date]]&gt;=$N$7, "New", "")</f>
        <v/>
      </c>
      <c r="J347" s="31" t="str">
        <f>IF(OR(YEAR(ClientDB[[#This Row],[Start Date]])&lt;2013, ClientDB[[#This Row],[Events]]&gt;=15), "Yes", "")</f>
        <v/>
      </c>
      <c r="K347" s="31" t="str">
        <f>IF(ClientDB[[#This Row],[Events]]&gt;=30, "Platinum", IF(ClientDB[[#This Row],[Events]]&gt;=20, "Gold", IF(ClientDB[[#This Row],[Events]]&gt;=10, "Silver", "Bronze")))</f>
        <v>Bronze</v>
      </c>
    </row>
    <row r="348" spans="1:11" x14ac:dyDescent="0.2">
      <c r="A348" s="26">
        <v>37780</v>
      </c>
      <c r="B348" t="s">
        <v>517</v>
      </c>
      <c r="C348" t="s">
        <v>518</v>
      </c>
      <c r="D348" t="s">
        <v>104</v>
      </c>
      <c r="E348" s="34">
        <v>42278</v>
      </c>
      <c r="F348" t="str">
        <f>LOWER(LEFT(B348,1)&amp;C348&amp;"@"&amp;SUBSTITUTE(D348," ","")&amp;".com")</f>
        <v>sispiryan@parmistechnologies.com</v>
      </c>
      <c r="G348" s="31" t="s">
        <v>93</v>
      </c>
      <c r="H348" s="31">
        <v>4</v>
      </c>
      <c r="I348" s="31" t="str">
        <f>IF(ClientDB[[#This Row],[Start Date]]&gt;=$N$7, "New", "")</f>
        <v/>
      </c>
      <c r="J348" s="31" t="str">
        <f>IF(OR(YEAR(ClientDB[[#This Row],[Start Date]])&lt;2013, ClientDB[[#This Row],[Events]]&gt;=15), "Yes", "")</f>
        <v/>
      </c>
      <c r="K348" s="31" t="str">
        <f>IF(ClientDB[[#This Row],[Events]]&gt;=30, "Platinum", IF(ClientDB[[#This Row],[Events]]&gt;=20, "Gold", IF(ClientDB[[#This Row],[Events]]&gt;=10, "Silver", "Bronze")))</f>
        <v>Bronze</v>
      </c>
    </row>
    <row r="349" spans="1:11" x14ac:dyDescent="0.2">
      <c r="A349" s="26">
        <v>37797</v>
      </c>
      <c r="B349" t="s">
        <v>105</v>
      </c>
      <c r="C349" t="s">
        <v>106</v>
      </c>
      <c r="D349" t="s">
        <v>107</v>
      </c>
      <c r="E349" s="34">
        <v>42335</v>
      </c>
      <c r="F349" t="str">
        <f>LOWER(LEFT(B349,1)&amp;C349&amp;"@"&amp;SUBSTITUTE(D349," ","")&amp;".com")</f>
        <v>nnimpuno@axellgroup.com</v>
      </c>
      <c r="G349" s="31" t="s">
        <v>108</v>
      </c>
      <c r="H349" s="31">
        <v>2</v>
      </c>
      <c r="I349" s="31" t="str">
        <f>IF(ClientDB[[#This Row],[Start Date]]&gt;=$N$7, "New", "")</f>
        <v/>
      </c>
      <c r="J349" s="31" t="str">
        <f>IF(OR(YEAR(ClientDB[[#This Row],[Start Date]])&lt;2013, ClientDB[[#This Row],[Events]]&gt;=15), "Yes", "")</f>
        <v/>
      </c>
      <c r="K349" s="31" t="str">
        <f>IF(ClientDB[[#This Row],[Events]]&gt;=30, "Platinum", IF(ClientDB[[#This Row],[Events]]&gt;=20, "Gold", IF(ClientDB[[#This Row],[Events]]&gt;=10, "Silver", "Bronze")))</f>
        <v>Bronze</v>
      </c>
    </row>
    <row r="350" spans="1:11" x14ac:dyDescent="0.2">
      <c r="A350" s="26">
        <v>37895</v>
      </c>
      <c r="B350" t="s">
        <v>371</v>
      </c>
      <c r="C350" t="s">
        <v>372</v>
      </c>
      <c r="D350" t="s">
        <v>52</v>
      </c>
      <c r="E350" s="34">
        <v>41183</v>
      </c>
      <c r="F350" t="str">
        <f>LOWER(LEFT(B350,1)&amp;C350&amp;"@"&amp;SUBSTITUTE(D350," ","")&amp;".com")</f>
        <v>fcunningham@ripplecom.com</v>
      </c>
      <c r="G350" s="31" t="s">
        <v>45</v>
      </c>
      <c r="H350" s="31">
        <v>7</v>
      </c>
      <c r="I350" s="31" t="str">
        <f>IF(ClientDB[[#This Row],[Start Date]]&gt;=$N$7, "New", "")</f>
        <v/>
      </c>
      <c r="J350" s="31" t="str">
        <f>IF(OR(YEAR(ClientDB[[#This Row],[Start Date]])&lt;2013, ClientDB[[#This Row],[Events]]&gt;=15), "Yes", "")</f>
        <v>Yes</v>
      </c>
      <c r="K350" s="31" t="str">
        <f>IF(ClientDB[[#This Row],[Events]]&gt;=30, "Platinum", IF(ClientDB[[#This Row],[Events]]&gt;=20, "Gold", IF(ClientDB[[#This Row],[Events]]&gt;=10, "Silver", "Bronze")))</f>
        <v>Bronze</v>
      </c>
    </row>
    <row r="351" spans="1:11" x14ac:dyDescent="0.2">
      <c r="A351" s="26">
        <v>37902</v>
      </c>
      <c r="B351" t="s">
        <v>326</v>
      </c>
      <c r="C351" t="s">
        <v>327</v>
      </c>
      <c r="D351" t="s">
        <v>188</v>
      </c>
      <c r="E351" s="34">
        <v>41737</v>
      </c>
      <c r="F351" t="str">
        <f>LOWER(LEFT(B351,1)&amp;C351&amp;"@"&amp;SUBSTITUTE(D351," ","")&amp;".com")</f>
        <v>rrosenberg@ares.com</v>
      </c>
      <c r="G351" s="31" t="s">
        <v>76</v>
      </c>
      <c r="H351" s="31">
        <v>9</v>
      </c>
      <c r="I351" s="31" t="str">
        <f>IF(ClientDB[[#This Row],[Start Date]]&gt;=$N$7, "New", "")</f>
        <v/>
      </c>
      <c r="J351" s="31" t="str">
        <f>IF(OR(YEAR(ClientDB[[#This Row],[Start Date]])&lt;2013, ClientDB[[#This Row],[Events]]&gt;=15), "Yes", "")</f>
        <v/>
      </c>
      <c r="K351" s="31" t="str">
        <f>IF(ClientDB[[#This Row],[Events]]&gt;=30, "Platinum", IF(ClientDB[[#This Row],[Events]]&gt;=20, "Gold", IF(ClientDB[[#This Row],[Events]]&gt;=10, "Silver", "Bronze")))</f>
        <v>Bronze</v>
      </c>
    </row>
    <row r="352" spans="1:11" x14ac:dyDescent="0.2">
      <c r="A352" s="26">
        <v>37959</v>
      </c>
      <c r="B352" t="s">
        <v>251</v>
      </c>
      <c r="C352" t="s">
        <v>252</v>
      </c>
      <c r="D352" t="s">
        <v>104</v>
      </c>
      <c r="E352" s="34">
        <v>42181</v>
      </c>
      <c r="F352" t="str">
        <f>LOWER(LEFT(B352,1)&amp;C352&amp;"@"&amp;SUBSTITUTE(D352," ","")&amp;".com")</f>
        <v>wsylvester@parmistechnologies.com</v>
      </c>
      <c r="G352" s="31" t="s">
        <v>64</v>
      </c>
      <c r="H352" s="31">
        <v>6</v>
      </c>
      <c r="I352" s="31" t="str">
        <f>IF(ClientDB[[#This Row],[Start Date]]&gt;=$N$7, "New", "")</f>
        <v/>
      </c>
      <c r="J352" s="31" t="str">
        <f>IF(OR(YEAR(ClientDB[[#This Row],[Start Date]])&lt;2013, ClientDB[[#This Row],[Events]]&gt;=15), "Yes", "")</f>
        <v/>
      </c>
      <c r="K352" s="31" t="str">
        <f>IF(ClientDB[[#This Row],[Events]]&gt;=30, "Platinum", IF(ClientDB[[#This Row],[Events]]&gt;=20, "Gold", IF(ClientDB[[#This Row],[Events]]&gt;=10, "Silver", "Bronze")))</f>
        <v>Bronze</v>
      </c>
    </row>
    <row r="353" spans="1:11" x14ac:dyDescent="0.2">
      <c r="A353" s="26">
        <v>37974</v>
      </c>
      <c r="B353" t="s">
        <v>644</v>
      </c>
      <c r="C353" t="s">
        <v>645</v>
      </c>
      <c r="D353" t="s">
        <v>99</v>
      </c>
      <c r="E353" s="34">
        <v>42873</v>
      </c>
      <c r="F353" t="str">
        <f>LOWER(LEFT(B353,1)&amp;C353&amp;"@"&amp;SUBSTITUTE(D353," ","")&amp;".com")</f>
        <v>jgimaletdinova@bytesize.com</v>
      </c>
      <c r="G353" s="31" t="s">
        <v>68</v>
      </c>
      <c r="H353" s="31">
        <v>2</v>
      </c>
      <c r="I353" s="31" t="str">
        <f>IF(ClientDB[[#This Row],[Start Date]]&gt;=$N$7, "New", "")</f>
        <v>New</v>
      </c>
      <c r="J353" s="31" t="str">
        <f>IF(OR(YEAR(ClientDB[[#This Row],[Start Date]])&lt;2013, ClientDB[[#This Row],[Events]]&gt;=15), "Yes", "")</f>
        <v/>
      </c>
      <c r="K353" s="31" t="str">
        <f>IF(ClientDB[[#This Row],[Events]]&gt;=30, "Platinum", IF(ClientDB[[#This Row],[Events]]&gt;=20, "Gold", IF(ClientDB[[#This Row],[Events]]&gt;=10, "Silver", "Bronze")))</f>
        <v>Bronze</v>
      </c>
    </row>
    <row r="354" spans="1:11" x14ac:dyDescent="0.2">
      <c r="A354" s="26">
        <v>38307</v>
      </c>
      <c r="B354" t="s">
        <v>707</v>
      </c>
      <c r="C354" t="s">
        <v>708</v>
      </c>
      <c r="D354" t="s">
        <v>123</v>
      </c>
      <c r="E354" s="34">
        <v>42501</v>
      </c>
      <c r="F354" t="str">
        <f>LOWER(LEFT(B354,1)&amp;C354&amp;"@"&amp;SUBSTITUTE(D354," ","")&amp;".com")</f>
        <v>mbadr@tatsan.com</v>
      </c>
      <c r="G354" s="31" t="s">
        <v>185</v>
      </c>
      <c r="H354" s="31">
        <v>3</v>
      </c>
      <c r="I354" s="31" t="str">
        <f>IF(ClientDB[[#This Row],[Start Date]]&gt;=$N$7, "New", "")</f>
        <v/>
      </c>
      <c r="J354" s="31" t="str">
        <f>IF(OR(YEAR(ClientDB[[#This Row],[Start Date]])&lt;2013, ClientDB[[#This Row],[Events]]&gt;=15), "Yes", "")</f>
        <v/>
      </c>
      <c r="K354" s="31" t="str">
        <f>IF(ClientDB[[#This Row],[Events]]&gt;=30, "Platinum", IF(ClientDB[[#This Row],[Events]]&gt;=20, "Gold", IF(ClientDB[[#This Row],[Events]]&gt;=10, "Silver", "Bronze")))</f>
        <v>Bronze</v>
      </c>
    </row>
    <row r="355" spans="1:11" x14ac:dyDescent="0.2">
      <c r="A355" s="26">
        <v>38372</v>
      </c>
      <c r="B355" t="s">
        <v>709</v>
      </c>
      <c r="C355" t="s">
        <v>710</v>
      </c>
      <c r="D355" t="s">
        <v>338</v>
      </c>
      <c r="E355" s="34">
        <v>41590</v>
      </c>
      <c r="F355" t="str">
        <f>LOWER(LEFT(B355,1)&amp;C355&amp;"@"&amp;SUBSTITUTE(D355," ","")&amp;".com")</f>
        <v>mbarbulescu@qinisar.com</v>
      </c>
      <c r="G355" s="31" t="s">
        <v>84</v>
      </c>
      <c r="H355" s="31">
        <v>5</v>
      </c>
      <c r="I355" s="31" t="str">
        <f>IF(ClientDB[[#This Row],[Start Date]]&gt;=$N$7, "New", "")</f>
        <v/>
      </c>
      <c r="J355" s="31" t="str">
        <f>IF(OR(YEAR(ClientDB[[#This Row],[Start Date]])&lt;2013, ClientDB[[#This Row],[Events]]&gt;=15), "Yes", "")</f>
        <v/>
      </c>
      <c r="K355" s="31" t="str">
        <f>IF(ClientDB[[#This Row],[Events]]&gt;=30, "Platinum", IF(ClientDB[[#This Row],[Events]]&gt;=20, "Gold", IF(ClientDB[[#This Row],[Events]]&gt;=10, "Silver", "Bronze")))</f>
        <v>Bronze</v>
      </c>
    </row>
    <row r="356" spans="1:11" x14ac:dyDescent="0.2">
      <c r="A356" s="26">
        <v>38639</v>
      </c>
      <c r="B356" t="s">
        <v>236</v>
      </c>
      <c r="C356" t="s">
        <v>237</v>
      </c>
      <c r="D356" t="s">
        <v>130</v>
      </c>
      <c r="E356" s="34">
        <v>42287</v>
      </c>
      <c r="F356" t="str">
        <f>LOWER(LEFT(B356,1)&amp;C356&amp;"@"&amp;SUBSTITUTE(D356," ","")&amp;".com")</f>
        <v>dshaw@lacne.com</v>
      </c>
      <c r="G356" s="31" t="s">
        <v>45</v>
      </c>
      <c r="H356" s="31">
        <v>12</v>
      </c>
      <c r="I356" s="31" t="str">
        <f>IF(ClientDB[[#This Row],[Start Date]]&gt;=$N$7, "New", "")</f>
        <v/>
      </c>
      <c r="J356" s="31" t="str">
        <f>IF(OR(YEAR(ClientDB[[#This Row],[Start Date]])&lt;2013, ClientDB[[#This Row],[Events]]&gt;=15), "Yes", "")</f>
        <v/>
      </c>
      <c r="K356" s="31" t="str">
        <f>IF(ClientDB[[#This Row],[Events]]&gt;=30, "Platinum", IF(ClientDB[[#This Row],[Events]]&gt;=20, "Gold", IF(ClientDB[[#This Row],[Events]]&gt;=10, "Silver", "Bronze")))</f>
        <v>Silver</v>
      </c>
    </row>
    <row r="357" spans="1:11" x14ac:dyDescent="0.2">
      <c r="A357" s="26">
        <v>38726</v>
      </c>
      <c r="B357" t="s">
        <v>380</v>
      </c>
      <c r="C357" t="s">
        <v>381</v>
      </c>
      <c r="D357" t="s">
        <v>188</v>
      </c>
      <c r="E357" s="34">
        <v>42301</v>
      </c>
      <c r="F357" t="str">
        <f>LOWER(LEFT(B357,1)&amp;C357&amp;"@"&amp;SUBSTITUTE(D357," ","")&amp;".com")</f>
        <v>msemrad@ares.com</v>
      </c>
      <c r="G357" s="31" t="s">
        <v>68</v>
      </c>
      <c r="H357" s="31">
        <v>30</v>
      </c>
      <c r="I357" s="31" t="str">
        <f>IF(ClientDB[[#This Row],[Start Date]]&gt;=$N$7, "New", "")</f>
        <v/>
      </c>
      <c r="J357" s="31" t="str">
        <f>IF(OR(YEAR(ClientDB[[#This Row],[Start Date]])&lt;2013, ClientDB[[#This Row],[Events]]&gt;=15), "Yes", "")</f>
        <v>Yes</v>
      </c>
      <c r="K357" s="31" t="str">
        <f>IF(ClientDB[[#This Row],[Events]]&gt;=30, "Platinum", IF(ClientDB[[#This Row],[Events]]&gt;=20, "Gold", IF(ClientDB[[#This Row],[Events]]&gt;=10, "Silver", "Bronze")))</f>
        <v>Platinum</v>
      </c>
    </row>
    <row r="358" spans="1:11" x14ac:dyDescent="0.2">
      <c r="A358" s="26">
        <v>38761</v>
      </c>
      <c r="B358" t="s">
        <v>293</v>
      </c>
      <c r="C358" t="s">
        <v>294</v>
      </c>
      <c r="D358" t="s">
        <v>295</v>
      </c>
      <c r="E358" s="34">
        <v>41761</v>
      </c>
      <c r="F358" t="str">
        <f>LOWER(LEFT(B358,1)&amp;C358&amp;"@"&amp;SUBSTITUTE(D358," ","")&amp;".com")</f>
        <v>cscheele@dataprosys.com</v>
      </c>
      <c r="G358" s="31" t="s">
        <v>76</v>
      </c>
      <c r="H358" s="31">
        <v>16</v>
      </c>
      <c r="I358" s="31" t="str">
        <f>IF(ClientDB[[#This Row],[Start Date]]&gt;=$N$7, "New", "")</f>
        <v/>
      </c>
      <c r="J358" s="31" t="str">
        <f>IF(OR(YEAR(ClientDB[[#This Row],[Start Date]])&lt;2013, ClientDB[[#This Row],[Events]]&gt;=15), "Yes", "")</f>
        <v>Yes</v>
      </c>
      <c r="K358" s="31" t="str">
        <f>IF(ClientDB[[#This Row],[Events]]&gt;=30, "Platinum", IF(ClientDB[[#This Row],[Events]]&gt;=20, "Gold", IF(ClientDB[[#This Row],[Events]]&gt;=10, "Silver", "Bronze")))</f>
        <v>Silver</v>
      </c>
    </row>
    <row r="359" spans="1:11" x14ac:dyDescent="0.2">
      <c r="A359" s="26">
        <v>38839</v>
      </c>
      <c r="B359" t="s">
        <v>206</v>
      </c>
      <c r="C359" t="s">
        <v>207</v>
      </c>
      <c r="D359" t="s">
        <v>96</v>
      </c>
      <c r="E359" s="34">
        <v>42972</v>
      </c>
      <c r="F359" t="str">
        <f>LOWER(LEFT(B359,1)&amp;C359&amp;"@"&amp;SUBSTITUTE(D359," ","")&amp;".com")</f>
        <v>mgokool@epsilontech.com</v>
      </c>
      <c r="G359" s="31" t="s">
        <v>208</v>
      </c>
      <c r="H359" s="31">
        <v>1</v>
      </c>
      <c r="I359" s="31" t="str">
        <f>IF(ClientDB[[#This Row],[Start Date]]&gt;=$N$7, "New", "")</f>
        <v>New</v>
      </c>
      <c r="J359" s="31" t="str">
        <f>IF(OR(YEAR(ClientDB[[#This Row],[Start Date]])&lt;2013, ClientDB[[#This Row],[Events]]&gt;=15), "Yes", "")</f>
        <v/>
      </c>
      <c r="K359" s="31" t="str">
        <f>IF(ClientDB[[#This Row],[Events]]&gt;=30, "Platinum", IF(ClientDB[[#This Row],[Events]]&gt;=20, "Gold", IF(ClientDB[[#This Row],[Events]]&gt;=10, "Silver", "Bronze")))</f>
        <v>Bronze</v>
      </c>
    </row>
    <row r="360" spans="1:11" x14ac:dyDescent="0.2">
      <c r="A360" s="26">
        <v>38892</v>
      </c>
      <c r="B360" t="s">
        <v>691</v>
      </c>
      <c r="C360" t="s">
        <v>692</v>
      </c>
      <c r="D360" t="s">
        <v>71</v>
      </c>
      <c r="E360" s="34">
        <v>41324</v>
      </c>
      <c r="F360" t="str">
        <f>LOWER(LEFT(B360,1)&amp;C360&amp;"@"&amp;SUBSTITUTE(D360," ","")&amp;".com")</f>
        <v>mkodeih@oglev.com</v>
      </c>
      <c r="G360" s="31" t="s">
        <v>154</v>
      </c>
      <c r="H360" s="31">
        <v>18</v>
      </c>
      <c r="I360" s="31" t="str">
        <f>IF(ClientDB[[#This Row],[Start Date]]&gt;=$N$7, "New", "")</f>
        <v/>
      </c>
      <c r="J360" s="31" t="str">
        <f>IF(OR(YEAR(ClientDB[[#This Row],[Start Date]])&lt;2013, ClientDB[[#This Row],[Events]]&gt;=15), "Yes", "")</f>
        <v>Yes</v>
      </c>
      <c r="K360" s="31" t="str">
        <f>IF(ClientDB[[#This Row],[Events]]&gt;=30, "Platinum", IF(ClientDB[[#This Row],[Events]]&gt;=20, "Gold", IF(ClientDB[[#This Row],[Events]]&gt;=10, "Silver", "Bronze")))</f>
        <v>Silver</v>
      </c>
    </row>
    <row r="361" spans="1:11" x14ac:dyDescent="0.2">
      <c r="A361" s="26">
        <v>39126</v>
      </c>
      <c r="B361" t="s">
        <v>684</v>
      </c>
      <c r="C361" t="s">
        <v>685</v>
      </c>
      <c r="D361" t="s">
        <v>52</v>
      </c>
      <c r="E361" s="34">
        <v>41194</v>
      </c>
      <c r="F361" t="str">
        <f>LOWER(LEFT(B361,1)&amp;C361&amp;"@"&amp;SUBSTITUTE(D361," ","")&amp;".com")</f>
        <v>mhäll@ripplecom.com</v>
      </c>
      <c r="G361" s="31" t="s">
        <v>108</v>
      </c>
      <c r="H361" s="31">
        <v>20</v>
      </c>
      <c r="I361" s="31" t="str">
        <f>IF(ClientDB[[#This Row],[Start Date]]&gt;=$N$7, "New", "")</f>
        <v/>
      </c>
      <c r="J361" s="31" t="str">
        <f>IF(OR(YEAR(ClientDB[[#This Row],[Start Date]])&lt;2013, ClientDB[[#This Row],[Events]]&gt;=15), "Yes", "")</f>
        <v>Yes</v>
      </c>
      <c r="K361" s="31" t="str">
        <f>IF(ClientDB[[#This Row],[Events]]&gt;=30, "Platinum", IF(ClientDB[[#This Row],[Events]]&gt;=20, "Gold", IF(ClientDB[[#This Row],[Events]]&gt;=10, "Silver", "Bronze")))</f>
        <v>Gold</v>
      </c>
    </row>
    <row r="362" spans="1:11" x14ac:dyDescent="0.2">
      <c r="A362" s="26">
        <v>39356</v>
      </c>
      <c r="B362" t="s">
        <v>321</v>
      </c>
      <c r="C362" t="s">
        <v>322</v>
      </c>
      <c r="D362" t="s">
        <v>48</v>
      </c>
      <c r="E362" s="34">
        <v>41187</v>
      </c>
      <c r="F362" t="str">
        <f>LOWER(LEFT(B362,1)&amp;C362&amp;"@"&amp;SUBSTITUTE(D362," ","")&amp;".com")</f>
        <v>dbhabuta@icant.com</v>
      </c>
      <c r="G362" s="31" t="s">
        <v>45</v>
      </c>
      <c r="H362" s="31">
        <v>36</v>
      </c>
      <c r="I362" s="31" t="str">
        <f>IF(ClientDB[[#This Row],[Start Date]]&gt;=$N$7, "New", "")</f>
        <v/>
      </c>
      <c r="J362" s="31" t="str">
        <f>IF(OR(YEAR(ClientDB[[#This Row],[Start Date]])&lt;2013, ClientDB[[#This Row],[Events]]&gt;=15), "Yes", "")</f>
        <v>Yes</v>
      </c>
      <c r="K362" s="31" t="str">
        <f>IF(ClientDB[[#This Row],[Events]]&gt;=30, "Platinum", IF(ClientDB[[#This Row],[Events]]&gt;=20, "Gold", IF(ClientDB[[#This Row],[Events]]&gt;=10, "Silver", "Bronze")))</f>
        <v>Platinum</v>
      </c>
    </row>
    <row r="363" spans="1:11" x14ac:dyDescent="0.2">
      <c r="A363" s="26">
        <v>39376</v>
      </c>
      <c r="B363" t="s">
        <v>433</v>
      </c>
      <c r="C363" t="s">
        <v>434</v>
      </c>
      <c r="D363" t="s">
        <v>130</v>
      </c>
      <c r="E363" s="34">
        <v>42898</v>
      </c>
      <c r="F363" t="str">
        <f>LOWER(LEFT(B363,1)&amp;C363&amp;"@"&amp;SUBSTITUTE(D363," ","")&amp;".com")</f>
        <v>jkilani@lacne.com</v>
      </c>
      <c r="G363" s="31" t="s">
        <v>185</v>
      </c>
      <c r="H363" s="31">
        <v>2</v>
      </c>
      <c r="I363" s="31" t="str">
        <f>IF(ClientDB[[#This Row],[Start Date]]&gt;=$N$7, "New", "")</f>
        <v>New</v>
      </c>
      <c r="J363" s="31" t="str">
        <f>IF(OR(YEAR(ClientDB[[#This Row],[Start Date]])&lt;2013, ClientDB[[#This Row],[Events]]&gt;=15), "Yes", "")</f>
        <v/>
      </c>
      <c r="K363" s="31" t="str">
        <f>IF(ClientDB[[#This Row],[Events]]&gt;=30, "Platinum", IF(ClientDB[[#This Row],[Events]]&gt;=20, "Gold", IF(ClientDB[[#This Row],[Events]]&gt;=10, "Silver", "Bronze")))</f>
        <v>Bronze</v>
      </c>
    </row>
    <row r="364" spans="1:11" x14ac:dyDescent="0.2">
      <c r="A364" s="26">
        <v>39407</v>
      </c>
      <c r="B364" t="s">
        <v>227</v>
      </c>
      <c r="C364" t="s">
        <v>228</v>
      </c>
      <c r="D364" t="s">
        <v>63</v>
      </c>
      <c r="E364" s="34">
        <v>41678</v>
      </c>
      <c r="F364" t="str">
        <f>LOWER(LEFT(B364,1)&amp;C364&amp;"@"&amp;SUBSTITUTE(D364," ","")&amp;".com")</f>
        <v>sversluis@ahanetworks.com</v>
      </c>
      <c r="G364" s="31" t="s">
        <v>89</v>
      </c>
      <c r="H364" s="31">
        <v>2</v>
      </c>
      <c r="I364" s="31" t="str">
        <f>IF(ClientDB[[#This Row],[Start Date]]&gt;=$N$7, "New", "")</f>
        <v/>
      </c>
      <c r="J364" s="31" t="str">
        <f>IF(OR(YEAR(ClientDB[[#This Row],[Start Date]])&lt;2013, ClientDB[[#This Row],[Events]]&gt;=15), "Yes", "")</f>
        <v/>
      </c>
      <c r="K364" s="31" t="str">
        <f>IF(ClientDB[[#This Row],[Events]]&gt;=30, "Platinum", IF(ClientDB[[#This Row],[Events]]&gt;=20, "Gold", IF(ClientDB[[#This Row],[Events]]&gt;=10, "Silver", "Bronze")))</f>
        <v>Bronze</v>
      </c>
    </row>
    <row r="365" spans="1:11" x14ac:dyDescent="0.2">
      <c r="A365" s="26">
        <v>39500</v>
      </c>
      <c r="B365" t="s">
        <v>630</v>
      </c>
      <c r="C365" t="s">
        <v>631</v>
      </c>
      <c r="D365" t="s">
        <v>295</v>
      </c>
      <c r="E365" s="34">
        <v>42584</v>
      </c>
      <c r="F365" t="str">
        <f>LOWER(LEFT(B365,1)&amp;C365&amp;"@"&amp;SUBSTITUTE(D365," ","")&amp;".com")</f>
        <v>itomic@dataprosys.com</v>
      </c>
      <c r="G365" s="31" t="s">
        <v>45</v>
      </c>
      <c r="H365" s="31">
        <v>3</v>
      </c>
      <c r="I365" s="31" t="str">
        <f>IF(ClientDB[[#This Row],[Start Date]]&gt;=$N$7, "New", "")</f>
        <v/>
      </c>
      <c r="J365" s="31" t="str">
        <f>IF(OR(YEAR(ClientDB[[#This Row],[Start Date]])&lt;2013, ClientDB[[#This Row],[Events]]&gt;=15), "Yes", "")</f>
        <v/>
      </c>
      <c r="K365" s="31" t="str">
        <f>IF(ClientDB[[#This Row],[Events]]&gt;=30, "Platinum", IF(ClientDB[[#This Row],[Events]]&gt;=20, "Gold", IF(ClientDB[[#This Row],[Events]]&gt;=10, "Silver", "Bronze")))</f>
        <v>Bronze</v>
      </c>
    </row>
    <row r="366" spans="1:11" x14ac:dyDescent="0.2">
      <c r="A366" s="26">
        <v>39668</v>
      </c>
      <c r="B366" t="s">
        <v>219</v>
      </c>
      <c r="C366" t="s">
        <v>220</v>
      </c>
      <c r="D366" t="s">
        <v>221</v>
      </c>
      <c r="E366" s="34">
        <v>41695</v>
      </c>
      <c r="F366" t="str">
        <f>LOWER(LEFT(B366,1)&amp;C366&amp;"@"&amp;SUBSTITUTE(D366," ","")&amp;".com")</f>
        <v>anazari mehrabi@westtelco.com</v>
      </c>
      <c r="G366" s="31" t="s">
        <v>222</v>
      </c>
      <c r="H366" s="31">
        <v>3</v>
      </c>
      <c r="I366" s="31" t="str">
        <f>IF(ClientDB[[#This Row],[Start Date]]&gt;=$N$7, "New", "")</f>
        <v/>
      </c>
      <c r="J366" s="31" t="str">
        <f>IF(OR(YEAR(ClientDB[[#This Row],[Start Date]])&lt;2013, ClientDB[[#This Row],[Events]]&gt;=15), "Yes", "")</f>
        <v/>
      </c>
      <c r="K366" s="31" t="str">
        <f>IF(ClientDB[[#This Row],[Events]]&gt;=30, "Platinum", IF(ClientDB[[#This Row],[Events]]&gt;=20, "Gold", IF(ClientDB[[#This Row],[Events]]&gt;=10, "Silver", "Bronze")))</f>
        <v>Bronze</v>
      </c>
    </row>
    <row r="367" spans="1:11" x14ac:dyDescent="0.2">
      <c r="A367" s="26">
        <v>39680</v>
      </c>
      <c r="B367" t="s">
        <v>615</v>
      </c>
      <c r="C367" t="s">
        <v>616</v>
      </c>
      <c r="D367" t="s">
        <v>184</v>
      </c>
      <c r="E367" s="34">
        <v>42483</v>
      </c>
      <c r="F367" t="str">
        <f>LOWER(LEFT(B367,1)&amp;C367&amp;"@"&amp;SUBSTITUTE(D367," ","")&amp;".com")</f>
        <v>whargrave@chirahtechnologies.com</v>
      </c>
      <c r="G367" s="31" t="s">
        <v>45</v>
      </c>
      <c r="H367" s="31">
        <v>4</v>
      </c>
      <c r="I367" s="31" t="str">
        <f>IF(ClientDB[[#This Row],[Start Date]]&gt;=$N$7, "New", "")</f>
        <v/>
      </c>
      <c r="J367" s="31" t="str">
        <f>IF(OR(YEAR(ClientDB[[#This Row],[Start Date]])&lt;2013, ClientDB[[#This Row],[Events]]&gt;=15), "Yes", "")</f>
        <v/>
      </c>
      <c r="K367" s="31" t="str">
        <f>IF(ClientDB[[#This Row],[Events]]&gt;=30, "Platinum", IF(ClientDB[[#This Row],[Events]]&gt;=20, "Gold", IF(ClientDB[[#This Row],[Events]]&gt;=10, "Silver", "Bronze")))</f>
        <v>Bronze</v>
      </c>
    </row>
    <row r="368" spans="1:11" x14ac:dyDescent="0.2">
      <c r="A368" s="26">
        <v>39830</v>
      </c>
      <c r="B368" t="s">
        <v>737</v>
      </c>
      <c r="C368" t="s">
        <v>738</v>
      </c>
      <c r="D368" t="s">
        <v>52</v>
      </c>
      <c r="E368" s="34">
        <v>42693</v>
      </c>
      <c r="F368" t="str">
        <f>LOWER(LEFT(B368,1)&amp;C368&amp;"@"&amp;SUBSTITUTE(D368," ","")&amp;".com")</f>
        <v>mkühne@ripplecom.com</v>
      </c>
      <c r="G368" s="31" t="s">
        <v>45</v>
      </c>
      <c r="H368" s="31">
        <v>6</v>
      </c>
      <c r="I368" s="31" t="str">
        <f>IF(ClientDB[[#This Row],[Start Date]]&gt;=$N$7, "New", "")</f>
        <v/>
      </c>
      <c r="J368" s="31" t="str">
        <f>IF(OR(YEAR(ClientDB[[#This Row],[Start Date]])&lt;2013, ClientDB[[#This Row],[Events]]&gt;=15), "Yes", "")</f>
        <v/>
      </c>
      <c r="K368" s="31" t="str">
        <f>IF(ClientDB[[#This Row],[Events]]&gt;=30, "Platinum", IF(ClientDB[[#This Row],[Events]]&gt;=20, "Gold", IF(ClientDB[[#This Row],[Events]]&gt;=10, "Silver", "Bronze")))</f>
        <v>Bronze</v>
      </c>
    </row>
  </sheetData>
  <sortState xmlns:xlrd2="http://schemas.microsoft.com/office/spreadsheetml/2017/richdata2" ref="A7:K367">
    <sortCondition ref="A8"/>
  </sortState>
  <conditionalFormatting sqref="A7:A368">
    <cfRule type="duplicateValues" dxfId="5" priority="2"/>
  </conditionalFormatting>
  <conditionalFormatting sqref="A7:K368">
    <cfRule type="expression" dxfId="4" priority="1">
      <formula>IF(AND($G7="GB", $I7="New"),TRUE,FALSE)</formula>
    </cfRule>
  </conditionalFormatting>
  <dataValidations count="3">
    <dataValidation type="list" allowBlank="1" showInputMessage="1" showErrorMessage="1" sqref="D7:D368" xr:uid="{6F780FFD-C289-4E22-B8BD-C2536452FC5B}">
      <formula1>Organisations</formula1>
    </dataValidation>
    <dataValidation type="list" allowBlank="1" showInputMessage="1" showErrorMessage="1" sqref="G7:G368" xr:uid="{6349D15C-3D09-4EC7-8EFB-DECE8B2B0332}">
      <formula1>Country_Codes</formula1>
    </dataValidation>
    <dataValidation type="date" operator="lessThan" allowBlank="1" showInputMessage="1" showErrorMessage="1" errorTitle="Esta fecha es invalida" sqref="E7:E368" xr:uid="{5CE557CF-10F2-4AE8-A9A3-127035E79F13}">
      <formula1>TODAY()</formula1>
    </dataValidation>
  </dataValidations>
  <pageMargins left="0.7" right="0.7" top="0.75" bottom="0.75" header="0.3" footer="0.3"/>
  <pageSetup paperSize="9" orientation="portrait" horizontalDpi="75" verticalDpi="75" r:id="rId1"/>
  <ignoredErrors>
    <ignoredError sqref="N15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59"/>
  <sheetViews>
    <sheetView topLeftCell="A4" workbookViewId="0">
      <selection activeCell="E15" sqref="E15"/>
    </sheetView>
  </sheetViews>
  <sheetFormatPr defaultColWidth="8.875" defaultRowHeight="14.25" x14ac:dyDescent="0.2"/>
  <cols>
    <col min="1" max="1" width="23.5" bestFit="1" customWidth="1"/>
    <col min="3" max="3" width="13.125" bestFit="1" customWidth="1"/>
    <col min="5" max="5" width="11.5" style="31" bestFit="1" customWidth="1"/>
  </cols>
  <sheetData>
    <row r="1" spans="1:6" s="2" customFormat="1" ht="15" x14ac:dyDescent="0.2">
      <c r="A1" s="22"/>
      <c r="E1" s="27"/>
    </row>
    <row r="2" spans="1:6" s="2" customFormat="1" ht="6" customHeight="1" x14ac:dyDescent="0.2">
      <c r="A2" s="23"/>
      <c r="B2" s="3"/>
      <c r="C2" s="3"/>
      <c r="D2" s="3"/>
      <c r="E2" s="28"/>
      <c r="F2"/>
    </row>
    <row r="3" spans="1:6" s="2" customFormat="1" ht="53.25" customHeight="1" x14ac:dyDescent="0.2">
      <c r="A3" s="24" t="s">
        <v>802</v>
      </c>
      <c r="B3" s="4"/>
      <c r="C3" s="4"/>
      <c r="D3" s="4"/>
      <c r="E3" s="29"/>
    </row>
    <row r="4" spans="1:6" s="2" customFormat="1" ht="14.25" customHeight="1" x14ac:dyDescent="0.2">
      <c r="A4" s="23"/>
      <c r="B4" s="3"/>
      <c r="C4" s="3"/>
      <c r="D4" s="3"/>
      <c r="E4" s="28"/>
    </row>
    <row r="5" spans="1:6" ht="15" x14ac:dyDescent="0.2">
      <c r="A5" s="26"/>
      <c r="C5" s="1"/>
      <c r="D5" s="1"/>
    </row>
    <row r="6" spans="1:6" ht="15.95" x14ac:dyDescent="0.2">
      <c r="A6" s="16" t="s">
        <v>804</v>
      </c>
      <c r="C6" s="25" t="s">
        <v>803</v>
      </c>
      <c r="E6" s="30" t="s">
        <v>809</v>
      </c>
    </row>
    <row r="7" spans="1:6" ht="15" x14ac:dyDescent="0.2">
      <c r="A7" t="s">
        <v>63</v>
      </c>
      <c r="C7" s="31" t="s">
        <v>185</v>
      </c>
      <c r="E7" s="31" t="s">
        <v>814</v>
      </c>
    </row>
    <row r="8" spans="1:6" ht="15" x14ac:dyDescent="0.2">
      <c r="A8" t="s">
        <v>188</v>
      </c>
      <c r="C8" s="31" t="s">
        <v>93</v>
      </c>
      <c r="E8" s="31" t="s">
        <v>815</v>
      </c>
    </row>
    <row r="9" spans="1:6" ht="15" x14ac:dyDescent="0.2">
      <c r="A9" t="s">
        <v>92</v>
      </c>
      <c r="C9" s="31" t="s">
        <v>728</v>
      </c>
      <c r="E9" s="31" t="s">
        <v>816</v>
      </c>
    </row>
    <row r="10" spans="1:6" ht="15" x14ac:dyDescent="0.2">
      <c r="A10" t="s">
        <v>107</v>
      </c>
      <c r="C10" s="31" t="s">
        <v>41</v>
      </c>
      <c r="E10" s="31" t="s">
        <v>817</v>
      </c>
    </row>
    <row r="11" spans="1:6" ht="15" x14ac:dyDescent="0.2">
      <c r="A11" t="s">
        <v>99</v>
      </c>
      <c r="C11" s="31" t="s">
        <v>205</v>
      </c>
    </row>
    <row r="12" spans="1:6" ht="15" x14ac:dyDescent="0.2">
      <c r="A12" t="s">
        <v>184</v>
      </c>
      <c r="C12" s="31" t="s">
        <v>416</v>
      </c>
    </row>
    <row r="13" spans="1:6" ht="15" x14ac:dyDescent="0.2">
      <c r="A13" t="s">
        <v>44</v>
      </c>
      <c r="C13" s="31" t="s">
        <v>370</v>
      </c>
    </row>
    <row r="14" spans="1:6" ht="15" x14ac:dyDescent="0.2">
      <c r="A14" t="s">
        <v>138</v>
      </c>
      <c r="C14" s="31" t="s">
        <v>60</v>
      </c>
    </row>
    <row r="15" spans="1:6" ht="15" x14ac:dyDescent="0.2">
      <c r="A15" t="s">
        <v>179</v>
      </c>
      <c r="C15" s="31" t="s">
        <v>608</v>
      </c>
    </row>
    <row r="16" spans="1:6" ht="15" x14ac:dyDescent="0.2">
      <c r="A16" t="s">
        <v>335</v>
      </c>
      <c r="C16" s="31" t="s">
        <v>269</v>
      </c>
    </row>
    <row r="17" spans="1:3" ht="15" x14ac:dyDescent="0.2">
      <c r="A17" t="s">
        <v>295</v>
      </c>
      <c r="C17" s="31" t="s">
        <v>68</v>
      </c>
    </row>
    <row r="18" spans="1:3" ht="15" x14ac:dyDescent="0.2">
      <c r="A18" t="s">
        <v>40</v>
      </c>
      <c r="C18" s="31" t="s">
        <v>76</v>
      </c>
    </row>
    <row r="19" spans="1:3" ht="15" x14ac:dyDescent="0.2">
      <c r="A19" t="s">
        <v>59</v>
      </c>
      <c r="C19" s="31" t="s">
        <v>688</v>
      </c>
    </row>
    <row r="20" spans="1:3" ht="15" x14ac:dyDescent="0.2">
      <c r="A20" t="s">
        <v>150</v>
      </c>
      <c r="C20" s="31" t="s">
        <v>248</v>
      </c>
    </row>
    <row r="21" spans="1:3" x14ac:dyDescent="0.2">
      <c r="A21" t="s">
        <v>96</v>
      </c>
      <c r="C21" s="31" t="s">
        <v>304</v>
      </c>
    </row>
    <row r="22" spans="1:3" x14ac:dyDescent="0.2">
      <c r="A22" t="s">
        <v>147</v>
      </c>
      <c r="C22" s="31" t="s">
        <v>80</v>
      </c>
    </row>
    <row r="23" spans="1:3" x14ac:dyDescent="0.2">
      <c r="A23" t="s">
        <v>451</v>
      </c>
      <c r="C23" s="31" t="s">
        <v>341</v>
      </c>
    </row>
    <row r="24" spans="1:3" x14ac:dyDescent="0.2">
      <c r="A24" t="s">
        <v>459</v>
      </c>
      <c r="C24" s="31" t="s">
        <v>45</v>
      </c>
    </row>
    <row r="25" spans="1:3" x14ac:dyDescent="0.2">
      <c r="A25" t="s">
        <v>126</v>
      </c>
      <c r="C25" s="31" t="s">
        <v>139</v>
      </c>
    </row>
    <row r="26" spans="1:3" x14ac:dyDescent="0.2">
      <c r="A26" t="s">
        <v>48</v>
      </c>
      <c r="C26" s="31" t="s">
        <v>393</v>
      </c>
    </row>
    <row r="27" spans="1:3" x14ac:dyDescent="0.2">
      <c r="A27" t="s">
        <v>159</v>
      </c>
      <c r="C27" s="31" t="s">
        <v>449</v>
      </c>
    </row>
    <row r="28" spans="1:3" x14ac:dyDescent="0.2">
      <c r="A28" t="s">
        <v>263</v>
      </c>
      <c r="C28" s="31" t="s">
        <v>127</v>
      </c>
    </row>
    <row r="29" spans="1:3" x14ac:dyDescent="0.2">
      <c r="A29" t="s">
        <v>130</v>
      </c>
      <c r="C29" s="31" t="s">
        <v>678</v>
      </c>
    </row>
    <row r="30" spans="1:3" x14ac:dyDescent="0.2">
      <c r="A30" t="s">
        <v>325</v>
      </c>
      <c r="C30" s="31" t="s">
        <v>37</v>
      </c>
    </row>
    <row r="31" spans="1:3" x14ac:dyDescent="0.2">
      <c r="A31" t="s">
        <v>167</v>
      </c>
      <c r="C31" s="31" t="s">
        <v>312</v>
      </c>
    </row>
    <row r="32" spans="1:3" x14ac:dyDescent="0.2">
      <c r="A32" t="s">
        <v>71</v>
      </c>
      <c r="C32" s="31" t="s">
        <v>193</v>
      </c>
    </row>
    <row r="33" spans="1:3" x14ac:dyDescent="0.2">
      <c r="A33" t="s">
        <v>104</v>
      </c>
      <c r="C33" s="31" t="s">
        <v>49</v>
      </c>
    </row>
    <row r="34" spans="1:3" x14ac:dyDescent="0.2">
      <c r="A34" t="s">
        <v>144</v>
      </c>
      <c r="C34" s="31" t="s">
        <v>446</v>
      </c>
    </row>
    <row r="35" spans="1:3" x14ac:dyDescent="0.2">
      <c r="A35" t="s">
        <v>135</v>
      </c>
      <c r="C35" s="31" t="s">
        <v>332</v>
      </c>
    </row>
    <row r="36" spans="1:3" x14ac:dyDescent="0.2">
      <c r="A36" t="s">
        <v>67</v>
      </c>
      <c r="C36" s="31" t="s">
        <v>154</v>
      </c>
    </row>
    <row r="37" spans="1:3" x14ac:dyDescent="0.2">
      <c r="A37" t="s">
        <v>338</v>
      </c>
      <c r="C37" s="31" t="s">
        <v>426</v>
      </c>
    </row>
    <row r="38" spans="1:3" x14ac:dyDescent="0.2">
      <c r="A38" t="s">
        <v>36</v>
      </c>
      <c r="C38" s="31" t="s">
        <v>208</v>
      </c>
    </row>
    <row r="39" spans="1:3" x14ac:dyDescent="0.2">
      <c r="A39" t="s">
        <v>52</v>
      </c>
      <c r="C39" s="31" t="s">
        <v>222</v>
      </c>
    </row>
    <row r="40" spans="1:3" x14ac:dyDescent="0.2">
      <c r="A40" t="s">
        <v>113</v>
      </c>
      <c r="C40" s="31" t="s">
        <v>89</v>
      </c>
    </row>
    <row r="41" spans="1:3" x14ac:dyDescent="0.2">
      <c r="A41" t="s">
        <v>211</v>
      </c>
      <c r="C41" s="31" t="s">
        <v>114</v>
      </c>
    </row>
    <row r="42" spans="1:3" x14ac:dyDescent="0.2">
      <c r="A42" t="s">
        <v>289</v>
      </c>
      <c r="C42" s="31" t="s">
        <v>355</v>
      </c>
    </row>
    <row r="43" spans="1:3" x14ac:dyDescent="0.2">
      <c r="A43" t="s">
        <v>123</v>
      </c>
      <c r="C43" s="31" t="s">
        <v>173</v>
      </c>
    </row>
    <row r="44" spans="1:3" x14ac:dyDescent="0.2">
      <c r="A44" t="s">
        <v>266</v>
      </c>
      <c r="C44" s="31" t="s">
        <v>292</v>
      </c>
    </row>
    <row r="45" spans="1:3" x14ac:dyDescent="0.2">
      <c r="A45" t="s">
        <v>172</v>
      </c>
      <c r="C45" s="31" t="s">
        <v>282</v>
      </c>
    </row>
    <row r="46" spans="1:3" x14ac:dyDescent="0.2">
      <c r="A46" t="s">
        <v>196</v>
      </c>
      <c r="C46" s="31" t="s">
        <v>151</v>
      </c>
    </row>
    <row r="47" spans="1:3" x14ac:dyDescent="0.2">
      <c r="A47" t="s">
        <v>221</v>
      </c>
      <c r="C47" s="31" t="s">
        <v>84</v>
      </c>
    </row>
    <row r="48" spans="1:3" x14ac:dyDescent="0.2">
      <c r="A48" t="s">
        <v>83</v>
      </c>
      <c r="C48" s="31" t="s">
        <v>176</v>
      </c>
    </row>
    <row r="49" spans="1:3" x14ac:dyDescent="0.2">
      <c r="A49" t="s">
        <v>55</v>
      </c>
      <c r="C49" s="31" t="s">
        <v>307</v>
      </c>
    </row>
    <row r="50" spans="1:3" x14ac:dyDescent="0.2">
      <c r="A50" t="s">
        <v>75</v>
      </c>
      <c r="C50" s="31" t="s">
        <v>715</v>
      </c>
    </row>
    <row r="51" spans="1:3" x14ac:dyDescent="0.2">
      <c r="A51" t="s">
        <v>164</v>
      </c>
      <c r="C51" s="31" t="s">
        <v>108</v>
      </c>
    </row>
    <row r="52" spans="1:3" x14ac:dyDescent="0.2">
      <c r="A52" t="s">
        <v>79</v>
      </c>
      <c r="C52" s="31" t="s">
        <v>216</v>
      </c>
    </row>
    <row r="53" spans="1:3" x14ac:dyDescent="0.2">
      <c r="C53" s="31" t="s">
        <v>72</v>
      </c>
    </row>
    <row r="54" spans="1:3" x14ac:dyDescent="0.2">
      <c r="C54" s="31" t="s">
        <v>595</v>
      </c>
    </row>
    <row r="55" spans="1:3" x14ac:dyDescent="0.2">
      <c r="C55" s="31" t="s">
        <v>673</v>
      </c>
    </row>
    <row r="56" spans="1:3" x14ac:dyDescent="0.2">
      <c r="C56" s="31" t="s">
        <v>56</v>
      </c>
    </row>
    <row r="57" spans="1:3" x14ac:dyDescent="0.2">
      <c r="C57" s="31" t="s">
        <v>233</v>
      </c>
    </row>
    <row r="58" spans="1:3" x14ac:dyDescent="0.2">
      <c r="C58" s="31" t="s">
        <v>64</v>
      </c>
    </row>
    <row r="59" spans="1:3" x14ac:dyDescent="0.2">
      <c r="C59" s="31" t="s">
        <v>791</v>
      </c>
    </row>
  </sheetData>
  <sortState xmlns:xlrd2="http://schemas.microsoft.com/office/spreadsheetml/2017/richdata2" ref="C7:C367">
    <sortCondition ref="C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77"/>
  <sheetViews>
    <sheetView workbookViewId="0">
      <selection activeCell="N10" sqref="N10"/>
    </sheetView>
  </sheetViews>
  <sheetFormatPr defaultColWidth="8.875" defaultRowHeight="14.25" x14ac:dyDescent="0.2"/>
  <cols>
    <col min="1" max="1" width="9.375" customWidth="1"/>
    <col min="2" max="3" width="12.625" customWidth="1"/>
    <col min="4" max="5" width="11" style="31" customWidth="1"/>
    <col min="6" max="6" width="13" style="31" customWidth="1"/>
    <col min="9" max="13" width="9.125" style="31" customWidth="1"/>
  </cols>
  <sheetData>
    <row r="1" spans="1:14" s="2" customFormat="1" ht="15" x14ac:dyDescent="0.2">
      <c r="A1" s="22"/>
      <c r="D1" s="27"/>
      <c r="E1" s="27"/>
      <c r="F1" s="27"/>
      <c r="I1" s="27"/>
      <c r="J1" s="27"/>
      <c r="K1" s="27"/>
      <c r="L1" s="27"/>
      <c r="M1" s="27"/>
    </row>
    <row r="2" spans="1:14" s="2" customFormat="1" ht="6" customHeight="1" x14ac:dyDescent="0.2">
      <c r="A2" s="23"/>
      <c r="B2" s="3"/>
      <c r="C2" s="3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2" customFormat="1" ht="53.25" customHeight="1" x14ac:dyDescent="0.2">
      <c r="A3" s="24" t="s">
        <v>826</v>
      </c>
      <c r="B3" s="4"/>
      <c r="C3" s="4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s="2" customFormat="1" ht="14.25" customHeight="1" x14ac:dyDescent="0.2">
      <c r="A4" s="23"/>
      <c r="B4" s="3"/>
      <c r="C4" s="3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4" ht="15" x14ac:dyDescent="0.2">
      <c r="A5" s="26"/>
      <c r="C5" s="1"/>
      <c r="D5" s="32"/>
      <c r="E5" s="32"/>
    </row>
    <row r="6" spans="1:14" ht="15.95" x14ac:dyDescent="0.2">
      <c r="A6" s="25" t="s">
        <v>800</v>
      </c>
      <c r="B6" s="16" t="s">
        <v>30</v>
      </c>
      <c r="C6" s="16" t="s">
        <v>31</v>
      </c>
      <c r="D6" s="30" t="s">
        <v>33</v>
      </c>
      <c r="E6" s="30" t="s">
        <v>805</v>
      </c>
      <c r="F6" s="30" t="s">
        <v>821</v>
      </c>
    </row>
    <row r="7" spans="1:14" ht="15.95" x14ac:dyDescent="0.2">
      <c r="A7" s="26">
        <v>26537</v>
      </c>
      <c r="B7" t="str">
        <f>VLOOKUP(Attendees[[#This Row],[Client ID]], ClientDB[], 2, 0)</f>
        <v>Samer</v>
      </c>
      <c r="C7" t="str">
        <f>VLOOKUP(Attendees[[#This Row],[Client ID]], ClientDB[], 3, 0)</f>
        <v>Abdel-Hafez</v>
      </c>
      <c r="D7" s="31" t="str">
        <f>VLOOKUP(Attendees[[#This Row],[Client ID]], ClientDB[], 7, 0)</f>
        <v>NL</v>
      </c>
      <c r="E7" s="31" t="str">
        <f>VLOOKUP(Attendees[[#This Row],[Client ID]], ClientDB[], 11, 0)</f>
        <v>Bronze</v>
      </c>
      <c r="F7" s="31" t="str">
        <f>INDEX($J$12:$M$64,  MATCH(Attendees[[#This Row],[Country]],Countries, 0), MATCH(Attendees[[#This Row],[Status]],Statuses,0))</f>
        <v>F</v>
      </c>
      <c r="H7" s="30" t="s">
        <v>807</v>
      </c>
      <c r="I7" s="30" t="s">
        <v>808</v>
      </c>
      <c r="J7" s="30" t="s">
        <v>806</v>
      </c>
      <c r="K7" s="30" t="s">
        <v>822</v>
      </c>
      <c r="L7" s="30" t="s">
        <v>823</v>
      </c>
      <c r="M7" s="30" t="s">
        <v>824</v>
      </c>
      <c r="N7" s="30" t="s">
        <v>825</v>
      </c>
    </row>
    <row r="8" spans="1:14" ht="15" x14ac:dyDescent="0.2">
      <c r="A8" s="26">
        <v>15957</v>
      </c>
      <c r="B8" t="str">
        <f>VLOOKUP(Attendees[[#This Row],[Client ID]], ClientDB[], 2, 0)</f>
        <v>Milad</v>
      </c>
      <c r="C8" t="str">
        <f>VLOOKUP(Attendees[[#This Row],[Client ID]], ClientDB[], 3, 0)</f>
        <v>Afshari</v>
      </c>
      <c r="D8" s="31" t="str">
        <f>VLOOKUP(Attendees[[#This Row],[Client ID]], ClientDB[], 7, 0)</f>
        <v>IR</v>
      </c>
      <c r="E8" s="31" t="str">
        <f>VLOOKUP(Attendees[[#This Row],[Client ID]], ClientDB[], 11, 0)</f>
        <v>Silver</v>
      </c>
      <c r="F8" s="31" t="str">
        <f>INDEX($J$12:$M$64,  MATCH(Attendees[[#This Row],[Country]],Countries, 0), MATCH(Attendees[[#This Row],[Status]],Statuses,0))</f>
        <v>C</v>
      </c>
      <c r="H8" s="50">
        <f>COUNTIFS($F$7:$F$96,H7)</f>
        <v>4</v>
      </c>
      <c r="I8" s="50">
        <f>COUNTIFS($F$7:$F$96,I7)</f>
        <v>7</v>
      </c>
      <c r="J8" s="50">
        <f>COUNTIFS($F$7:$F$96,J7)</f>
        <v>7</v>
      </c>
      <c r="K8" s="50">
        <f>COUNTIFS($F$7:$F$96,K7)</f>
        <v>16</v>
      </c>
      <c r="L8" s="50">
        <f>COUNTIFS($F$7:$F$96,L7)</f>
        <v>18</v>
      </c>
      <c r="M8" s="50">
        <f>COUNTIFS($F$7:$F$96,M7)</f>
        <v>17</v>
      </c>
      <c r="N8" s="50">
        <f>COUNTIFS($F$7:$F$96,N7)</f>
        <v>21</v>
      </c>
    </row>
    <row r="9" spans="1:14" ht="15" x14ac:dyDescent="0.2">
      <c r="A9" s="26">
        <v>23449</v>
      </c>
      <c r="B9" t="str">
        <f>VLOOKUP(Attendees[[#This Row],[Client ID]], ClientDB[], 2, 0)</f>
        <v>Salman</v>
      </c>
      <c r="C9" t="str">
        <f>VLOOKUP(Attendees[[#This Row],[Client ID]], ClientDB[], 3, 0)</f>
        <v>Ahmed</v>
      </c>
      <c r="D9" s="31" t="str">
        <f>VLOOKUP(Attendees[[#This Row],[Client ID]], ClientDB[], 7, 0)</f>
        <v>SA</v>
      </c>
      <c r="E9" s="31" t="str">
        <f>VLOOKUP(Attendees[[#This Row],[Client ID]], ClientDB[], 11, 0)</f>
        <v>Bronze</v>
      </c>
      <c r="F9" s="31" t="str">
        <f>INDEX($J$12:$M$64,  MATCH(Attendees[[#This Row],[Country]],Countries, 0), MATCH(Attendees[[#This Row],[Status]],Statuses,0))</f>
        <v>G</v>
      </c>
    </row>
    <row r="10" spans="1:14" ht="15" x14ac:dyDescent="0.2">
      <c r="A10" s="26">
        <v>31145</v>
      </c>
      <c r="B10" t="str">
        <f>VLOOKUP(Attendees[[#This Row],[Client ID]], ClientDB[], 2, 0)</f>
        <v>Sohaib</v>
      </c>
      <c r="C10" t="str">
        <f>VLOOKUP(Attendees[[#This Row],[Client ID]], ClientDB[], 3, 0)</f>
        <v>Ahmed</v>
      </c>
      <c r="D10" s="31" t="str">
        <f>VLOOKUP(Attendees[[#This Row],[Client ID]], ClientDB[], 7, 0)</f>
        <v>GB</v>
      </c>
      <c r="E10" s="31" t="str">
        <f>VLOOKUP(Attendees[[#This Row],[Client ID]], ClientDB[], 11, 0)</f>
        <v>Bronze</v>
      </c>
      <c r="F10" s="31" t="str">
        <f>INDEX($J$12:$M$64,  MATCH(Attendees[[#This Row],[Country]],Countries, 0), MATCH(Attendees[[#This Row],[Status]],Statuses,0))</f>
        <v>E</v>
      </c>
      <c r="I10" s="51" t="s">
        <v>827</v>
      </c>
      <c r="J10" s="51">
        <f>COUNTIFS(Attendees[Status],J11)</f>
        <v>72</v>
      </c>
      <c r="K10" s="51">
        <f>COUNTIFS(Attendees[Status],K11)</f>
        <v>14</v>
      </c>
      <c r="L10" s="51">
        <f>COUNTIFS(Attendees[Status],L11)</f>
        <v>4</v>
      </c>
      <c r="M10" s="51">
        <f>COUNTIFS(Attendees[Status],M11)</f>
        <v>0</v>
      </c>
      <c r="N10" s="52">
        <f>SUM(J10:M10)</f>
        <v>90</v>
      </c>
    </row>
    <row r="11" spans="1:14" ht="16.5" thickBot="1" x14ac:dyDescent="0.25">
      <c r="A11" s="26">
        <v>21397</v>
      </c>
      <c r="B11" t="str">
        <f>VLOOKUP(Attendees[[#This Row],[Client ID]], ClientDB[], 2, 0)</f>
        <v>Habib</v>
      </c>
      <c r="C11" t="str">
        <f>VLOOKUP(Attendees[[#This Row],[Client ID]], ClientDB[], 3, 0)</f>
        <v>Al Balushi</v>
      </c>
      <c r="D11" s="31" t="str">
        <f>VLOOKUP(Attendees[[#This Row],[Client ID]], ClientDB[], 7, 0)</f>
        <v>OM</v>
      </c>
      <c r="E11" s="31" t="str">
        <f>VLOOKUP(Attendees[[#This Row],[Client ID]], ClientDB[], 11, 0)</f>
        <v>Bronze</v>
      </c>
      <c r="F11" s="31" t="str">
        <f>INDEX($J$12:$M$64,  MATCH(Attendees[[#This Row],[Country]],Countries, 0), MATCH(Attendees[[#This Row],[Status]],Statuses,0))</f>
        <v>F</v>
      </c>
      <c r="I11" s="30" t="s">
        <v>33</v>
      </c>
      <c r="J11" s="30" t="s">
        <v>814</v>
      </c>
      <c r="K11" s="30" t="s">
        <v>815</v>
      </c>
      <c r="L11" s="30" t="s">
        <v>816</v>
      </c>
      <c r="M11" s="30" t="s">
        <v>817</v>
      </c>
    </row>
    <row r="12" spans="1:14" x14ac:dyDescent="0.2">
      <c r="A12" s="26">
        <v>22329</v>
      </c>
      <c r="B12" t="str">
        <f>VLOOKUP(Attendees[[#This Row],[Client ID]], ClientDB[], 2, 0)</f>
        <v>Badar</v>
      </c>
      <c r="C12" t="str">
        <f>VLOOKUP(Attendees[[#This Row],[Client ID]], ClientDB[], 3, 0)</f>
        <v>Al Mamari</v>
      </c>
      <c r="D12" s="31" t="str">
        <f>VLOOKUP(Attendees[[#This Row],[Client ID]], ClientDB[], 7, 0)</f>
        <v>OM</v>
      </c>
      <c r="E12" s="31" t="str">
        <f>VLOOKUP(Attendees[[#This Row],[Client ID]], ClientDB[], 11, 0)</f>
        <v>Silver</v>
      </c>
      <c r="F12" s="31" t="str">
        <f>INDEX($J$12:$M$64,  MATCH(Attendees[[#This Row],[Country]],Countries, 0), MATCH(Attendees[[#This Row],[Status]],Statuses,0))</f>
        <v>C</v>
      </c>
      <c r="I12" s="37" t="s">
        <v>185</v>
      </c>
      <c r="J12" s="45" t="s">
        <v>822</v>
      </c>
      <c r="K12" s="45" t="s">
        <v>808</v>
      </c>
      <c r="L12" s="45" t="s">
        <v>807</v>
      </c>
      <c r="M12" s="38" t="s">
        <v>807</v>
      </c>
    </row>
    <row r="13" spans="1:14" x14ac:dyDescent="0.2">
      <c r="A13" s="26">
        <v>28005</v>
      </c>
      <c r="B13" t="str">
        <f>VLOOKUP(Attendees[[#This Row],[Client ID]], ClientDB[], 2, 0)</f>
        <v>Ahmed</v>
      </c>
      <c r="C13" t="str">
        <f>VLOOKUP(Attendees[[#This Row],[Client ID]], ClientDB[], 3, 0)</f>
        <v>Alawadhi</v>
      </c>
      <c r="D13" s="31" t="str">
        <f>VLOOKUP(Attendees[[#This Row],[Client ID]], ClientDB[], 7, 0)</f>
        <v>AE</v>
      </c>
      <c r="E13" s="31" t="str">
        <f>VLOOKUP(Attendees[[#This Row],[Client ID]], ClientDB[], 11, 0)</f>
        <v>Bronze</v>
      </c>
      <c r="F13" s="31" t="str">
        <f>INDEX($J$12:$M$64,  MATCH(Attendees[[#This Row],[Country]],Countries, 0), MATCH(Attendees[[#This Row],[Status]],Statuses,0))</f>
        <v>D</v>
      </c>
      <c r="I13" s="39" t="s">
        <v>93</v>
      </c>
      <c r="J13" s="31" t="s">
        <v>822</v>
      </c>
      <c r="K13" s="31" t="s">
        <v>808</v>
      </c>
      <c r="L13" s="31" t="s">
        <v>807</v>
      </c>
      <c r="M13" s="40" t="s">
        <v>807</v>
      </c>
    </row>
    <row r="14" spans="1:14" x14ac:dyDescent="0.2">
      <c r="A14" s="26">
        <v>17637</v>
      </c>
      <c r="B14" t="str">
        <f>VLOOKUP(Attendees[[#This Row],[Client ID]], ClientDB[], 2, 0)</f>
        <v>Fatima</v>
      </c>
      <c r="C14" t="str">
        <f>VLOOKUP(Attendees[[#This Row],[Client ID]], ClientDB[], 3, 0)</f>
        <v>AlDaghar</v>
      </c>
      <c r="D14" s="31" t="str">
        <f>VLOOKUP(Attendees[[#This Row],[Client ID]], ClientDB[], 7, 0)</f>
        <v>AE</v>
      </c>
      <c r="E14" s="31" t="str">
        <f>VLOOKUP(Attendees[[#This Row],[Client ID]], ClientDB[], 11, 0)</f>
        <v>Bronze</v>
      </c>
      <c r="F14" s="31" t="str">
        <f>INDEX($J$12:$M$64,  MATCH(Attendees[[#This Row],[Country]],Countries, 0), MATCH(Attendees[[#This Row],[Status]],Statuses,0))</f>
        <v>D</v>
      </c>
      <c r="I14" s="39" t="s">
        <v>728</v>
      </c>
      <c r="J14" s="31" t="s">
        <v>822</v>
      </c>
      <c r="K14" s="31" t="s">
        <v>808</v>
      </c>
      <c r="L14" s="31" t="s">
        <v>807</v>
      </c>
      <c r="M14" s="40" t="s">
        <v>807</v>
      </c>
    </row>
    <row r="15" spans="1:14" x14ac:dyDescent="0.2">
      <c r="A15" s="26">
        <v>28781</v>
      </c>
      <c r="B15" t="str">
        <f>VLOOKUP(Attendees[[#This Row],[Client ID]], ClientDB[], 2, 0)</f>
        <v>Ahmed</v>
      </c>
      <c r="C15" t="str">
        <f>VLOOKUP(Attendees[[#This Row],[Client ID]], ClientDB[], 3, 0)</f>
        <v>Aleroud</v>
      </c>
      <c r="D15" s="31" t="str">
        <f>VLOOKUP(Attendees[[#This Row],[Client ID]], ClientDB[], 7, 0)</f>
        <v>JO</v>
      </c>
      <c r="E15" s="31" t="str">
        <f>VLOOKUP(Attendees[[#This Row],[Client ID]], ClientDB[], 11, 0)</f>
        <v>Bronze</v>
      </c>
      <c r="F15" s="31" t="str">
        <f>INDEX($J$12:$M$64,  MATCH(Attendees[[#This Row],[Country]],Countries, 0), MATCH(Attendees[[#This Row],[Status]],Statuses,0))</f>
        <v>F</v>
      </c>
      <c r="I15" s="39" t="s">
        <v>41</v>
      </c>
      <c r="J15" s="31" t="s">
        <v>822</v>
      </c>
      <c r="K15" s="31" t="s">
        <v>808</v>
      </c>
      <c r="L15" s="31" t="s">
        <v>807</v>
      </c>
      <c r="M15" s="40" t="s">
        <v>807</v>
      </c>
    </row>
    <row r="16" spans="1:14" x14ac:dyDescent="0.2">
      <c r="A16" s="26">
        <v>25957</v>
      </c>
      <c r="B16" t="str">
        <f>VLOOKUP(Attendees[[#This Row],[Client ID]], ClientDB[], 2, 0)</f>
        <v>Christopher</v>
      </c>
      <c r="C16" t="str">
        <f>VLOOKUP(Attendees[[#This Row],[Client ID]], ClientDB[], 3, 0)</f>
        <v>Amin</v>
      </c>
      <c r="D16" s="31" t="str">
        <f>VLOOKUP(Attendees[[#This Row],[Client ID]], ClientDB[], 7, 0)</f>
        <v>GB</v>
      </c>
      <c r="E16" s="31" t="str">
        <f>VLOOKUP(Attendees[[#This Row],[Client ID]], ClientDB[], 11, 0)</f>
        <v>Bronze</v>
      </c>
      <c r="F16" s="31" t="str">
        <f>INDEX($J$12:$M$64,  MATCH(Attendees[[#This Row],[Country]],Countries, 0), MATCH(Attendees[[#This Row],[Status]],Statuses,0))</f>
        <v>E</v>
      </c>
      <c r="I16" s="39" t="s">
        <v>205</v>
      </c>
      <c r="J16" s="31" t="s">
        <v>822</v>
      </c>
      <c r="K16" s="31" t="s">
        <v>808</v>
      </c>
      <c r="L16" s="31" t="s">
        <v>807</v>
      </c>
      <c r="M16" s="40" t="s">
        <v>807</v>
      </c>
    </row>
    <row r="17" spans="1:13" x14ac:dyDescent="0.2">
      <c r="A17" s="26">
        <v>12141</v>
      </c>
      <c r="B17" t="str">
        <f>VLOOKUP(Attendees[[#This Row],[Client ID]], ClientDB[], 2, 0)</f>
        <v>Sepehr</v>
      </c>
      <c r="C17" t="str">
        <f>VLOOKUP(Attendees[[#This Row],[Client ID]], ClientDB[], 3, 0)</f>
        <v>Ashoori</v>
      </c>
      <c r="D17" s="31" t="str">
        <f>VLOOKUP(Attendees[[#This Row],[Client ID]], ClientDB[], 7, 0)</f>
        <v>IR</v>
      </c>
      <c r="E17" s="31" t="str">
        <f>VLOOKUP(Attendees[[#This Row],[Client ID]], ClientDB[], 11, 0)</f>
        <v>Bronze</v>
      </c>
      <c r="F17" s="31" t="str">
        <f>INDEX($J$12:$M$64,  MATCH(Attendees[[#This Row],[Country]],Countries, 0), MATCH(Attendees[[#This Row],[Status]],Statuses,0))</f>
        <v>F</v>
      </c>
      <c r="I17" s="39" t="s">
        <v>416</v>
      </c>
      <c r="J17" s="31" t="s">
        <v>822</v>
      </c>
      <c r="K17" s="31" t="s">
        <v>808</v>
      </c>
      <c r="L17" s="31" t="s">
        <v>807</v>
      </c>
      <c r="M17" s="40" t="s">
        <v>807</v>
      </c>
    </row>
    <row r="18" spans="1:13" x14ac:dyDescent="0.2">
      <c r="A18" s="26">
        <v>31981</v>
      </c>
      <c r="B18" t="str">
        <f>VLOOKUP(Attendees[[#This Row],[Client ID]], ClientDB[], 2, 0)</f>
        <v>Oleksandra</v>
      </c>
      <c r="C18" t="str">
        <f>VLOOKUP(Attendees[[#This Row],[Client ID]], ClientDB[], 3, 0)</f>
        <v>Askochenska</v>
      </c>
      <c r="D18" s="31" t="str">
        <f>VLOOKUP(Attendees[[#This Row],[Client ID]], ClientDB[], 7, 0)</f>
        <v>UA</v>
      </c>
      <c r="E18" s="31" t="str">
        <f>VLOOKUP(Attendees[[#This Row],[Client ID]], ClientDB[], 11, 0)</f>
        <v>Bronze</v>
      </c>
      <c r="F18" s="31" t="str">
        <f>INDEX($J$12:$M$64,  MATCH(Attendees[[#This Row],[Country]],Countries, 0), MATCH(Attendees[[#This Row],[Status]],Statuses,0))</f>
        <v>G</v>
      </c>
      <c r="I18" s="39" t="s">
        <v>370</v>
      </c>
      <c r="J18" s="31" t="s">
        <v>822</v>
      </c>
      <c r="K18" s="31" t="s">
        <v>808</v>
      </c>
      <c r="L18" s="31" t="s">
        <v>807</v>
      </c>
      <c r="M18" s="40" t="s">
        <v>807</v>
      </c>
    </row>
    <row r="19" spans="1:13" x14ac:dyDescent="0.2">
      <c r="A19" s="26">
        <v>21037</v>
      </c>
      <c r="B19" t="str">
        <f>VLOOKUP(Attendees[[#This Row],[Client ID]], ClientDB[], 2, 0)</f>
        <v>Iryna</v>
      </c>
      <c r="C19" t="str">
        <f>VLOOKUP(Attendees[[#This Row],[Client ID]], ClientDB[], 3, 0)</f>
        <v>Babych</v>
      </c>
      <c r="D19" s="31" t="str">
        <f>VLOOKUP(Attendees[[#This Row],[Client ID]], ClientDB[], 7, 0)</f>
        <v>UA</v>
      </c>
      <c r="E19" s="31" t="str">
        <f>VLOOKUP(Attendees[[#This Row],[Client ID]], ClientDB[], 11, 0)</f>
        <v>Silver</v>
      </c>
      <c r="F19" s="31" t="str">
        <f>INDEX($J$12:$M$64,  MATCH(Attendees[[#This Row],[Country]],Countries, 0), MATCH(Attendees[[#This Row],[Status]],Statuses,0))</f>
        <v>C</v>
      </c>
      <c r="I19" s="39" t="s">
        <v>60</v>
      </c>
      <c r="J19" s="31" t="s">
        <v>822</v>
      </c>
      <c r="K19" s="31" t="s">
        <v>808</v>
      </c>
      <c r="L19" s="31" t="s">
        <v>807</v>
      </c>
      <c r="M19" s="40" t="s">
        <v>807</v>
      </c>
    </row>
    <row r="20" spans="1:13" x14ac:dyDescent="0.2">
      <c r="A20" s="26">
        <v>32133</v>
      </c>
      <c r="B20" t="str">
        <f>VLOOKUP(Attendees[[#This Row],[Client ID]], ClientDB[], 2, 0)</f>
        <v>Mirza Junaid</v>
      </c>
      <c r="C20" t="str">
        <f>VLOOKUP(Attendees[[#This Row],[Client ID]], ClientDB[], 3, 0)</f>
        <v>Baig</v>
      </c>
      <c r="D20" s="31" t="str">
        <f>VLOOKUP(Attendees[[#This Row],[Client ID]], ClientDB[], 7, 0)</f>
        <v>KW</v>
      </c>
      <c r="E20" s="31" t="str">
        <f>VLOOKUP(Attendees[[#This Row],[Client ID]], ClientDB[], 11, 0)</f>
        <v>Bronze</v>
      </c>
      <c r="F20" s="31" t="str">
        <f>INDEX($J$12:$M$64,  MATCH(Attendees[[#This Row],[Country]],Countries, 0), MATCH(Attendees[[#This Row],[Status]],Statuses,0))</f>
        <v>F</v>
      </c>
      <c r="I20" s="39" t="s">
        <v>608</v>
      </c>
      <c r="J20" s="31" t="s">
        <v>822</v>
      </c>
      <c r="K20" s="31" t="s">
        <v>808</v>
      </c>
      <c r="L20" s="31" t="s">
        <v>807</v>
      </c>
      <c r="M20" s="40" t="s">
        <v>807</v>
      </c>
    </row>
    <row r="21" spans="1:13" x14ac:dyDescent="0.2">
      <c r="A21" s="26">
        <v>24841</v>
      </c>
      <c r="B21" t="str">
        <f>VLOOKUP(Attendees[[#This Row],[Client ID]], ClientDB[], 2, 0)</f>
        <v>Sandoche</v>
      </c>
      <c r="C21" t="str">
        <f>VLOOKUP(Attendees[[#This Row],[Client ID]], ClientDB[], 3, 0)</f>
        <v>Balakrichenan</v>
      </c>
      <c r="D21" s="31" t="str">
        <f>VLOOKUP(Attendees[[#This Row],[Client ID]], ClientDB[], 7, 0)</f>
        <v>FR</v>
      </c>
      <c r="E21" s="31" t="str">
        <f>VLOOKUP(Attendees[[#This Row],[Client ID]], ClientDB[], 11, 0)</f>
        <v>Bronze</v>
      </c>
      <c r="F21" s="31" t="str">
        <f>INDEX($J$12:$M$64,  MATCH(Attendees[[#This Row],[Country]],Countries, 0), MATCH(Attendees[[#This Row],[Status]],Statuses,0))</f>
        <v>D</v>
      </c>
      <c r="I21" s="39" t="s">
        <v>269</v>
      </c>
      <c r="J21" s="31" t="s">
        <v>822</v>
      </c>
      <c r="K21" s="31" t="s">
        <v>808</v>
      </c>
      <c r="L21" s="31" t="s">
        <v>807</v>
      </c>
      <c r="M21" s="40" t="s">
        <v>807</v>
      </c>
    </row>
    <row r="22" spans="1:13" x14ac:dyDescent="0.2">
      <c r="A22" s="26">
        <v>34625</v>
      </c>
      <c r="B22" t="str">
        <f>VLOOKUP(Attendees[[#This Row],[Client ID]], ClientDB[], 2, 0)</f>
        <v>Andrei Eric</v>
      </c>
      <c r="C22" t="str">
        <f>VLOOKUP(Attendees[[#This Row],[Client ID]], ClientDB[], 3, 0)</f>
        <v>Băleanu</v>
      </c>
      <c r="D22" s="31" t="str">
        <f>VLOOKUP(Attendees[[#This Row],[Client ID]], ClientDB[], 7, 0)</f>
        <v>RO</v>
      </c>
      <c r="E22" s="31" t="str">
        <f>VLOOKUP(Attendees[[#This Row],[Client ID]], ClientDB[], 11, 0)</f>
        <v>Bronze</v>
      </c>
      <c r="F22" s="31" t="str">
        <f>INDEX($J$12:$M$64,  MATCH(Attendees[[#This Row],[Country]],Countries, 0), MATCH(Attendees[[#This Row],[Status]],Statuses,0))</f>
        <v>G</v>
      </c>
      <c r="I22" s="39" t="s">
        <v>68</v>
      </c>
      <c r="J22" s="31" t="s">
        <v>822</v>
      </c>
      <c r="K22" s="31" t="s">
        <v>808</v>
      </c>
      <c r="L22" s="31" t="s">
        <v>807</v>
      </c>
      <c r="M22" s="40" t="s">
        <v>807</v>
      </c>
    </row>
    <row r="23" spans="1:13" x14ac:dyDescent="0.2">
      <c r="A23" s="26">
        <v>15329</v>
      </c>
      <c r="B23" t="str">
        <f>VLOOKUP(Attendees[[#This Row],[Client ID]], ClientDB[], 2, 0)</f>
        <v>Ihor</v>
      </c>
      <c r="C23" t="str">
        <f>VLOOKUP(Attendees[[#This Row],[Client ID]], ClientDB[], 3, 0)</f>
        <v>Baranovskyi</v>
      </c>
      <c r="D23" s="31" t="str">
        <f>VLOOKUP(Attendees[[#This Row],[Client ID]], ClientDB[], 7, 0)</f>
        <v>UA</v>
      </c>
      <c r="E23" s="31" t="str">
        <f>VLOOKUP(Attendees[[#This Row],[Client ID]], ClientDB[], 11, 0)</f>
        <v>Bronze</v>
      </c>
      <c r="F23" s="31" t="str">
        <f>INDEX($J$12:$M$64,  MATCH(Attendees[[#This Row],[Country]],Countries, 0), MATCH(Attendees[[#This Row],[Status]],Statuses,0))</f>
        <v>G</v>
      </c>
      <c r="I23" s="39" t="s">
        <v>76</v>
      </c>
      <c r="J23" s="31" t="s">
        <v>822</v>
      </c>
      <c r="K23" s="31" t="s">
        <v>808</v>
      </c>
      <c r="L23" s="31" t="s">
        <v>807</v>
      </c>
      <c r="M23" s="40" t="s">
        <v>807</v>
      </c>
    </row>
    <row r="24" spans="1:13" x14ac:dyDescent="0.2">
      <c r="A24" s="26">
        <v>32957</v>
      </c>
      <c r="B24" t="str">
        <f>VLOOKUP(Attendees[[#This Row],[Client ID]], ClientDB[], 2, 0)</f>
        <v>Andrew</v>
      </c>
      <c r="C24" t="str">
        <f>VLOOKUP(Attendees[[#This Row],[Client ID]], ClientDB[], 3, 0)</f>
        <v>Baskett</v>
      </c>
      <c r="D24" s="31" t="str">
        <f>VLOOKUP(Attendees[[#This Row],[Client ID]], ClientDB[], 7, 0)</f>
        <v>US</v>
      </c>
      <c r="E24" s="31" t="str">
        <f>VLOOKUP(Attendees[[#This Row],[Client ID]], ClientDB[], 11, 0)</f>
        <v>Bronze</v>
      </c>
      <c r="F24" s="31" t="str">
        <f>INDEX($J$12:$M$64,  MATCH(Attendees[[#This Row],[Country]],Countries, 0), MATCH(Attendees[[#This Row],[Status]],Statuses,0))</f>
        <v>G</v>
      </c>
      <c r="I24" s="39" t="s">
        <v>688</v>
      </c>
      <c r="J24" s="31" t="s">
        <v>822</v>
      </c>
      <c r="K24" s="31" t="s">
        <v>808</v>
      </c>
      <c r="L24" s="31" t="s">
        <v>807</v>
      </c>
      <c r="M24" s="40" t="s">
        <v>807</v>
      </c>
    </row>
    <row r="25" spans="1:13" x14ac:dyDescent="0.2">
      <c r="A25" s="26">
        <v>19381</v>
      </c>
      <c r="B25" t="str">
        <f>VLOOKUP(Attendees[[#This Row],[Client ID]], ClientDB[], 2, 0)</f>
        <v>Nils</v>
      </c>
      <c r="C25" t="str">
        <f>VLOOKUP(Attendees[[#This Row],[Client ID]], ClientDB[], 3, 0)</f>
        <v>Beyrle</v>
      </c>
      <c r="D25" s="31" t="str">
        <f>VLOOKUP(Attendees[[#This Row],[Client ID]], ClientDB[], 7, 0)</f>
        <v>DE</v>
      </c>
      <c r="E25" s="31" t="str">
        <f>VLOOKUP(Attendees[[#This Row],[Client ID]], ClientDB[], 11, 0)</f>
        <v>Bronze</v>
      </c>
      <c r="F25" s="31" t="str">
        <f>INDEX($J$12:$M$64,  MATCH(Attendees[[#This Row],[Country]],Countries, 0), MATCH(Attendees[[#This Row],[Status]],Statuses,0))</f>
        <v>D</v>
      </c>
      <c r="I25" s="39" t="s">
        <v>248</v>
      </c>
      <c r="J25" s="31" t="s">
        <v>822</v>
      </c>
      <c r="K25" s="31" t="s">
        <v>808</v>
      </c>
      <c r="L25" s="31" t="s">
        <v>807</v>
      </c>
      <c r="M25" s="40" t="s">
        <v>807</v>
      </c>
    </row>
    <row r="26" spans="1:13" x14ac:dyDescent="0.2">
      <c r="A26" s="26">
        <v>19009</v>
      </c>
      <c r="B26" t="str">
        <f>VLOOKUP(Attendees[[#This Row],[Client ID]], ClientDB[], 2, 0)</f>
        <v>Frank</v>
      </c>
      <c r="C26" t="str">
        <f>VLOOKUP(Attendees[[#This Row],[Client ID]], ClientDB[], 3, 0)</f>
        <v>Blankman</v>
      </c>
      <c r="D26" s="31" t="str">
        <f>VLOOKUP(Attendees[[#This Row],[Client ID]], ClientDB[], 7, 0)</f>
        <v>NL</v>
      </c>
      <c r="E26" s="31" t="str">
        <f>VLOOKUP(Attendees[[#This Row],[Client ID]], ClientDB[], 11, 0)</f>
        <v>Bronze</v>
      </c>
      <c r="F26" s="31" t="str">
        <f>INDEX($J$12:$M$64,  MATCH(Attendees[[#This Row],[Country]],Countries, 0), MATCH(Attendees[[#This Row],[Status]],Statuses,0))</f>
        <v>F</v>
      </c>
      <c r="I26" s="39" t="s">
        <v>304</v>
      </c>
      <c r="J26" s="31" t="s">
        <v>822</v>
      </c>
      <c r="K26" s="31" t="s">
        <v>808</v>
      </c>
      <c r="L26" s="31" t="s">
        <v>807</v>
      </c>
      <c r="M26" s="40" t="s">
        <v>807</v>
      </c>
    </row>
    <row r="27" spans="1:13" x14ac:dyDescent="0.2">
      <c r="A27" s="26">
        <v>31657</v>
      </c>
      <c r="B27" t="str">
        <f>VLOOKUP(Attendees[[#This Row],[Client ID]], ClientDB[], 2, 0)</f>
        <v>Marco</v>
      </c>
      <c r="C27" t="str">
        <f>VLOOKUP(Attendees[[#This Row],[Client ID]], ClientDB[], 3, 0)</f>
        <v>Brandstaetter</v>
      </c>
      <c r="D27" s="31" t="str">
        <f>VLOOKUP(Attendees[[#This Row],[Client ID]], ClientDB[], 7, 0)</f>
        <v>AT</v>
      </c>
      <c r="E27" s="31" t="str">
        <f>VLOOKUP(Attendees[[#This Row],[Client ID]], ClientDB[], 11, 0)</f>
        <v>Bronze</v>
      </c>
      <c r="F27" s="31" t="str">
        <f>INDEX($J$12:$M$64,  MATCH(Attendees[[#This Row],[Country]],Countries, 0), MATCH(Attendees[[#This Row],[Status]],Statuses,0))</f>
        <v>D</v>
      </c>
      <c r="I27" s="39" t="s">
        <v>80</v>
      </c>
      <c r="J27" s="31" t="s">
        <v>822</v>
      </c>
      <c r="K27" s="31" t="s">
        <v>808</v>
      </c>
      <c r="L27" s="31" t="s">
        <v>807</v>
      </c>
      <c r="M27" s="40" t="s">
        <v>807</v>
      </c>
    </row>
    <row r="28" spans="1:13" x14ac:dyDescent="0.2">
      <c r="A28" s="26">
        <v>21701</v>
      </c>
      <c r="B28" t="str">
        <f>VLOOKUP(Attendees[[#This Row],[Client ID]], ClientDB[], 2, 0)</f>
        <v>Juan</v>
      </c>
      <c r="C28" t="str">
        <f>VLOOKUP(Attendees[[#This Row],[Client ID]], ClientDB[], 3, 0)</f>
        <v>Brenes</v>
      </c>
      <c r="D28" s="31" t="str">
        <f>VLOOKUP(Attendees[[#This Row],[Client ID]], ClientDB[], 7, 0)</f>
        <v>ES</v>
      </c>
      <c r="E28" s="31" t="str">
        <f>VLOOKUP(Attendees[[#This Row],[Client ID]], ClientDB[], 11, 0)</f>
        <v>Bronze</v>
      </c>
      <c r="F28" s="31" t="str">
        <f>INDEX($J$12:$M$64,  MATCH(Attendees[[#This Row],[Country]],Countries, 0), MATCH(Attendees[[#This Row],[Status]],Statuses,0))</f>
        <v>D</v>
      </c>
      <c r="I28" s="39" t="s">
        <v>341</v>
      </c>
      <c r="J28" s="31" t="s">
        <v>822</v>
      </c>
      <c r="K28" s="31" t="s">
        <v>808</v>
      </c>
      <c r="L28" s="31" t="s">
        <v>807</v>
      </c>
      <c r="M28" s="40" t="s">
        <v>807</v>
      </c>
    </row>
    <row r="29" spans="1:13" x14ac:dyDescent="0.2">
      <c r="A29" s="26">
        <v>25709</v>
      </c>
      <c r="B29" t="str">
        <f>VLOOKUP(Attendees[[#This Row],[Client ID]], ClientDB[], 2, 0)</f>
        <v>Chris</v>
      </c>
      <c r="C29" t="str">
        <f>VLOOKUP(Attendees[[#This Row],[Client ID]], ClientDB[], 3, 0)</f>
        <v>Buckridge</v>
      </c>
      <c r="D29" s="31" t="str">
        <f>VLOOKUP(Attendees[[#This Row],[Client ID]], ClientDB[], 7, 0)</f>
        <v>GB</v>
      </c>
      <c r="E29" s="31" t="str">
        <f>VLOOKUP(Attendees[[#This Row],[Client ID]], ClientDB[], 11, 0)</f>
        <v>Bronze</v>
      </c>
      <c r="F29" s="31" t="str">
        <f>INDEX($J$12:$M$64,  MATCH(Attendees[[#This Row],[Country]],Countries, 0), MATCH(Attendees[[#This Row],[Status]],Statuses,0))</f>
        <v>E</v>
      </c>
      <c r="I29" s="39" t="s">
        <v>45</v>
      </c>
      <c r="J29" s="31" t="s">
        <v>823</v>
      </c>
      <c r="K29" s="31" t="s">
        <v>808</v>
      </c>
      <c r="L29" s="31" t="s">
        <v>807</v>
      </c>
      <c r="M29" s="40" t="s">
        <v>807</v>
      </c>
    </row>
    <row r="30" spans="1:13" x14ac:dyDescent="0.2">
      <c r="A30" s="26">
        <v>30197</v>
      </c>
      <c r="B30" t="str">
        <f>VLOOKUP(Attendees[[#This Row],[Client ID]], ClientDB[], 2, 0)</f>
        <v>Massimo</v>
      </c>
      <c r="C30" t="str">
        <f>VLOOKUP(Attendees[[#This Row],[Client ID]], ClientDB[], 3, 0)</f>
        <v>Candela</v>
      </c>
      <c r="D30" s="31" t="str">
        <f>VLOOKUP(Attendees[[#This Row],[Client ID]], ClientDB[], 7, 0)</f>
        <v>GB</v>
      </c>
      <c r="E30" s="31" t="str">
        <f>VLOOKUP(Attendees[[#This Row],[Client ID]], ClientDB[], 11, 0)</f>
        <v>Bronze</v>
      </c>
      <c r="F30" s="31" t="str">
        <f>INDEX($J$12:$M$64,  MATCH(Attendees[[#This Row],[Country]],Countries, 0), MATCH(Attendees[[#This Row],[Status]],Statuses,0))</f>
        <v>E</v>
      </c>
      <c r="I30" s="39" t="s">
        <v>139</v>
      </c>
      <c r="J30" s="31" t="s">
        <v>823</v>
      </c>
      <c r="K30" s="31" t="s">
        <v>806</v>
      </c>
      <c r="L30" s="31" t="s">
        <v>807</v>
      </c>
      <c r="M30" s="40" t="s">
        <v>807</v>
      </c>
    </row>
    <row r="31" spans="1:13" x14ac:dyDescent="0.2">
      <c r="A31" s="26">
        <v>36573</v>
      </c>
      <c r="B31" t="str">
        <f>VLOOKUP(Attendees[[#This Row],[Client ID]], ClientDB[], 2, 0)</f>
        <v>Hadi</v>
      </c>
      <c r="C31" t="str">
        <f>VLOOKUP(Attendees[[#This Row],[Client ID]], ClientDB[], 3, 0)</f>
        <v>Davari Dolatabadi</v>
      </c>
      <c r="D31" s="31" t="str">
        <f>VLOOKUP(Attendees[[#This Row],[Client ID]], ClientDB[], 7, 0)</f>
        <v>IR</v>
      </c>
      <c r="E31" s="31" t="str">
        <f>VLOOKUP(Attendees[[#This Row],[Client ID]], ClientDB[], 11, 0)</f>
        <v>Bronze</v>
      </c>
      <c r="F31" s="31" t="str">
        <f>INDEX($J$12:$M$64,  MATCH(Attendees[[#This Row],[Country]],Countries, 0), MATCH(Attendees[[#This Row],[Status]],Statuses,0))</f>
        <v>F</v>
      </c>
      <c r="I31" s="39" t="s">
        <v>393</v>
      </c>
      <c r="J31" s="31" t="s">
        <v>823</v>
      </c>
      <c r="K31" s="31" t="s">
        <v>806</v>
      </c>
      <c r="L31" s="31" t="s">
        <v>807</v>
      </c>
      <c r="M31" s="40" t="s">
        <v>807</v>
      </c>
    </row>
    <row r="32" spans="1:13" x14ac:dyDescent="0.2">
      <c r="A32" s="26">
        <v>37373</v>
      </c>
      <c r="B32" t="str">
        <f>VLOOKUP(Attendees[[#This Row],[Client ID]], ClientDB[], 2, 0)</f>
        <v>Kieran</v>
      </c>
      <c r="C32" t="str">
        <f>VLOOKUP(Attendees[[#This Row],[Client ID]], ClientDB[], 3, 0)</f>
        <v>Davies</v>
      </c>
      <c r="D32" s="31" t="str">
        <f>VLOOKUP(Attendees[[#This Row],[Client ID]], ClientDB[], 7, 0)</f>
        <v>GB</v>
      </c>
      <c r="E32" s="31" t="str">
        <f>VLOOKUP(Attendees[[#This Row],[Client ID]], ClientDB[], 11, 0)</f>
        <v>Bronze</v>
      </c>
      <c r="F32" s="31" t="str">
        <f>INDEX($J$12:$M$64,  MATCH(Attendees[[#This Row],[Country]],Countries, 0), MATCH(Attendees[[#This Row],[Status]],Statuses,0))</f>
        <v>E</v>
      </c>
      <c r="I32" s="39" t="s">
        <v>449</v>
      </c>
      <c r="J32" s="31" t="s">
        <v>823</v>
      </c>
      <c r="K32" s="31" t="s">
        <v>806</v>
      </c>
      <c r="L32" s="31" t="s">
        <v>807</v>
      </c>
      <c r="M32" s="40" t="s">
        <v>807</v>
      </c>
    </row>
    <row r="33" spans="1:13" x14ac:dyDescent="0.2">
      <c r="A33" s="26">
        <v>27765</v>
      </c>
      <c r="B33" t="str">
        <f>VLOOKUP(Attendees[[#This Row],[Client ID]], ClientDB[], 2, 0)</f>
        <v>Gert</v>
      </c>
      <c r="C33" t="str">
        <f>VLOOKUP(Attendees[[#This Row],[Client ID]], ClientDB[], 3, 0)</f>
        <v>Döring</v>
      </c>
      <c r="D33" s="31" t="str">
        <f>VLOOKUP(Attendees[[#This Row],[Client ID]], ClientDB[], 7, 0)</f>
        <v>DE</v>
      </c>
      <c r="E33" s="31" t="str">
        <f>VLOOKUP(Attendees[[#This Row],[Client ID]], ClientDB[], 11, 0)</f>
        <v>Bronze</v>
      </c>
      <c r="F33" s="31" t="str">
        <f>INDEX($J$12:$M$64,  MATCH(Attendees[[#This Row],[Country]],Countries, 0), MATCH(Attendees[[#This Row],[Status]],Statuses,0))</f>
        <v>D</v>
      </c>
      <c r="I33" s="39" t="s">
        <v>127</v>
      </c>
      <c r="J33" s="31" t="s">
        <v>824</v>
      </c>
      <c r="K33" s="31" t="s">
        <v>806</v>
      </c>
      <c r="L33" s="31" t="s">
        <v>807</v>
      </c>
      <c r="M33" s="40" t="s">
        <v>807</v>
      </c>
    </row>
    <row r="34" spans="1:13" x14ac:dyDescent="0.2">
      <c r="A34" s="26">
        <v>25049</v>
      </c>
      <c r="B34" t="str">
        <f>VLOOKUP(Attendees[[#This Row],[Client ID]], ClientDB[], 2, 0)</f>
        <v>Babak</v>
      </c>
      <c r="C34" t="str">
        <f>VLOOKUP(Attendees[[#This Row],[Client ID]], ClientDB[], 3, 0)</f>
        <v>Farrokhi</v>
      </c>
      <c r="D34" s="31" t="str">
        <f>VLOOKUP(Attendees[[#This Row],[Client ID]], ClientDB[], 7, 0)</f>
        <v>IR</v>
      </c>
      <c r="E34" s="31" t="str">
        <f>VLOOKUP(Attendees[[#This Row],[Client ID]], ClientDB[], 11, 0)</f>
        <v>Bronze</v>
      </c>
      <c r="F34" s="31" t="str">
        <f>INDEX($J$12:$M$64,  MATCH(Attendees[[#This Row],[Country]],Countries, 0), MATCH(Attendees[[#This Row],[Status]],Statuses,0))</f>
        <v>F</v>
      </c>
      <c r="I34" s="39" t="s">
        <v>678</v>
      </c>
      <c r="J34" s="31" t="s">
        <v>824</v>
      </c>
      <c r="K34" s="31" t="s">
        <v>806</v>
      </c>
      <c r="L34" s="31" t="s">
        <v>807</v>
      </c>
      <c r="M34" s="40" t="s">
        <v>807</v>
      </c>
    </row>
    <row r="35" spans="1:13" x14ac:dyDescent="0.2">
      <c r="A35" s="26">
        <v>36941</v>
      </c>
      <c r="B35" t="str">
        <f>VLOOKUP(Attendees[[#This Row],[Client ID]], ClientDB[], 2, 0)</f>
        <v>Markus</v>
      </c>
      <c r="C35" t="str">
        <f>VLOOKUP(Attendees[[#This Row],[Client ID]], ClientDB[], 3, 0)</f>
        <v>Florian</v>
      </c>
      <c r="D35" s="31" t="str">
        <f>VLOOKUP(Attendees[[#This Row],[Client ID]], ClientDB[], 7, 0)</f>
        <v>AT</v>
      </c>
      <c r="E35" s="31" t="str">
        <f>VLOOKUP(Attendees[[#This Row],[Client ID]], ClientDB[], 11, 0)</f>
        <v>Silver</v>
      </c>
      <c r="F35" s="31" t="str">
        <f>INDEX($J$12:$M$64,  MATCH(Attendees[[#This Row],[Country]],Countries, 0), MATCH(Attendees[[#This Row],[Status]],Statuses,0))</f>
        <v>B</v>
      </c>
      <c r="I35" s="39" t="s">
        <v>37</v>
      </c>
      <c r="J35" s="31" t="s">
        <v>824</v>
      </c>
      <c r="K35" s="31" t="s">
        <v>806</v>
      </c>
      <c r="L35" s="31" t="s">
        <v>807</v>
      </c>
      <c r="M35" s="40" t="s">
        <v>807</v>
      </c>
    </row>
    <row r="36" spans="1:13" x14ac:dyDescent="0.2">
      <c r="A36" s="26">
        <v>36477</v>
      </c>
      <c r="B36" t="str">
        <f>VLOOKUP(Attendees[[#This Row],[Client ID]], ClientDB[], 2, 0)</f>
        <v>Agustín</v>
      </c>
      <c r="C36" t="str">
        <f>VLOOKUP(Attendees[[#This Row],[Client ID]], ClientDB[], 3, 0)</f>
        <v>Formoso</v>
      </c>
      <c r="D36" s="31" t="str">
        <f>VLOOKUP(Attendees[[#This Row],[Client ID]], ClientDB[], 7, 0)</f>
        <v>UY</v>
      </c>
      <c r="E36" s="31" t="str">
        <f>VLOOKUP(Attendees[[#This Row],[Client ID]], ClientDB[], 11, 0)</f>
        <v>Bronze</v>
      </c>
      <c r="F36" s="31" t="str">
        <f>INDEX($J$12:$M$64,  MATCH(Attendees[[#This Row],[Country]],Countries, 0), MATCH(Attendees[[#This Row],[Status]],Statuses,0))</f>
        <v>G</v>
      </c>
      <c r="I36" s="39" t="s">
        <v>312</v>
      </c>
      <c r="J36" s="31" t="s">
        <v>824</v>
      </c>
      <c r="K36" s="31" t="s">
        <v>806</v>
      </c>
      <c r="L36" s="31" t="s">
        <v>807</v>
      </c>
      <c r="M36" s="40" t="s">
        <v>807</v>
      </c>
    </row>
    <row r="37" spans="1:13" x14ac:dyDescent="0.2">
      <c r="A37" s="26">
        <v>26525</v>
      </c>
      <c r="B37" t="str">
        <f>VLOOKUP(Attendees[[#This Row],[Client ID]], ClientDB[], 2, 0)</f>
        <v>Nuno Manuel</v>
      </c>
      <c r="C37" t="str">
        <f>VLOOKUP(Attendees[[#This Row],[Client ID]], ClientDB[], 3, 0)</f>
        <v>Garcia Dos Santos</v>
      </c>
      <c r="D37" s="31" t="str">
        <f>VLOOKUP(Attendees[[#This Row],[Client ID]], ClientDB[], 7, 0)</f>
        <v>PT</v>
      </c>
      <c r="E37" s="31" t="str">
        <f>VLOOKUP(Attendees[[#This Row],[Client ID]], ClientDB[], 11, 0)</f>
        <v>Bronze</v>
      </c>
      <c r="F37" s="31" t="str">
        <f>INDEX($J$12:$M$64,  MATCH(Attendees[[#This Row],[Country]],Countries, 0), MATCH(Attendees[[#This Row],[Status]],Statuses,0))</f>
        <v>G</v>
      </c>
      <c r="I37" s="39" t="s">
        <v>193</v>
      </c>
      <c r="J37" s="31" t="s">
        <v>824</v>
      </c>
      <c r="K37" s="31" t="s">
        <v>806</v>
      </c>
      <c r="L37" s="31" t="s">
        <v>807</v>
      </c>
      <c r="M37" s="40" t="s">
        <v>807</v>
      </c>
    </row>
    <row r="38" spans="1:13" x14ac:dyDescent="0.2">
      <c r="A38" s="26">
        <v>13813</v>
      </c>
      <c r="B38" t="str">
        <f>VLOOKUP(Attendees[[#This Row],[Client ID]], ClientDB[], 2, 0)</f>
        <v>Saloumeh</v>
      </c>
      <c r="C38" t="str">
        <f>VLOOKUP(Attendees[[#This Row],[Client ID]], ClientDB[], 3, 0)</f>
        <v>Ghasemi</v>
      </c>
      <c r="D38" s="31" t="str">
        <f>VLOOKUP(Attendees[[#This Row],[Client ID]], ClientDB[], 7, 0)</f>
        <v>GB</v>
      </c>
      <c r="E38" s="31" t="str">
        <f>VLOOKUP(Attendees[[#This Row],[Client ID]], ClientDB[], 11, 0)</f>
        <v>Bronze</v>
      </c>
      <c r="F38" s="31" t="str">
        <f>INDEX($J$12:$M$64,  MATCH(Attendees[[#This Row],[Country]],Countries, 0), MATCH(Attendees[[#This Row],[Status]],Statuses,0))</f>
        <v>E</v>
      </c>
      <c r="I38" s="39" t="s">
        <v>49</v>
      </c>
      <c r="J38" s="31" t="s">
        <v>824</v>
      </c>
      <c r="K38" s="31" t="s">
        <v>806</v>
      </c>
      <c r="L38" s="31" t="s">
        <v>807</v>
      </c>
      <c r="M38" s="40" t="s">
        <v>807</v>
      </c>
    </row>
    <row r="39" spans="1:13" x14ac:dyDescent="0.2">
      <c r="A39" s="26">
        <v>26873</v>
      </c>
      <c r="B39" t="str">
        <f>VLOOKUP(Attendees[[#This Row],[Client ID]], ClientDB[], 2, 0)</f>
        <v>Radu</v>
      </c>
      <c r="C39" t="str">
        <f>VLOOKUP(Attendees[[#This Row],[Client ID]], ClientDB[], 3, 0)</f>
        <v>Ghidiceanu</v>
      </c>
      <c r="D39" s="31" t="str">
        <f>VLOOKUP(Attendees[[#This Row],[Client ID]], ClientDB[], 7, 0)</f>
        <v>RO</v>
      </c>
      <c r="E39" s="31" t="str">
        <f>VLOOKUP(Attendees[[#This Row],[Client ID]], ClientDB[], 11, 0)</f>
        <v>Silver</v>
      </c>
      <c r="F39" s="31" t="str">
        <f>INDEX($J$12:$M$64,  MATCH(Attendees[[#This Row],[Country]],Countries, 0), MATCH(Attendees[[#This Row],[Status]],Statuses,0))</f>
        <v>C</v>
      </c>
      <c r="I39" s="39" t="s">
        <v>446</v>
      </c>
      <c r="J39" s="31" t="s">
        <v>824</v>
      </c>
      <c r="K39" s="31" t="s">
        <v>806</v>
      </c>
      <c r="L39" s="31" t="s">
        <v>807</v>
      </c>
      <c r="M39" s="40" t="s">
        <v>807</v>
      </c>
    </row>
    <row r="40" spans="1:13" x14ac:dyDescent="0.2">
      <c r="A40" s="26">
        <v>33729</v>
      </c>
      <c r="B40" t="str">
        <f>VLOOKUP(Attendees[[#This Row],[Client ID]], ClientDB[], 2, 0)</f>
        <v>Amanda</v>
      </c>
      <c r="C40" t="str">
        <f>VLOOKUP(Attendees[[#This Row],[Client ID]], ClientDB[], 3, 0)</f>
        <v>Gowland</v>
      </c>
      <c r="D40" s="31" t="str">
        <f>VLOOKUP(Attendees[[#This Row],[Client ID]], ClientDB[], 7, 0)</f>
        <v>GB</v>
      </c>
      <c r="E40" s="31" t="str">
        <f>VLOOKUP(Attendees[[#This Row],[Client ID]], ClientDB[], 11, 0)</f>
        <v>Bronze</v>
      </c>
      <c r="F40" s="31" t="str">
        <f>INDEX($J$12:$M$64,  MATCH(Attendees[[#This Row],[Country]],Countries, 0), MATCH(Attendees[[#This Row],[Status]],Statuses,0))</f>
        <v>E</v>
      </c>
      <c r="I40" s="39" t="s">
        <v>332</v>
      </c>
      <c r="J40" s="31" t="s">
        <v>824</v>
      </c>
      <c r="K40" s="31" t="s">
        <v>806</v>
      </c>
      <c r="L40" s="31" t="s">
        <v>807</v>
      </c>
      <c r="M40" s="40" t="s">
        <v>807</v>
      </c>
    </row>
    <row r="41" spans="1:13" x14ac:dyDescent="0.2">
      <c r="A41" s="26">
        <v>28961</v>
      </c>
      <c r="B41" t="str">
        <f>VLOOKUP(Attendees[[#This Row],[Client ID]], ClientDB[], 2, 0)</f>
        <v>Alejandro</v>
      </c>
      <c r="C41" t="str">
        <f>VLOOKUP(Attendees[[#This Row],[Client ID]], ClientDB[], 3, 0)</f>
        <v>Guzman</v>
      </c>
      <c r="D41" s="31" t="str">
        <f>VLOOKUP(Attendees[[#This Row],[Client ID]], ClientDB[], 7, 0)</f>
        <v>US</v>
      </c>
      <c r="E41" s="31" t="str">
        <f>VLOOKUP(Attendees[[#This Row],[Client ID]], ClientDB[], 11, 0)</f>
        <v>Bronze</v>
      </c>
      <c r="F41" s="31" t="str">
        <f>INDEX($J$12:$M$64,  MATCH(Attendees[[#This Row],[Country]],Countries, 0), MATCH(Attendees[[#This Row],[Status]],Statuses,0))</f>
        <v>G</v>
      </c>
      <c r="I41" s="39" t="s">
        <v>154</v>
      </c>
      <c r="J41" s="31" t="s">
        <v>824</v>
      </c>
      <c r="K41" s="31" t="s">
        <v>806</v>
      </c>
      <c r="L41" s="31" t="s">
        <v>807</v>
      </c>
      <c r="M41" s="40" t="s">
        <v>807</v>
      </c>
    </row>
    <row r="42" spans="1:13" x14ac:dyDescent="0.2">
      <c r="A42" s="26">
        <v>33141</v>
      </c>
      <c r="B42" t="str">
        <f>VLOOKUP(Attendees[[#This Row],[Client ID]], ClientDB[], 2, 0)</f>
        <v>Mahmoud</v>
      </c>
      <c r="C42" t="str">
        <f>VLOOKUP(Attendees[[#This Row],[Client ID]], ClientDB[], 3, 0)</f>
        <v>Halimeh</v>
      </c>
      <c r="D42" s="31" t="str">
        <f>VLOOKUP(Attendees[[#This Row],[Client ID]], ClientDB[], 7, 0)</f>
        <v>SY</v>
      </c>
      <c r="E42" s="31" t="str">
        <f>VLOOKUP(Attendees[[#This Row],[Client ID]], ClientDB[], 11, 0)</f>
        <v>Bronze</v>
      </c>
      <c r="F42" s="31" t="str">
        <f>INDEX($J$12:$M$64,  MATCH(Attendees[[#This Row],[Country]],Countries, 0), MATCH(Attendees[[#This Row],[Status]],Statuses,0))</f>
        <v>G</v>
      </c>
      <c r="I42" s="39" t="s">
        <v>426</v>
      </c>
      <c r="J42" s="31" t="s">
        <v>824</v>
      </c>
      <c r="K42" s="31" t="s">
        <v>806</v>
      </c>
      <c r="L42" s="31" t="s">
        <v>807</v>
      </c>
      <c r="M42" s="40" t="s">
        <v>807</v>
      </c>
    </row>
    <row r="43" spans="1:13" x14ac:dyDescent="0.2">
      <c r="A43" s="26">
        <v>34701</v>
      </c>
      <c r="B43" t="str">
        <f>VLOOKUP(Attendees[[#This Row],[Client ID]], ClientDB[], 2, 0)</f>
        <v>Timo</v>
      </c>
      <c r="C43" t="str">
        <f>VLOOKUP(Attendees[[#This Row],[Client ID]], ClientDB[], 3, 0)</f>
        <v>Hilbrink</v>
      </c>
      <c r="D43" s="31" t="str">
        <f>VLOOKUP(Attendees[[#This Row],[Client ID]], ClientDB[], 7, 0)</f>
        <v>NL</v>
      </c>
      <c r="E43" s="31" t="str">
        <f>VLOOKUP(Attendees[[#This Row],[Client ID]], ClientDB[], 11, 0)</f>
        <v>Bronze</v>
      </c>
      <c r="F43" s="31" t="str">
        <f>INDEX($J$12:$M$64,  MATCH(Attendees[[#This Row],[Country]],Countries, 0), MATCH(Attendees[[#This Row],[Status]],Statuses,0))</f>
        <v>F</v>
      </c>
      <c r="I43" s="39" t="s">
        <v>208</v>
      </c>
      <c r="J43" s="31" t="s">
        <v>824</v>
      </c>
      <c r="K43" s="31" t="s">
        <v>806</v>
      </c>
      <c r="L43" s="31" t="s">
        <v>807</v>
      </c>
      <c r="M43" s="40" t="s">
        <v>807</v>
      </c>
    </row>
    <row r="44" spans="1:13" x14ac:dyDescent="0.2">
      <c r="A44" s="26">
        <v>18489</v>
      </c>
      <c r="B44" t="str">
        <f>VLOOKUP(Attendees[[#This Row],[Client ID]], ClientDB[], 2, 0)</f>
        <v>Hans Petter</v>
      </c>
      <c r="C44" t="str">
        <f>VLOOKUP(Attendees[[#This Row],[Client ID]], ClientDB[], 3, 0)</f>
        <v>Holen</v>
      </c>
      <c r="D44" s="31" t="str">
        <f>VLOOKUP(Attendees[[#This Row],[Client ID]], ClientDB[], 7, 0)</f>
        <v>NO</v>
      </c>
      <c r="E44" s="31" t="str">
        <f>VLOOKUP(Attendees[[#This Row],[Client ID]], ClientDB[], 11, 0)</f>
        <v>Bronze</v>
      </c>
      <c r="F44" s="31" t="str">
        <f>INDEX($J$12:$M$64,  MATCH(Attendees[[#This Row],[Country]],Countries, 0), MATCH(Attendees[[#This Row],[Status]],Statuses,0))</f>
        <v>F</v>
      </c>
      <c r="I44" s="39" t="s">
        <v>222</v>
      </c>
      <c r="J44" s="31" t="s">
        <v>824</v>
      </c>
      <c r="K44" s="31" t="s">
        <v>806</v>
      </c>
      <c r="L44" s="31" t="s">
        <v>807</v>
      </c>
      <c r="M44" s="40" t="s">
        <v>807</v>
      </c>
    </row>
    <row r="45" spans="1:13" x14ac:dyDescent="0.2">
      <c r="A45" s="26">
        <v>34153</v>
      </c>
      <c r="B45" t="str">
        <f>VLOOKUP(Attendees[[#This Row],[Client ID]], ClientDB[], 2, 0)</f>
        <v>Sean</v>
      </c>
      <c r="C45" t="str">
        <f>VLOOKUP(Attendees[[#This Row],[Client ID]], ClientDB[], 3, 0)</f>
        <v>Hopkins</v>
      </c>
      <c r="D45" s="31" t="str">
        <f>VLOOKUP(Attendees[[#This Row],[Client ID]], ClientDB[], 7, 0)</f>
        <v>US</v>
      </c>
      <c r="E45" s="31" t="str">
        <f>VLOOKUP(Attendees[[#This Row],[Client ID]], ClientDB[], 11, 0)</f>
        <v>Bronze</v>
      </c>
      <c r="F45" s="31" t="str">
        <f>INDEX($J$12:$M$64,  MATCH(Attendees[[#This Row],[Country]],Countries, 0), MATCH(Attendees[[#This Row],[Status]],Statuses,0))</f>
        <v>G</v>
      </c>
      <c r="I45" s="39" t="s">
        <v>89</v>
      </c>
      <c r="J45" s="31" t="s">
        <v>824</v>
      </c>
      <c r="K45" s="31" t="s">
        <v>806</v>
      </c>
      <c r="L45" s="31" t="s">
        <v>807</v>
      </c>
      <c r="M45" s="40" t="s">
        <v>807</v>
      </c>
    </row>
    <row r="46" spans="1:13" x14ac:dyDescent="0.2">
      <c r="A46" s="26">
        <v>14145</v>
      </c>
      <c r="B46" t="str">
        <f>VLOOKUP(Attendees[[#This Row],[Client ID]], ClientDB[], 2, 0)</f>
        <v>Vahan</v>
      </c>
      <c r="C46" t="str">
        <f>VLOOKUP(Attendees[[#This Row],[Client ID]], ClientDB[], 3, 0)</f>
        <v>Hovsepyan</v>
      </c>
      <c r="D46" s="31" t="str">
        <f>VLOOKUP(Attendees[[#This Row],[Client ID]], ClientDB[], 7, 0)</f>
        <v>GB</v>
      </c>
      <c r="E46" s="31" t="str">
        <f>VLOOKUP(Attendees[[#This Row],[Client ID]], ClientDB[], 11, 0)</f>
        <v>Bronze</v>
      </c>
      <c r="F46" s="31" t="str">
        <f>INDEX($J$12:$M$64,  MATCH(Attendees[[#This Row],[Country]],Countries, 0), MATCH(Attendees[[#This Row],[Status]],Statuses,0))</f>
        <v>E</v>
      </c>
      <c r="I46" s="39" t="s">
        <v>114</v>
      </c>
      <c r="J46" s="31" t="s">
        <v>824</v>
      </c>
      <c r="K46" s="31" t="s">
        <v>806</v>
      </c>
      <c r="L46" s="31" t="s">
        <v>807</v>
      </c>
      <c r="M46" s="40" t="s">
        <v>807</v>
      </c>
    </row>
    <row r="47" spans="1:13" x14ac:dyDescent="0.2">
      <c r="A47" s="26">
        <v>27293</v>
      </c>
      <c r="B47" t="str">
        <f>VLOOKUP(Attendees[[#This Row],[Client ID]], ClientDB[], 2, 0)</f>
        <v>William Lee</v>
      </c>
      <c r="C47" t="str">
        <f>VLOOKUP(Attendees[[#This Row],[Client ID]], ClientDB[], 3, 0)</f>
        <v>Howard</v>
      </c>
      <c r="D47" s="31" t="str">
        <f>VLOOKUP(Attendees[[#This Row],[Client ID]], ClientDB[], 7, 0)</f>
        <v>US</v>
      </c>
      <c r="E47" s="31" t="str">
        <f>VLOOKUP(Attendees[[#This Row],[Client ID]], ClientDB[], 11, 0)</f>
        <v>Bronze</v>
      </c>
      <c r="F47" s="31" t="str">
        <f>INDEX($J$12:$M$64,  MATCH(Attendees[[#This Row],[Country]],Countries, 0), MATCH(Attendees[[#This Row],[Status]],Statuses,0))</f>
        <v>G</v>
      </c>
      <c r="I47" s="39" t="s">
        <v>355</v>
      </c>
      <c r="J47" s="31" t="s">
        <v>824</v>
      </c>
      <c r="K47" s="31" t="s">
        <v>806</v>
      </c>
      <c r="L47" s="31" t="s">
        <v>807</v>
      </c>
      <c r="M47" s="40" t="s">
        <v>807</v>
      </c>
    </row>
    <row r="48" spans="1:13" x14ac:dyDescent="0.2">
      <c r="A48" s="26">
        <v>27397</v>
      </c>
      <c r="B48" t="str">
        <f>VLOOKUP(Attendees[[#This Row],[Client ID]], ClientDB[], 2, 0)</f>
        <v>Nick</v>
      </c>
      <c r="C48" t="str">
        <f>VLOOKUP(Attendees[[#This Row],[Client ID]], ClientDB[], 3, 0)</f>
        <v>Hyrka</v>
      </c>
      <c r="D48" s="31" t="str">
        <f>VLOOKUP(Attendees[[#This Row],[Client ID]], ClientDB[], 7, 0)</f>
        <v>GB</v>
      </c>
      <c r="E48" s="31" t="str">
        <f>VLOOKUP(Attendees[[#This Row],[Client ID]], ClientDB[], 11, 0)</f>
        <v>Bronze</v>
      </c>
      <c r="F48" s="31" t="str">
        <f>INDEX($J$12:$M$64,  MATCH(Attendees[[#This Row],[Country]],Countries, 0), MATCH(Attendees[[#This Row],[Status]],Statuses,0))</f>
        <v>E</v>
      </c>
      <c r="I48" s="39" t="s">
        <v>173</v>
      </c>
      <c r="J48" s="31" t="s">
        <v>824</v>
      </c>
      <c r="K48" s="31" t="s">
        <v>806</v>
      </c>
      <c r="L48" s="31" t="s">
        <v>807</v>
      </c>
      <c r="M48" s="40" t="s">
        <v>807</v>
      </c>
    </row>
    <row r="49" spans="1:13" x14ac:dyDescent="0.2">
      <c r="A49" s="26">
        <v>11365</v>
      </c>
      <c r="B49" t="str">
        <f>VLOOKUP(Attendees[[#This Row],[Client ID]], ClientDB[], 2, 0)</f>
        <v>Lukasz</v>
      </c>
      <c r="C49" t="str">
        <f>VLOOKUP(Attendees[[#This Row],[Client ID]], ClientDB[], 3, 0)</f>
        <v>Janczura</v>
      </c>
      <c r="D49" s="31" t="str">
        <f>VLOOKUP(Attendees[[#This Row],[Client ID]], ClientDB[], 7, 0)</f>
        <v>PL</v>
      </c>
      <c r="E49" s="31" t="str">
        <f>VLOOKUP(Attendees[[#This Row],[Client ID]], ClientDB[], 11, 0)</f>
        <v>Bronze</v>
      </c>
      <c r="F49" s="31" t="str">
        <f>INDEX($J$12:$M$64,  MATCH(Attendees[[#This Row],[Country]],Countries, 0), MATCH(Attendees[[#This Row],[Status]],Statuses,0))</f>
        <v>F</v>
      </c>
      <c r="I49" s="39" t="s">
        <v>292</v>
      </c>
      <c r="J49" s="31" t="s">
        <v>824</v>
      </c>
      <c r="K49" s="31" t="s">
        <v>806</v>
      </c>
      <c r="L49" s="31" t="s">
        <v>807</v>
      </c>
      <c r="M49" s="40" t="s">
        <v>807</v>
      </c>
    </row>
    <row r="50" spans="1:13" x14ac:dyDescent="0.2">
      <c r="A50" s="26">
        <v>21245</v>
      </c>
      <c r="B50" t="str">
        <f>VLOOKUP(Attendees[[#This Row],[Client ID]], ClientDB[], 2, 0)</f>
        <v>Raymond</v>
      </c>
      <c r="C50" t="str">
        <f>VLOOKUP(Attendees[[#This Row],[Client ID]], ClientDB[], 3, 0)</f>
        <v>Jetten</v>
      </c>
      <c r="D50" s="31" t="str">
        <f>VLOOKUP(Attendees[[#This Row],[Client ID]], ClientDB[], 7, 0)</f>
        <v>FI</v>
      </c>
      <c r="E50" s="31" t="str">
        <f>VLOOKUP(Attendees[[#This Row],[Client ID]], ClientDB[], 11, 0)</f>
        <v>Bronze</v>
      </c>
      <c r="F50" s="31" t="str">
        <f>INDEX($J$12:$M$64,  MATCH(Attendees[[#This Row],[Country]],Countries, 0), MATCH(Attendees[[#This Row],[Status]],Statuses,0))</f>
        <v>D</v>
      </c>
      <c r="I50" s="39" t="s">
        <v>282</v>
      </c>
      <c r="J50" s="31" t="s">
        <v>825</v>
      </c>
      <c r="K50" s="31" t="s">
        <v>806</v>
      </c>
      <c r="L50" s="31" t="s">
        <v>807</v>
      </c>
      <c r="M50" s="40" t="s">
        <v>807</v>
      </c>
    </row>
    <row r="51" spans="1:13" x14ac:dyDescent="0.2">
      <c r="A51" s="26">
        <v>17721</v>
      </c>
      <c r="B51" t="str">
        <f>VLOOKUP(Attendees[[#This Row],[Client ID]], ClientDB[], 2, 0)</f>
        <v>Nataliia</v>
      </c>
      <c r="C51" t="str">
        <f>VLOOKUP(Attendees[[#This Row],[Client ID]], ClientDB[], 3, 0)</f>
        <v>Kharchenko</v>
      </c>
      <c r="D51" s="31" t="str">
        <f>VLOOKUP(Attendees[[#This Row],[Client ID]], ClientDB[], 7, 0)</f>
        <v>UA</v>
      </c>
      <c r="E51" s="31" t="str">
        <f>VLOOKUP(Attendees[[#This Row],[Client ID]], ClientDB[], 11, 0)</f>
        <v>Gold</v>
      </c>
      <c r="F51" s="31" t="str">
        <f>INDEX($J$12:$M$64,  MATCH(Attendees[[#This Row],[Country]],Countries, 0), MATCH(Attendees[[#This Row],[Status]],Statuses,0))</f>
        <v>A</v>
      </c>
      <c r="I51" s="39" t="s">
        <v>151</v>
      </c>
      <c r="J51" s="31" t="s">
        <v>825</v>
      </c>
      <c r="K51" s="31" t="s">
        <v>806</v>
      </c>
      <c r="L51" s="31" t="s">
        <v>807</v>
      </c>
      <c r="M51" s="40" t="s">
        <v>807</v>
      </c>
    </row>
    <row r="52" spans="1:13" x14ac:dyDescent="0.2">
      <c r="A52" s="26">
        <v>27801</v>
      </c>
      <c r="B52" t="str">
        <f>VLOOKUP(Attendees[[#This Row],[Client ID]], ClientDB[], 2, 0)</f>
        <v>Serhii</v>
      </c>
      <c r="C52" t="str">
        <f>VLOOKUP(Attendees[[#This Row],[Client ID]], ClientDB[], 3, 0)</f>
        <v>Khomenko</v>
      </c>
      <c r="D52" s="31" t="str">
        <f>VLOOKUP(Attendees[[#This Row],[Client ID]], ClientDB[], 7, 0)</f>
        <v>UA</v>
      </c>
      <c r="E52" s="31" t="str">
        <f>VLOOKUP(Attendees[[#This Row],[Client ID]], ClientDB[], 11, 0)</f>
        <v>Bronze</v>
      </c>
      <c r="F52" s="31" t="str">
        <f>INDEX($J$12:$M$64,  MATCH(Attendees[[#This Row],[Country]],Countries, 0), MATCH(Attendees[[#This Row],[Status]],Statuses,0))</f>
        <v>G</v>
      </c>
      <c r="I52" s="39" t="s">
        <v>84</v>
      </c>
      <c r="J52" s="31" t="s">
        <v>825</v>
      </c>
      <c r="K52" s="31" t="s">
        <v>806</v>
      </c>
      <c r="L52" s="31" t="s">
        <v>807</v>
      </c>
      <c r="M52" s="40" t="s">
        <v>807</v>
      </c>
    </row>
    <row r="53" spans="1:13" x14ac:dyDescent="0.2">
      <c r="A53" s="26">
        <v>17805</v>
      </c>
      <c r="B53" t="str">
        <f>VLOOKUP(Attendees[[#This Row],[Client ID]], ClientDB[], 2, 0)</f>
        <v>Niloofar</v>
      </c>
      <c r="C53" t="str">
        <f>VLOOKUP(Attendees[[#This Row],[Client ID]], ClientDB[], 3, 0)</f>
        <v>Kiaee</v>
      </c>
      <c r="D53" s="31" t="str">
        <f>VLOOKUP(Attendees[[#This Row],[Client ID]], ClientDB[], 7, 0)</f>
        <v>IR</v>
      </c>
      <c r="E53" s="31" t="str">
        <f>VLOOKUP(Attendees[[#This Row],[Client ID]], ClientDB[], 11, 0)</f>
        <v>Bronze</v>
      </c>
      <c r="F53" s="31" t="str">
        <f>INDEX($J$12:$M$64,  MATCH(Attendees[[#This Row],[Country]],Countries, 0), MATCH(Attendees[[#This Row],[Status]],Statuses,0))</f>
        <v>F</v>
      </c>
      <c r="I53" s="39" t="s">
        <v>176</v>
      </c>
      <c r="J53" s="31" t="s">
        <v>825</v>
      </c>
      <c r="K53" s="31" t="s">
        <v>806</v>
      </c>
      <c r="L53" s="31" t="s">
        <v>807</v>
      </c>
      <c r="M53" s="40" t="s">
        <v>807</v>
      </c>
    </row>
    <row r="54" spans="1:13" x14ac:dyDescent="0.2">
      <c r="A54" s="26">
        <v>15513</v>
      </c>
      <c r="B54" t="str">
        <f>VLOOKUP(Attendees[[#This Row],[Client ID]], ClientDB[], 2, 0)</f>
        <v>Zilvinas</v>
      </c>
      <c r="C54" t="str">
        <f>VLOOKUP(Attendees[[#This Row],[Client ID]], ClientDB[], 3, 0)</f>
        <v>Krapavickas</v>
      </c>
      <c r="D54" s="31" t="str">
        <f>VLOOKUP(Attendees[[#This Row],[Client ID]], ClientDB[], 7, 0)</f>
        <v>LT</v>
      </c>
      <c r="E54" s="31" t="str">
        <f>VLOOKUP(Attendees[[#This Row],[Client ID]], ClientDB[], 11, 0)</f>
        <v>Bronze</v>
      </c>
      <c r="F54" s="31" t="str">
        <f>INDEX($J$12:$M$64,  MATCH(Attendees[[#This Row],[Country]],Countries, 0), MATCH(Attendees[[#This Row],[Status]],Statuses,0))</f>
        <v>F</v>
      </c>
      <c r="I54" s="39" t="s">
        <v>307</v>
      </c>
      <c r="J54" s="31" t="s">
        <v>825</v>
      </c>
      <c r="K54" s="31" t="s">
        <v>806</v>
      </c>
      <c r="L54" s="31" t="s">
        <v>807</v>
      </c>
      <c r="M54" s="40" t="s">
        <v>807</v>
      </c>
    </row>
    <row r="55" spans="1:13" x14ac:dyDescent="0.2">
      <c r="A55" s="26">
        <v>25549</v>
      </c>
      <c r="B55" t="str">
        <f>VLOOKUP(Attendees[[#This Row],[Client ID]], ClientDB[], 2, 0)</f>
        <v>Tobias</v>
      </c>
      <c r="C55" t="str">
        <f>VLOOKUP(Attendees[[#This Row],[Client ID]], ClientDB[], 3, 0)</f>
        <v>Kuettner</v>
      </c>
      <c r="D55" s="31" t="str">
        <f>VLOOKUP(Attendees[[#This Row],[Client ID]], ClientDB[], 7, 0)</f>
        <v>DE</v>
      </c>
      <c r="E55" s="31" t="str">
        <f>VLOOKUP(Attendees[[#This Row],[Client ID]], ClientDB[], 11, 0)</f>
        <v>Bronze</v>
      </c>
      <c r="F55" s="31" t="str">
        <f>INDEX($J$12:$M$64,  MATCH(Attendees[[#This Row],[Country]],Countries, 0), MATCH(Attendees[[#This Row],[Status]],Statuses,0))</f>
        <v>D</v>
      </c>
      <c r="I55" s="39" t="s">
        <v>715</v>
      </c>
      <c r="J55" s="31" t="s">
        <v>825</v>
      </c>
      <c r="K55" s="31" t="s">
        <v>806</v>
      </c>
      <c r="L55" s="31" t="s">
        <v>807</v>
      </c>
      <c r="M55" s="40" t="s">
        <v>807</v>
      </c>
    </row>
    <row r="56" spans="1:13" x14ac:dyDescent="0.2">
      <c r="A56" s="26">
        <v>31585</v>
      </c>
      <c r="B56" t="str">
        <f>VLOOKUP(Attendees[[#This Row],[Client ID]], ClientDB[], 2, 0)</f>
        <v>Andrei</v>
      </c>
      <c r="C56" t="str">
        <f>VLOOKUP(Attendees[[#This Row],[Client ID]], ClientDB[], 3, 0)</f>
        <v>Kushnireuski</v>
      </c>
      <c r="D56" s="31" t="str">
        <f>VLOOKUP(Attendees[[#This Row],[Client ID]], ClientDB[], 7, 0)</f>
        <v>CZ</v>
      </c>
      <c r="E56" s="31" t="str">
        <f>VLOOKUP(Attendees[[#This Row],[Client ID]], ClientDB[], 11, 0)</f>
        <v>Silver</v>
      </c>
      <c r="F56" s="31" t="str">
        <f>INDEX($J$12:$M$64,  MATCH(Attendees[[#This Row],[Country]],Countries, 0), MATCH(Attendees[[#This Row],[Status]],Statuses,0))</f>
        <v>B</v>
      </c>
      <c r="I56" s="39" t="s">
        <v>108</v>
      </c>
      <c r="J56" s="31" t="s">
        <v>825</v>
      </c>
      <c r="K56" s="31" t="s">
        <v>806</v>
      </c>
      <c r="L56" s="31" t="s">
        <v>807</v>
      </c>
      <c r="M56" s="40" t="s">
        <v>807</v>
      </c>
    </row>
    <row r="57" spans="1:13" x14ac:dyDescent="0.2">
      <c r="A57" s="26">
        <v>26949</v>
      </c>
      <c r="B57" t="str">
        <f>VLOOKUP(Attendees[[#This Row],[Client ID]], ClientDB[], 2, 0)</f>
        <v>Olga</v>
      </c>
      <c r="C57" t="str">
        <f>VLOOKUP(Attendees[[#This Row],[Client ID]], ClientDB[], 3, 0)</f>
        <v>Kyryliuk</v>
      </c>
      <c r="D57" s="31" t="str">
        <f>VLOOKUP(Attendees[[#This Row],[Client ID]], ClientDB[], 7, 0)</f>
        <v>UA</v>
      </c>
      <c r="E57" s="31" t="str">
        <f>VLOOKUP(Attendees[[#This Row],[Client ID]], ClientDB[], 11, 0)</f>
        <v>Bronze</v>
      </c>
      <c r="F57" s="31" t="str">
        <f>INDEX($J$12:$M$64,  MATCH(Attendees[[#This Row],[Country]],Countries, 0), MATCH(Attendees[[#This Row],[Status]],Statuses,0))</f>
        <v>G</v>
      </c>
      <c r="I57" s="39" t="s">
        <v>216</v>
      </c>
      <c r="J57" s="31" t="s">
        <v>825</v>
      </c>
      <c r="K57" s="31" t="s">
        <v>806</v>
      </c>
      <c r="L57" s="31" t="s">
        <v>807</v>
      </c>
      <c r="M57" s="40" t="s">
        <v>807</v>
      </c>
    </row>
    <row r="58" spans="1:13" x14ac:dyDescent="0.2">
      <c r="A58" s="26">
        <v>26529</v>
      </c>
      <c r="B58" t="str">
        <f>VLOOKUP(Attendees[[#This Row],[Client ID]], ClientDB[], 2, 0)</f>
        <v>Evgeniya</v>
      </c>
      <c r="C58" t="str">
        <f>VLOOKUP(Attendees[[#This Row],[Client ID]], ClientDB[], 3, 0)</f>
        <v>Linkova</v>
      </c>
      <c r="D58" s="31" t="str">
        <f>VLOOKUP(Attendees[[#This Row],[Client ID]], ClientDB[], 7, 0)</f>
        <v>AU</v>
      </c>
      <c r="E58" s="31" t="str">
        <f>VLOOKUP(Attendees[[#This Row],[Client ID]], ClientDB[], 11, 0)</f>
        <v>Silver</v>
      </c>
      <c r="F58" s="31" t="str">
        <f>INDEX($J$12:$M$64,  MATCH(Attendees[[#This Row],[Country]],Countries, 0), MATCH(Attendees[[#This Row],[Status]],Statuses,0))</f>
        <v>B</v>
      </c>
      <c r="I58" s="39" t="s">
        <v>72</v>
      </c>
      <c r="J58" s="31" t="s">
        <v>825</v>
      </c>
      <c r="K58" s="31" t="s">
        <v>806</v>
      </c>
      <c r="L58" s="31" t="s">
        <v>807</v>
      </c>
      <c r="M58" s="40" t="s">
        <v>807</v>
      </c>
    </row>
    <row r="59" spans="1:13" x14ac:dyDescent="0.2">
      <c r="A59" s="26">
        <v>36369</v>
      </c>
      <c r="B59" t="str">
        <f>VLOOKUP(Attendees[[#This Row],[Client ID]], ClientDB[], 2, 0)</f>
        <v>Sascha</v>
      </c>
      <c r="C59" t="str">
        <f>VLOOKUP(Attendees[[#This Row],[Client ID]], ClientDB[], 3, 0)</f>
        <v>Lopez</v>
      </c>
      <c r="D59" s="31" t="str">
        <f>VLOOKUP(Attendees[[#This Row],[Client ID]], ClientDB[], 7, 0)</f>
        <v>GB</v>
      </c>
      <c r="E59" s="31" t="str">
        <f>VLOOKUP(Attendees[[#This Row],[Client ID]], ClientDB[], 11, 0)</f>
        <v>Bronze</v>
      </c>
      <c r="F59" s="31" t="str">
        <f>INDEX($J$12:$M$64,  MATCH(Attendees[[#This Row],[Country]],Countries, 0), MATCH(Attendees[[#This Row],[Status]],Statuses,0))</f>
        <v>E</v>
      </c>
      <c r="I59" s="39" t="s">
        <v>595</v>
      </c>
      <c r="J59" s="31" t="s">
        <v>825</v>
      </c>
      <c r="K59" s="31" t="s">
        <v>806</v>
      </c>
      <c r="L59" s="31" t="s">
        <v>807</v>
      </c>
      <c r="M59" s="40" t="s">
        <v>807</v>
      </c>
    </row>
    <row r="60" spans="1:13" x14ac:dyDescent="0.2">
      <c r="A60" s="26">
        <v>29717</v>
      </c>
      <c r="B60" t="str">
        <f>VLOOKUP(Attendees[[#This Row],[Client ID]], ClientDB[], 2, 0)</f>
        <v>Heng</v>
      </c>
      <c r="C60" t="str">
        <f>VLOOKUP(Attendees[[#This Row],[Client ID]], ClientDB[], 3, 0)</f>
        <v>Lu</v>
      </c>
      <c r="D60" s="31" t="str">
        <f>VLOOKUP(Attendees[[#This Row],[Client ID]], ClientDB[], 7, 0)</f>
        <v>HK</v>
      </c>
      <c r="E60" s="31" t="str">
        <f>VLOOKUP(Attendees[[#This Row],[Client ID]], ClientDB[], 11, 0)</f>
        <v>Bronze</v>
      </c>
      <c r="F60" s="31" t="str">
        <f>INDEX($J$12:$M$64,  MATCH(Attendees[[#This Row],[Country]],Countries, 0), MATCH(Attendees[[#This Row],[Status]],Statuses,0))</f>
        <v>E</v>
      </c>
      <c r="I60" s="39" t="s">
        <v>673</v>
      </c>
      <c r="J60" s="31" t="s">
        <v>825</v>
      </c>
      <c r="K60" s="31" t="s">
        <v>806</v>
      </c>
      <c r="L60" s="31" t="s">
        <v>807</v>
      </c>
      <c r="M60" s="40" t="s">
        <v>807</v>
      </c>
    </row>
    <row r="61" spans="1:13" x14ac:dyDescent="0.2">
      <c r="A61" s="26">
        <v>27309</v>
      </c>
      <c r="B61" t="str">
        <f>VLOOKUP(Attendees[[#This Row],[Client ID]], ClientDB[], 2, 0)</f>
        <v>Sabine</v>
      </c>
      <c r="C61" t="str">
        <f>VLOOKUP(Attendees[[#This Row],[Client ID]], ClientDB[], 3, 0)</f>
        <v>Mader</v>
      </c>
      <c r="D61" s="31" t="str">
        <f>VLOOKUP(Attendees[[#This Row],[Client ID]], ClientDB[], 7, 0)</f>
        <v>GB</v>
      </c>
      <c r="E61" s="31" t="str">
        <f>VLOOKUP(Attendees[[#This Row],[Client ID]], ClientDB[], 11, 0)</f>
        <v>Bronze</v>
      </c>
      <c r="F61" s="31" t="str">
        <f>INDEX($J$12:$M$64,  MATCH(Attendees[[#This Row],[Country]],Countries, 0), MATCH(Attendees[[#This Row],[Status]],Statuses,0))</f>
        <v>E</v>
      </c>
      <c r="I61" s="39" t="s">
        <v>56</v>
      </c>
      <c r="J61" s="31" t="s">
        <v>825</v>
      </c>
      <c r="K61" s="31" t="s">
        <v>806</v>
      </c>
      <c r="L61" s="31" t="s">
        <v>807</v>
      </c>
      <c r="M61" s="40" t="s">
        <v>807</v>
      </c>
    </row>
    <row r="62" spans="1:13" x14ac:dyDescent="0.2">
      <c r="A62" s="26">
        <v>27673</v>
      </c>
      <c r="B62" t="str">
        <f>VLOOKUP(Attendees[[#This Row],[Client ID]], ClientDB[], 2, 0)</f>
        <v>Evgenii</v>
      </c>
      <c r="C62" t="str">
        <f>VLOOKUP(Attendees[[#This Row],[Client ID]], ClientDB[], 3, 0)</f>
        <v>Mamontov</v>
      </c>
      <c r="D62" s="31" t="str">
        <f>VLOOKUP(Attendees[[#This Row],[Client ID]], ClientDB[], 7, 0)</f>
        <v>RU</v>
      </c>
      <c r="E62" s="31" t="str">
        <f>VLOOKUP(Attendees[[#This Row],[Client ID]], ClientDB[], 11, 0)</f>
        <v>Bronze</v>
      </c>
      <c r="F62" s="31" t="str">
        <f>INDEX($J$12:$M$64,  MATCH(Attendees[[#This Row],[Country]],Countries, 0), MATCH(Attendees[[#This Row],[Status]],Statuses,0))</f>
        <v>G</v>
      </c>
      <c r="I62" s="39" t="s">
        <v>233</v>
      </c>
      <c r="J62" s="31" t="s">
        <v>825</v>
      </c>
      <c r="K62" s="31" t="s">
        <v>806</v>
      </c>
      <c r="L62" s="31" t="s">
        <v>807</v>
      </c>
      <c r="M62" s="40" t="s">
        <v>807</v>
      </c>
    </row>
    <row r="63" spans="1:13" x14ac:dyDescent="0.2">
      <c r="A63" s="26">
        <v>35525</v>
      </c>
      <c r="B63" t="str">
        <f>VLOOKUP(Attendees[[#This Row],[Client ID]], ClientDB[], 2, 0)</f>
        <v>Andrae</v>
      </c>
      <c r="C63" t="str">
        <f>VLOOKUP(Attendees[[#This Row],[Client ID]], ClientDB[], 3, 0)</f>
        <v>Marx</v>
      </c>
      <c r="D63" s="31" t="str">
        <f>VLOOKUP(Attendees[[#This Row],[Client ID]], ClientDB[], 7, 0)</f>
        <v>AT</v>
      </c>
      <c r="E63" s="31" t="str">
        <f>VLOOKUP(Attendees[[#This Row],[Client ID]], ClientDB[], 11, 0)</f>
        <v>Silver</v>
      </c>
      <c r="F63" s="31" t="str">
        <f>INDEX($J$12:$M$64,  MATCH(Attendees[[#This Row],[Country]],Countries, 0), MATCH(Attendees[[#This Row],[Status]],Statuses,0))</f>
        <v>B</v>
      </c>
      <c r="I63" s="39" t="s">
        <v>64</v>
      </c>
      <c r="J63" s="31" t="s">
        <v>825</v>
      </c>
      <c r="K63" s="31" t="s">
        <v>806</v>
      </c>
      <c r="L63" s="31" t="s">
        <v>807</v>
      </c>
      <c r="M63" s="40" t="s">
        <v>807</v>
      </c>
    </row>
    <row r="64" spans="1:13" ht="15" thickBot="1" x14ac:dyDescent="0.25">
      <c r="A64" s="26">
        <v>32513</v>
      </c>
      <c r="B64" t="str">
        <f>VLOOKUP(Attendees[[#This Row],[Client ID]], ClientDB[], 2, 0)</f>
        <v>Kolarik</v>
      </c>
      <c r="C64" t="str">
        <f>VLOOKUP(Attendees[[#This Row],[Client ID]], ClientDB[], 3, 0)</f>
        <v>Michal</v>
      </c>
      <c r="D64" s="31" t="str">
        <f>VLOOKUP(Attendees[[#This Row],[Client ID]], ClientDB[], 7, 0)</f>
        <v>SK</v>
      </c>
      <c r="E64" s="31" t="str">
        <f>VLOOKUP(Attendees[[#This Row],[Client ID]], ClientDB[], 11, 0)</f>
        <v>Silver</v>
      </c>
      <c r="F64" s="31" t="str">
        <f>INDEX($J$12:$M$64,  MATCH(Attendees[[#This Row],[Country]],Countries, 0), MATCH(Attendees[[#This Row],[Status]],Statuses,0))</f>
        <v>C</v>
      </c>
      <c r="I64" s="41" t="s">
        <v>791</v>
      </c>
      <c r="J64" s="48" t="s">
        <v>825</v>
      </c>
      <c r="K64" s="48" t="s">
        <v>806</v>
      </c>
      <c r="L64" s="48" t="s">
        <v>807</v>
      </c>
      <c r="M64" s="42" t="s">
        <v>807</v>
      </c>
    </row>
    <row r="65" spans="1:6" x14ac:dyDescent="0.2">
      <c r="A65" s="26">
        <v>28965</v>
      </c>
      <c r="B65" t="str">
        <f>VLOOKUP(Attendees[[#This Row],[Client ID]], ClientDB[], 2, 0)</f>
        <v>Nat</v>
      </c>
      <c r="C65" t="str">
        <f>VLOOKUP(Attendees[[#This Row],[Client ID]], ClientDB[], 3, 0)</f>
        <v>Morris</v>
      </c>
      <c r="D65" s="31" t="str">
        <f>VLOOKUP(Attendees[[#This Row],[Client ID]], ClientDB[], 7, 0)</f>
        <v>GB</v>
      </c>
      <c r="E65" s="31" t="str">
        <f>VLOOKUP(Attendees[[#This Row],[Client ID]], ClientDB[], 11, 0)</f>
        <v>Bronze</v>
      </c>
      <c r="F65" s="31" t="str">
        <f>INDEX($J$12:$M$64,  MATCH(Attendees[[#This Row],[Country]],Countries, 0), MATCH(Attendees[[#This Row],[Status]],Statuses,0))</f>
        <v>E</v>
      </c>
    </row>
    <row r="66" spans="1:6" x14ac:dyDescent="0.2">
      <c r="A66" s="26">
        <v>37797</v>
      </c>
      <c r="B66" t="str">
        <f>VLOOKUP(Attendees[[#This Row],[Client ID]], ClientDB[], 2, 0)</f>
        <v>Nurani</v>
      </c>
      <c r="C66" t="str">
        <f>VLOOKUP(Attendees[[#This Row],[Client ID]], ClientDB[], 3, 0)</f>
        <v>Nimpuno</v>
      </c>
      <c r="D66" s="31" t="str">
        <f>VLOOKUP(Attendees[[#This Row],[Client ID]], ClientDB[], 7, 0)</f>
        <v>SE</v>
      </c>
      <c r="E66" s="31" t="str">
        <f>VLOOKUP(Attendees[[#This Row],[Client ID]], ClientDB[], 11, 0)</f>
        <v>Bronze</v>
      </c>
      <c r="F66" s="31" t="str">
        <f>INDEX($J$12:$M$64,  MATCH(Attendees[[#This Row],[Country]],Countries, 0), MATCH(Attendees[[#This Row],[Status]],Statuses,0))</f>
        <v>G</v>
      </c>
    </row>
    <row r="67" spans="1:6" x14ac:dyDescent="0.2">
      <c r="A67" s="26">
        <v>12345</v>
      </c>
      <c r="B67" t="str">
        <f>VLOOKUP(Attendees[[#This Row],[Client ID]], ClientDB[], 2, 0)</f>
        <v>Jordi</v>
      </c>
      <c r="C67" t="str">
        <f>VLOOKUP(Attendees[[#This Row],[Client ID]], ClientDB[], 3, 0)</f>
        <v>Palet Martinez</v>
      </c>
      <c r="D67" s="31" t="str">
        <f>VLOOKUP(Attendees[[#This Row],[Client ID]], ClientDB[], 7, 0)</f>
        <v>ES</v>
      </c>
      <c r="E67" s="31" t="str">
        <f>VLOOKUP(Attendees[[#This Row],[Client ID]], ClientDB[], 11, 0)</f>
        <v>Bronze</v>
      </c>
      <c r="F67" s="31" t="str">
        <f>INDEX($J$12:$M$64,  MATCH(Attendees[[#This Row],[Country]],Countries, 0), MATCH(Attendees[[#This Row],[Status]],Statuses,0))</f>
        <v>D</v>
      </c>
    </row>
    <row r="68" spans="1:6" x14ac:dyDescent="0.2">
      <c r="A68" s="26">
        <v>13865</v>
      </c>
      <c r="B68" t="str">
        <f>VLOOKUP(Attendees[[#This Row],[Client ID]], ClientDB[], 2, 0)</f>
        <v>Michael</v>
      </c>
      <c r="C68" t="str">
        <f>VLOOKUP(Attendees[[#This Row],[Client ID]], ClientDB[], 3, 0)</f>
        <v>Perzi</v>
      </c>
      <c r="D68" s="31" t="str">
        <f>VLOOKUP(Attendees[[#This Row],[Client ID]], ClientDB[], 7, 0)</f>
        <v>AT</v>
      </c>
      <c r="E68" s="31" t="str">
        <f>VLOOKUP(Attendees[[#This Row],[Client ID]], ClientDB[], 11, 0)</f>
        <v>Bronze</v>
      </c>
      <c r="F68" s="31" t="str">
        <f>INDEX($J$12:$M$64,  MATCH(Attendees[[#This Row],[Country]],Countries, 0), MATCH(Attendees[[#This Row],[Status]],Statuses,0))</f>
        <v>D</v>
      </c>
    </row>
    <row r="69" spans="1:6" x14ac:dyDescent="0.2">
      <c r="A69" s="26">
        <v>28181</v>
      </c>
      <c r="B69" t="str">
        <f>VLOOKUP(Attendees[[#This Row],[Client ID]], ClientDB[], 2, 0)</f>
        <v>Florin Cosmin</v>
      </c>
      <c r="C69" t="str">
        <f>VLOOKUP(Attendees[[#This Row],[Client ID]], ClientDB[], 3, 0)</f>
        <v>Petre</v>
      </c>
      <c r="D69" s="31" t="str">
        <f>VLOOKUP(Attendees[[#This Row],[Client ID]], ClientDB[], 7, 0)</f>
        <v>RO</v>
      </c>
      <c r="E69" s="31" t="str">
        <f>VLOOKUP(Attendees[[#This Row],[Client ID]], ClientDB[], 11, 0)</f>
        <v>Bronze</v>
      </c>
      <c r="F69" s="31" t="str">
        <f>INDEX($J$12:$M$64,  MATCH(Attendees[[#This Row],[Country]],Countries, 0), MATCH(Attendees[[#This Row],[Status]],Statuses,0))</f>
        <v>G</v>
      </c>
    </row>
    <row r="70" spans="1:6" x14ac:dyDescent="0.2">
      <c r="A70" s="26">
        <v>11325</v>
      </c>
      <c r="B70" t="str">
        <f>VLOOKUP(Attendees[[#This Row],[Client ID]], ClientDB[], 2, 0)</f>
        <v>Kevin</v>
      </c>
      <c r="C70" t="str">
        <f>VLOOKUP(Attendees[[#This Row],[Client ID]], ClientDB[], 3, 0)</f>
        <v>Pillay</v>
      </c>
      <c r="D70" s="31" t="str">
        <f>VLOOKUP(Attendees[[#This Row],[Client ID]], ClientDB[], 7, 0)</f>
        <v>AE</v>
      </c>
      <c r="E70" s="31" t="str">
        <f>VLOOKUP(Attendees[[#This Row],[Client ID]], ClientDB[], 11, 0)</f>
        <v>Bronze</v>
      </c>
      <c r="F70" s="31" t="str">
        <f>INDEX($J$12:$M$64,  MATCH(Attendees[[#This Row],[Country]],Countries, 0), MATCH(Attendees[[#This Row],[Status]],Statuses,0))</f>
        <v>D</v>
      </c>
    </row>
    <row r="71" spans="1:6" x14ac:dyDescent="0.2">
      <c r="A71" s="26">
        <v>37529</v>
      </c>
      <c r="B71" t="str">
        <f>VLOOKUP(Attendees[[#This Row],[Client ID]], ClientDB[], 2, 0)</f>
        <v>Maryna</v>
      </c>
      <c r="C71" t="str">
        <f>VLOOKUP(Attendees[[#This Row],[Client ID]], ClientDB[], 3, 0)</f>
        <v>Radchenko</v>
      </c>
      <c r="D71" s="31" t="str">
        <f>VLOOKUP(Attendees[[#This Row],[Client ID]], ClientDB[], 7, 0)</f>
        <v>UA</v>
      </c>
      <c r="E71" s="31" t="str">
        <f>VLOOKUP(Attendees[[#This Row],[Client ID]], ClientDB[], 11, 0)</f>
        <v>Gold</v>
      </c>
      <c r="F71" s="31" t="str">
        <f>INDEX($J$12:$M$64,  MATCH(Attendees[[#This Row],[Country]],Countries, 0), MATCH(Attendees[[#This Row],[Status]],Statuses,0))</f>
        <v>A</v>
      </c>
    </row>
    <row r="72" spans="1:6" x14ac:dyDescent="0.2">
      <c r="A72" s="26">
        <v>26457</v>
      </c>
      <c r="B72" t="str">
        <f>VLOOKUP(Attendees[[#This Row],[Client ID]], ClientDB[], 2, 0)</f>
        <v>Serge</v>
      </c>
      <c r="C72" t="str">
        <f>VLOOKUP(Attendees[[#This Row],[Client ID]], ClientDB[], 3, 0)</f>
        <v>Radovcic</v>
      </c>
      <c r="D72" s="31" t="str">
        <f>VLOOKUP(Attendees[[#This Row],[Client ID]], ClientDB[], 7, 0)</f>
        <v>GB</v>
      </c>
      <c r="E72" s="31" t="str">
        <f>VLOOKUP(Attendees[[#This Row],[Client ID]], ClientDB[], 11, 0)</f>
        <v>Bronze</v>
      </c>
      <c r="F72" s="31" t="str">
        <f>INDEX($J$12:$M$64,  MATCH(Attendees[[#This Row],[Country]],Countries, 0), MATCH(Attendees[[#This Row],[Status]],Statuses,0))</f>
        <v>E</v>
      </c>
    </row>
    <row r="73" spans="1:6" x14ac:dyDescent="0.2">
      <c r="A73" s="26">
        <v>23689</v>
      </c>
      <c r="B73" t="str">
        <f>VLOOKUP(Attendees[[#This Row],[Client ID]], ClientDB[], 2, 0)</f>
        <v>Adrian</v>
      </c>
      <c r="C73" t="str">
        <f>VLOOKUP(Attendees[[#This Row],[Client ID]], ClientDB[], 3, 0)</f>
        <v>Rapa</v>
      </c>
      <c r="D73" s="31" t="str">
        <f>VLOOKUP(Attendees[[#This Row],[Client ID]], ClientDB[], 7, 0)</f>
        <v>RO</v>
      </c>
      <c r="E73" s="31" t="str">
        <f>VLOOKUP(Attendees[[#This Row],[Client ID]], ClientDB[], 11, 0)</f>
        <v>Bronze</v>
      </c>
      <c r="F73" s="31" t="str">
        <f>INDEX($J$12:$M$64,  MATCH(Attendees[[#This Row],[Country]],Countries, 0), MATCH(Attendees[[#This Row],[Status]],Statuses,0))</f>
        <v>G</v>
      </c>
    </row>
    <row r="74" spans="1:6" x14ac:dyDescent="0.2">
      <c r="A74" s="26">
        <v>30741</v>
      </c>
      <c r="B74" t="str">
        <f>VLOOKUP(Attendees[[#This Row],[Client ID]], ClientDB[], 2, 0)</f>
        <v>Paul</v>
      </c>
      <c r="C74" t="str">
        <f>VLOOKUP(Attendees[[#This Row],[Client ID]], ClientDB[], 3, 0)</f>
        <v>Rendek</v>
      </c>
      <c r="D74" s="31" t="str">
        <f>VLOOKUP(Attendees[[#This Row],[Client ID]], ClientDB[], 7, 0)</f>
        <v>GB</v>
      </c>
      <c r="E74" s="31" t="str">
        <f>VLOOKUP(Attendees[[#This Row],[Client ID]], ClientDB[], 11, 0)</f>
        <v>Bronze</v>
      </c>
      <c r="F74" s="31" t="str">
        <f>INDEX($J$12:$M$64,  MATCH(Attendees[[#This Row],[Country]],Countries, 0), MATCH(Attendees[[#This Row],[Status]],Statuses,0))</f>
        <v>E</v>
      </c>
    </row>
    <row r="75" spans="1:6" x14ac:dyDescent="0.2">
      <c r="A75" s="26">
        <v>18253</v>
      </c>
      <c r="B75" t="str">
        <f>VLOOKUP(Attendees[[#This Row],[Client ID]], ClientDB[], 2, 0)</f>
        <v>Daniel</v>
      </c>
      <c r="C75" t="str">
        <f>VLOOKUP(Attendees[[#This Row],[Client ID]], ClientDB[], 3, 0)</f>
        <v>Rodriguez</v>
      </c>
      <c r="D75" s="31" t="str">
        <f>VLOOKUP(Attendees[[#This Row],[Client ID]], ClientDB[], 7, 0)</f>
        <v>IE</v>
      </c>
      <c r="E75" s="31" t="str">
        <f>VLOOKUP(Attendees[[#This Row],[Client ID]], ClientDB[], 11, 0)</f>
        <v>Silver</v>
      </c>
      <c r="F75" s="31" t="str">
        <f>INDEX($J$12:$M$64,  MATCH(Attendees[[#This Row],[Country]],Countries, 0), MATCH(Attendees[[#This Row],[Status]],Statuses,0))</f>
        <v>C</v>
      </c>
    </row>
    <row r="76" spans="1:6" x14ac:dyDescent="0.2">
      <c r="A76" s="26">
        <v>37017</v>
      </c>
      <c r="B76" t="str">
        <f>VLOOKUP(Attendees[[#This Row],[Client ID]], ClientDB[], 2, 0)</f>
        <v>Sami</v>
      </c>
      <c r="C76" t="str">
        <f>VLOOKUP(Attendees[[#This Row],[Client ID]], ClientDB[], 3, 0)</f>
        <v>Saadaoui</v>
      </c>
      <c r="D76" s="31" t="str">
        <f>VLOOKUP(Attendees[[#This Row],[Client ID]], ClientDB[], 7, 0)</f>
        <v>BH</v>
      </c>
      <c r="E76" s="31" t="str">
        <f>VLOOKUP(Attendees[[#This Row],[Client ID]], ClientDB[], 11, 0)</f>
        <v>Bronze</v>
      </c>
      <c r="F76" s="31" t="str">
        <f>INDEX($J$12:$M$64,  MATCH(Attendees[[#This Row],[Country]],Countries, 0), MATCH(Attendees[[#This Row],[Status]],Statuses,0))</f>
        <v>D</v>
      </c>
    </row>
    <row r="77" spans="1:6" x14ac:dyDescent="0.2">
      <c r="A77" s="26">
        <v>36681</v>
      </c>
      <c r="B77" t="str">
        <f>VLOOKUP(Attendees[[#This Row],[Client ID]], ClientDB[], 2, 0)</f>
        <v>Anton</v>
      </c>
      <c r="C77" t="str">
        <f>VLOOKUP(Attendees[[#This Row],[Client ID]], ClientDB[], 3, 0)</f>
        <v>Samoilenko</v>
      </c>
      <c r="D77" s="31" t="str">
        <f>VLOOKUP(Attendees[[#This Row],[Client ID]], ClientDB[], 7, 0)</f>
        <v>UA</v>
      </c>
      <c r="E77" s="31" t="str">
        <f>VLOOKUP(Attendees[[#This Row],[Client ID]], ClientDB[], 11, 0)</f>
        <v>Bronze</v>
      </c>
      <c r="F77" s="31" t="str">
        <f>INDEX($J$12:$M$64,  MATCH(Attendees[[#This Row],[Country]],Countries, 0), MATCH(Attendees[[#This Row],[Status]],Statuses,0))</f>
        <v>G</v>
      </c>
    </row>
    <row r="78" spans="1:6" x14ac:dyDescent="0.2">
      <c r="A78" s="26">
        <v>37393</v>
      </c>
      <c r="B78" t="str">
        <f>VLOOKUP(Attendees[[#This Row],[Client ID]], ClientDB[], 2, 0)</f>
        <v>Luca</v>
      </c>
      <c r="C78" t="str">
        <f>VLOOKUP(Attendees[[#This Row],[Client ID]], ClientDB[], 3, 0)</f>
        <v>Sani</v>
      </c>
      <c r="D78" s="31" t="str">
        <f>VLOOKUP(Attendees[[#This Row],[Client ID]], ClientDB[], 7, 0)</f>
        <v>IT</v>
      </c>
      <c r="E78" s="31" t="str">
        <f>VLOOKUP(Attendees[[#This Row],[Client ID]], ClientDB[], 11, 0)</f>
        <v>Bronze</v>
      </c>
      <c r="F78" s="31" t="str">
        <f>INDEX($J$12:$M$64,  MATCH(Attendees[[#This Row],[Country]],Countries, 0), MATCH(Attendees[[#This Row],[Status]],Statuses,0))</f>
        <v>F</v>
      </c>
    </row>
    <row r="79" spans="1:6" x14ac:dyDescent="0.2">
      <c r="A79" s="26">
        <v>38761</v>
      </c>
      <c r="B79" t="str">
        <f>VLOOKUP(Attendees[[#This Row],[Client ID]], ClientDB[], 2, 0)</f>
        <v>Christian</v>
      </c>
      <c r="C79" t="str">
        <f>VLOOKUP(Attendees[[#This Row],[Client ID]], ClientDB[], 3, 0)</f>
        <v>Scheele</v>
      </c>
      <c r="D79" s="31" t="str">
        <f>VLOOKUP(Attendees[[#This Row],[Client ID]], ClientDB[], 7, 0)</f>
        <v>DE</v>
      </c>
      <c r="E79" s="31" t="str">
        <f>VLOOKUP(Attendees[[#This Row],[Client ID]], ClientDB[], 11, 0)</f>
        <v>Silver</v>
      </c>
      <c r="F79" s="31" t="str">
        <f>INDEX($J$12:$M$64,  MATCH(Attendees[[#This Row],[Country]],Countries, 0), MATCH(Attendees[[#This Row],[Status]],Statuses,0))</f>
        <v>B</v>
      </c>
    </row>
    <row r="80" spans="1:6" x14ac:dyDescent="0.2">
      <c r="A80" s="26">
        <v>26273</v>
      </c>
      <c r="B80" t="str">
        <f>VLOOKUP(Attendees[[#This Row],[Client ID]], ClientDB[], 2, 0)</f>
        <v>Marco</v>
      </c>
      <c r="C80" t="str">
        <f>VLOOKUP(Attendees[[#This Row],[Client ID]], ClientDB[], 3, 0)</f>
        <v>Schmidt</v>
      </c>
      <c r="D80" s="31" t="str">
        <f>VLOOKUP(Attendees[[#This Row],[Client ID]], ClientDB[], 7, 0)</f>
        <v>GB</v>
      </c>
      <c r="E80" s="31" t="str">
        <f>VLOOKUP(Attendees[[#This Row],[Client ID]], ClientDB[], 11, 0)</f>
        <v>Bronze</v>
      </c>
      <c r="F80" s="31" t="str">
        <f>INDEX($J$12:$M$64,  MATCH(Attendees[[#This Row],[Country]],Countries, 0), MATCH(Attendees[[#This Row],[Status]],Statuses,0))</f>
        <v>E</v>
      </c>
    </row>
    <row r="81" spans="1:6" x14ac:dyDescent="0.2">
      <c r="A81" s="26">
        <v>27809</v>
      </c>
      <c r="B81" t="str">
        <f>VLOOKUP(Attendees[[#This Row],[Client ID]], ClientDB[], 2, 0)</f>
        <v>Kenji</v>
      </c>
      <c r="C81" t="str">
        <f>VLOOKUP(Attendees[[#This Row],[Client ID]], ClientDB[], 3, 0)</f>
        <v>Shioda</v>
      </c>
      <c r="D81" s="31" t="str">
        <f>VLOOKUP(Attendees[[#This Row],[Client ID]], ClientDB[], 7, 0)</f>
        <v>NL</v>
      </c>
      <c r="E81" s="31" t="str">
        <f>VLOOKUP(Attendees[[#This Row],[Client ID]], ClientDB[], 11, 0)</f>
        <v>Bronze</v>
      </c>
      <c r="F81" s="31" t="str">
        <f>INDEX($J$12:$M$64,  MATCH(Attendees[[#This Row],[Country]],Countries, 0), MATCH(Attendees[[#This Row],[Status]],Statuses,0))</f>
        <v>F</v>
      </c>
    </row>
    <row r="82" spans="1:6" x14ac:dyDescent="0.2">
      <c r="A82" s="26">
        <v>29101</v>
      </c>
      <c r="B82" t="str">
        <f>VLOOKUP(Attendees[[#This Row],[Client ID]], ClientDB[], 2, 0)</f>
        <v>Kseniya</v>
      </c>
      <c r="C82" t="str">
        <f>VLOOKUP(Attendees[[#This Row],[Client ID]], ClientDB[], 3, 0)</f>
        <v>Sokol</v>
      </c>
      <c r="D82" s="31" t="str">
        <f>VLOOKUP(Attendees[[#This Row],[Client ID]], ClientDB[], 7, 0)</f>
        <v>UA</v>
      </c>
      <c r="E82" s="31" t="str">
        <f>VLOOKUP(Attendees[[#This Row],[Client ID]], ClientDB[], 11, 0)</f>
        <v>Bronze</v>
      </c>
      <c r="F82" s="31" t="str">
        <f>INDEX($J$12:$M$64,  MATCH(Attendees[[#This Row],[Country]],Countries, 0), MATCH(Attendees[[#This Row],[Status]],Statuses,0))</f>
        <v>G</v>
      </c>
    </row>
    <row r="83" spans="1:6" x14ac:dyDescent="0.2">
      <c r="A83" s="26">
        <v>24317</v>
      </c>
      <c r="B83" t="str">
        <f>VLOOKUP(Attendees[[#This Row],[Client ID]], ClientDB[], 2, 0)</f>
        <v>Sander</v>
      </c>
      <c r="C83" t="str">
        <f>VLOOKUP(Attendees[[#This Row],[Client ID]], ClientDB[], 3, 0)</f>
        <v>Steffann</v>
      </c>
      <c r="D83" s="31" t="str">
        <f>VLOOKUP(Attendees[[#This Row],[Client ID]], ClientDB[], 7, 0)</f>
        <v>NL</v>
      </c>
      <c r="E83" s="31" t="str">
        <f>VLOOKUP(Attendees[[#This Row],[Client ID]], ClientDB[], 11, 0)</f>
        <v>Bronze</v>
      </c>
      <c r="F83" s="31" t="str">
        <f>INDEX($J$12:$M$64,  MATCH(Attendees[[#This Row],[Country]],Countries, 0), MATCH(Attendees[[#This Row],[Status]],Statuses,0))</f>
        <v>F</v>
      </c>
    </row>
    <row r="84" spans="1:6" x14ac:dyDescent="0.2">
      <c r="A84" s="26">
        <v>32721</v>
      </c>
      <c r="B84" t="str">
        <f>VLOOKUP(Attendees[[#This Row],[Client ID]], ClientDB[], 2, 0)</f>
        <v>Sofya</v>
      </c>
      <c r="C84" t="str">
        <f>VLOOKUP(Attendees[[#This Row],[Client ID]], ClientDB[], 3, 0)</f>
        <v>Sushkina</v>
      </c>
      <c r="D84" s="31" t="str">
        <f>VLOOKUP(Attendees[[#This Row],[Client ID]], ClientDB[], 7, 0)</f>
        <v>RU</v>
      </c>
      <c r="E84" s="31" t="str">
        <f>VLOOKUP(Attendees[[#This Row],[Client ID]], ClientDB[], 11, 0)</f>
        <v>Silver</v>
      </c>
      <c r="F84" s="31" t="str">
        <f>INDEX($J$12:$M$64,  MATCH(Attendees[[#This Row],[Country]],Countries, 0), MATCH(Attendees[[#This Row],[Status]],Statuses,0))</f>
        <v>C</v>
      </c>
    </row>
    <row r="85" spans="1:6" x14ac:dyDescent="0.2">
      <c r="A85" s="26">
        <v>30681</v>
      </c>
      <c r="B85" t="str">
        <f>VLOOKUP(Attendees[[#This Row],[Client ID]], ClientDB[], 2, 0)</f>
        <v>Nigel</v>
      </c>
      <c r="C85" t="str">
        <f>VLOOKUP(Attendees[[#This Row],[Client ID]], ClientDB[], 3, 0)</f>
        <v>Titley</v>
      </c>
      <c r="D85" s="31" t="str">
        <f>VLOOKUP(Attendees[[#This Row],[Client ID]], ClientDB[], 7, 0)</f>
        <v>GB</v>
      </c>
      <c r="E85" s="31" t="str">
        <f>VLOOKUP(Attendees[[#This Row],[Client ID]], ClientDB[], 11, 0)</f>
        <v>Silver</v>
      </c>
      <c r="F85" s="31" t="str">
        <f>INDEX($J$12:$M$64,  MATCH(Attendees[[#This Row],[Country]],Countries, 0), MATCH(Attendees[[#This Row],[Status]],Statuses,0))</f>
        <v>B</v>
      </c>
    </row>
    <row r="86" spans="1:6" x14ac:dyDescent="0.2">
      <c r="A86" s="26">
        <v>13229</v>
      </c>
      <c r="B86" t="str">
        <f>VLOOKUP(Attendees[[#This Row],[Client ID]], ClientDB[], 2, 0)</f>
        <v>Ella</v>
      </c>
      <c r="C86" t="str">
        <f>VLOOKUP(Attendees[[#This Row],[Client ID]], ClientDB[], 3, 0)</f>
        <v>Titova</v>
      </c>
      <c r="D86" s="31" t="str">
        <f>VLOOKUP(Attendees[[#This Row],[Client ID]], ClientDB[], 7, 0)</f>
        <v>AM</v>
      </c>
      <c r="E86" s="31" t="str">
        <f>VLOOKUP(Attendees[[#This Row],[Client ID]], ClientDB[], 11, 0)</f>
        <v>Bronze</v>
      </c>
      <c r="F86" s="31" t="str">
        <f>INDEX($J$12:$M$64,  MATCH(Attendees[[#This Row],[Country]],Countries, 0), MATCH(Attendees[[#This Row],[Status]],Statuses,0))</f>
        <v>D</v>
      </c>
    </row>
    <row r="87" spans="1:6" x14ac:dyDescent="0.2">
      <c r="A87" s="26">
        <v>17769</v>
      </c>
      <c r="B87" t="str">
        <f>VLOOKUP(Attendees[[#This Row],[Client ID]], ClientDB[], 2, 0)</f>
        <v>Gery</v>
      </c>
      <c r="C87" t="str">
        <f>VLOOKUP(Attendees[[#This Row],[Client ID]], ClientDB[], 3, 0)</f>
        <v>Van Emelen</v>
      </c>
      <c r="D87" s="31" t="str">
        <f>VLOOKUP(Attendees[[#This Row],[Client ID]], ClientDB[], 7, 0)</f>
        <v>BE</v>
      </c>
      <c r="E87" s="31" t="str">
        <f>VLOOKUP(Attendees[[#This Row],[Client ID]], ClientDB[], 11, 0)</f>
        <v>Silver</v>
      </c>
      <c r="F87" s="31" t="str">
        <f>INDEX($J$12:$M$64,  MATCH(Attendees[[#This Row],[Country]],Countries, 0), MATCH(Attendees[[#This Row],[Status]],Statuses,0))</f>
        <v>B</v>
      </c>
    </row>
    <row r="88" spans="1:6" x14ac:dyDescent="0.2">
      <c r="A88" s="26">
        <v>36037</v>
      </c>
      <c r="B88" t="str">
        <f>VLOOKUP(Attendees[[#This Row],[Client ID]], ClientDB[], 2, 0)</f>
        <v>Javed</v>
      </c>
      <c r="C88" t="str">
        <f>VLOOKUP(Attendees[[#This Row],[Client ID]], ClientDB[], 3, 0)</f>
        <v>Vohra</v>
      </c>
      <c r="D88" s="31" t="str">
        <f>VLOOKUP(Attendees[[#This Row],[Client ID]], ClientDB[], 7, 0)</f>
        <v>GB</v>
      </c>
      <c r="E88" s="31" t="str">
        <f>VLOOKUP(Attendees[[#This Row],[Client ID]], ClientDB[], 11, 0)</f>
        <v>Bronze</v>
      </c>
      <c r="F88" s="31" t="str">
        <f>INDEX($J$12:$M$64,  MATCH(Attendees[[#This Row],[Country]],Countries, 0), MATCH(Attendees[[#This Row],[Status]],Statuses,0))</f>
        <v>E</v>
      </c>
    </row>
    <row r="89" spans="1:6" x14ac:dyDescent="0.2">
      <c r="A89" s="26">
        <v>35213</v>
      </c>
      <c r="B89" t="str">
        <f>VLOOKUP(Attendees[[#This Row],[Client ID]], ClientDB[], 2, 0)</f>
        <v>David</v>
      </c>
      <c r="C89" t="str">
        <f>VLOOKUP(Attendees[[#This Row],[Client ID]], ClientDB[], 3, 0)</f>
        <v>West</v>
      </c>
      <c r="D89" s="31" t="str">
        <f>VLOOKUP(Attendees[[#This Row],[Client ID]], ClientDB[], 7, 0)</f>
        <v>GB</v>
      </c>
      <c r="E89" s="31" t="str">
        <f>VLOOKUP(Attendees[[#This Row],[Client ID]], ClientDB[], 11, 0)</f>
        <v>Bronze</v>
      </c>
      <c r="F89" s="31" t="str">
        <f>INDEX($J$12:$M$64,  MATCH(Attendees[[#This Row],[Country]],Countries, 0), MATCH(Attendees[[#This Row],[Status]],Statuses,0))</f>
        <v>E</v>
      </c>
    </row>
    <row r="90" spans="1:6" x14ac:dyDescent="0.2">
      <c r="A90" s="26">
        <v>35181</v>
      </c>
      <c r="B90" t="str">
        <f>VLOOKUP(Attendees[[#This Row],[Client ID]], ClientDB[], 2, 0)</f>
        <v>Randy</v>
      </c>
      <c r="C90" t="str">
        <f>VLOOKUP(Attendees[[#This Row],[Client ID]], ClientDB[], 3, 0)</f>
        <v>Whitney</v>
      </c>
      <c r="D90" s="31" t="str">
        <f>VLOOKUP(Attendees[[#This Row],[Client ID]], ClientDB[], 7, 0)</f>
        <v>US</v>
      </c>
      <c r="E90" s="31" t="str">
        <f>VLOOKUP(Attendees[[#This Row],[Client ID]], ClientDB[], 11, 0)</f>
        <v>Bronze</v>
      </c>
      <c r="F90" s="31" t="str">
        <f>INDEX($J$12:$M$64,  MATCH(Attendees[[#This Row],[Country]],Countries, 0), MATCH(Attendees[[#This Row],[Status]],Statuses,0))</f>
        <v>G</v>
      </c>
    </row>
    <row r="91" spans="1:6" x14ac:dyDescent="0.2">
      <c r="A91" s="26">
        <v>20093</v>
      </c>
      <c r="B91" t="str">
        <f>VLOOKUP(Attendees[[#This Row],[Client ID]], ClientDB[], 2, 0)</f>
        <v>Ingrid</v>
      </c>
      <c r="C91" t="str">
        <f>VLOOKUP(Attendees[[#This Row],[Client ID]], ClientDB[], 3, 0)</f>
        <v>Wijte</v>
      </c>
      <c r="D91" s="31" t="str">
        <f>VLOOKUP(Attendees[[#This Row],[Client ID]], ClientDB[], 7, 0)</f>
        <v>GB</v>
      </c>
      <c r="E91" s="31" t="str">
        <f>VLOOKUP(Attendees[[#This Row],[Client ID]], ClientDB[], 11, 0)</f>
        <v>Gold</v>
      </c>
      <c r="F91" s="31" t="str">
        <f>INDEX($J$12:$M$64,  MATCH(Attendees[[#This Row],[Country]],Countries, 0), MATCH(Attendees[[#This Row],[Status]],Statuses,0))</f>
        <v>A</v>
      </c>
    </row>
    <row r="92" spans="1:6" x14ac:dyDescent="0.2">
      <c r="A92" s="26">
        <v>13485</v>
      </c>
      <c r="B92" t="str">
        <f>VLOOKUP(Attendees[[#This Row],[Client ID]], ClientDB[], 2, 0)</f>
        <v>Paul</v>
      </c>
      <c r="C92" t="str">
        <f>VLOOKUP(Attendees[[#This Row],[Client ID]], ClientDB[], 3, 0)</f>
        <v>Wilson</v>
      </c>
      <c r="D92" s="31" t="str">
        <f>VLOOKUP(Attendees[[#This Row],[Client ID]], ClientDB[], 7, 0)</f>
        <v>AU</v>
      </c>
      <c r="E92" s="31" t="str">
        <f>VLOOKUP(Attendees[[#This Row],[Client ID]], ClientDB[], 11, 0)</f>
        <v>Bronze</v>
      </c>
      <c r="F92" s="31" t="str">
        <f>INDEX($J$12:$M$64,  MATCH(Attendees[[#This Row],[Country]],Countries, 0), MATCH(Attendees[[#This Row],[Status]],Statuses,0))</f>
        <v>D</v>
      </c>
    </row>
    <row r="93" spans="1:6" x14ac:dyDescent="0.2">
      <c r="A93" s="26">
        <v>14621</v>
      </c>
      <c r="B93" t="str">
        <f>VLOOKUP(Attendees[[#This Row],[Client ID]], ClientDB[], 2, 0)</f>
        <v>Salam</v>
      </c>
      <c r="C93" t="str">
        <f>VLOOKUP(Attendees[[#This Row],[Client ID]], ClientDB[], 3, 0)</f>
        <v>Yamout</v>
      </c>
      <c r="D93" s="31" t="str">
        <f>VLOOKUP(Attendees[[#This Row],[Client ID]], ClientDB[], 7, 0)</f>
        <v>LB</v>
      </c>
      <c r="E93" s="31" t="str">
        <f>VLOOKUP(Attendees[[#This Row],[Client ID]], ClientDB[], 11, 0)</f>
        <v>Bronze</v>
      </c>
      <c r="F93" s="31" t="str">
        <f>INDEX($J$12:$M$64,  MATCH(Attendees[[#This Row],[Country]],Countries, 0), MATCH(Attendees[[#This Row],[Status]],Statuses,0))</f>
        <v>F</v>
      </c>
    </row>
    <row r="94" spans="1:6" x14ac:dyDescent="0.2">
      <c r="A94" s="26">
        <v>24205</v>
      </c>
      <c r="B94" t="str">
        <f>VLOOKUP(Attendees[[#This Row],[Client ID]], ClientDB[], 2, 0)</f>
        <v>Avetik</v>
      </c>
      <c r="C94" t="str">
        <f>VLOOKUP(Attendees[[#This Row],[Client ID]], ClientDB[], 3, 0)</f>
        <v>Yessayan</v>
      </c>
      <c r="D94" s="31" t="str">
        <f>VLOOKUP(Attendees[[#This Row],[Client ID]], ClientDB[], 7, 0)</f>
        <v>AM</v>
      </c>
      <c r="E94" s="31" t="str">
        <f>VLOOKUP(Attendees[[#This Row],[Client ID]], ClientDB[], 11, 0)</f>
        <v>Bronze</v>
      </c>
      <c r="F94" s="31" t="str">
        <f>INDEX($J$12:$M$64,  MATCH(Attendees[[#This Row],[Country]],Countries, 0), MATCH(Attendees[[#This Row],[Status]],Statuses,0))</f>
        <v>D</v>
      </c>
    </row>
    <row r="95" spans="1:6" x14ac:dyDescent="0.2">
      <c r="A95" s="26">
        <v>21129</v>
      </c>
      <c r="B95" t="str">
        <f>VLOOKUP(Attendees[[#This Row],[Client ID]], ClientDB[], 2, 0)</f>
        <v>Jan</v>
      </c>
      <c r="C95" t="str">
        <f>VLOOKUP(Attendees[[#This Row],[Client ID]], ClientDB[], 3, 0)</f>
        <v>Zorz</v>
      </c>
      <c r="D95" s="31" t="str">
        <f>VLOOKUP(Attendees[[#This Row],[Client ID]], ClientDB[], 7, 0)</f>
        <v>SI</v>
      </c>
      <c r="E95" s="31" t="str">
        <f>VLOOKUP(Attendees[[#This Row],[Client ID]], ClientDB[], 11, 0)</f>
        <v>Bronze</v>
      </c>
      <c r="F95" s="31" t="str">
        <f>INDEX($J$12:$M$64,  MATCH(Attendees[[#This Row],[Country]],Countries, 0), MATCH(Attendees[[#This Row],[Status]],Statuses,0))</f>
        <v>G</v>
      </c>
    </row>
    <row r="96" spans="1:6" x14ac:dyDescent="0.2">
      <c r="A96" s="26">
        <v>13713</v>
      </c>
      <c r="B96" t="str">
        <f>VLOOKUP(Attendees[[#This Row],[Client ID]], ClientDB[], 2, 0)</f>
        <v>Janos</v>
      </c>
      <c r="C96" t="str">
        <f>VLOOKUP(Attendees[[#This Row],[Client ID]], ClientDB[], 3, 0)</f>
        <v>Zsako</v>
      </c>
      <c r="D96" s="31" t="str">
        <f>VLOOKUP(Attendees[[#This Row],[Client ID]], ClientDB[], 7, 0)</f>
        <v>HU</v>
      </c>
      <c r="E96" s="31" t="str">
        <f>VLOOKUP(Attendees[[#This Row],[Client ID]], ClientDB[], 11, 0)</f>
        <v>Gold</v>
      </c>
      <c r="F96" s="31" t="str">
        <f>INDEX($J$12:$M$64,  MATCH(Attendees[[#This Row],[Country]],Countries, 0), MATCH(Attendees[[#This Row],[Status]],Statuses,0))</f>
        <v>A</v>
      </c>
    </row>
    <row r="97" spans="1:1" x14ac:dyDescent="0.2">
      <c r="A97" s="26"/>
    </row>
    <row r="98" spans="1:1" x14ac:dyDescent="0.2">
      <c r="A98" s="26"/>
    </row>
    <row r="99" spans="1:1" x14ac:dyDescent="0.2">
      <c r="A99" s="26"/>
    </row>
    <row r="100" spans="1:1" x14ac:dyDescent="0.2">
      <c r="A100" s="26"/>
    </row>
    <row r="101" spans="1:1" x14ac:dyDescent="0.2">
      <c r="A101" s="26"/>
    </row>
    <row r="102" spans="1:1" x14ac:dyDescent="0.2">
      <c r="A102" s="26"/>
    </row>
    <row r="103" spans="1:1" x14ac:dyDescent="0.2">
      <c r="A103" s="26"/>
    </row>
    <row r="104" spans="1:1" x14ac:dyDescent="0.2">
      <c r="A104" s="26"/>
    </row>
    <row r="105" spans="1:1" x14ac:dyDescent="0.2">
      <c r="A105" s="26"/>
    </row>
    <row r="106" spans="1:1" x14ac:dyDescent="0.2">
      <c r="A106" s="26"/>
    </row>
    <row r="107" spans="1:1" x14ac:dyDescent="0.2">
      <c r="A107" s="26"/>
    </row>
    <row r="108" spans="1:1" x14ac:dyDescent="0.2">
      <c r="A108" s="26"/>
    </row>
    <row r="109" spans="1:1" x14ac:dyDescent="0.2">
      <c r="A109" s="26"/>
    </row>
    <row r="110" spans="1:1" x14ac:dyDescent="0.2">
      <c r="A110" s="26"/>
    </row>
    <row r="111" spans="1:1" x14ac:dyDescent="0.2">
      <c r="A111" s="26"/>
    </row>
    <row r="112" spans="1:1" x14ac:dyDescent="0.2">
      <c r="A112" s="26"/>
    </row>
    <row r="113" spans="1:1" x14ac:dyDescent="0.2">
      <c r="A113" s="26"/>
    </row>
    <row r="114" spans="1:1" x14ac:dyDescent="0.2">
      <c r="A114" s="26"/>
    </row>
    <row r="115" spans="1:1" x14ac:dyDescent="0.2">
      <c r="A115" s="26"/>
    </row>
    <row r="116" spans="1:1" x14ac:dyDescent="0.2">
      <c r="A116" s="26"/>
    </row>
    <row r="117" spans="1:1" x14ac:dyDescent="0.2">
      <c r="A117" s="26"/>
    </row>
    <row r="118" spans="1:1" x14ac:dyDescent="0.2">
      <c r="A118" s="26"/>
    </row>
    <row r="119" spans="1:1" x14ac:dyDescent="0.2">
      <c r="A119" s="26"/>
    </row>
    <row r="120" spans="1:1" x14ac:dyDescent="0.2">
      <c r="A120" s="26"/>
    </row>
    <row r="121" spans="1:1" x14ac:dyDescent="0.2">
      <c r="A121" s="26"/>
    </row>
    <row r="122" spans="1:1" x14ac:dyDescent="0.2">
      <c r="A122" s="26"/>
    </row>
    <row r="123" spans="1:1" x14ac:dyDescent="0.2">
      <c r="A123" s="26"/>
    </row>
    <row r="124" spans="1:1" x14ac:dyDescent="0.2">
      <c r="A124" s="26"/>
    </row>
    <row r="125" spans="1:1" x14ac:dyDescent="0.2">
      <c r="A125" s="26"/>
    </row>
    <row r="126" spans="1:1" x14ac:dyDescent="0.2">
      <c r="A126" s="26"/>
    </row>
    <row r="127" spans="1:1" x14ac:dyDescent="0.2">
      <c r="A127" s="26"/>
    </row>
    <row r="128" spans="1:1" x14ac:dyDescent="0.2">
      <c r="A128" s="26"/>
    </row>
    <row r="129" spans="1:1" x14ac:dyDescent="0.2">
      <c r="A129" s="26"/>
    </row>
    <row r="130" spans="1:1" x14ac:dyDescent="0.2">
      <c r="A130" s="26"/>
    </row>
    <row r="131" spans="1:1" x14ac:dyDescent="0.2">
      <c r="A131" s="26"/>
    </row>
    <row r="132" spans="1:1" x14ac:dyDescent="0.2">
      <c r="A132" s="26"/>
    </row>
    <row r="133" spans="1:1" x14ac:dyDescent="0.2">
      <c r="A133" s="26"/>
    </row>
    <row r="134" spans="1:1" x14ac:dyDescent="0.2">
      <c r="A134" s="26"/>
    </row>
    <row r="135" spans="1:1" x14ac:dyDescent="0.2">
      <c r="A135" s="26"/>
    </row>
    <row r="136" spans="1:1" x14ac:dyDescent="0.2">
      <c r="A136" s="26"/>
    </row>
    <row r="137" spans="1:1" x14ac:dyDescent="0.2">
      <c r="A137" s="26"/>
    </row>
    <row r="138" spans="1:1" x14ac:dyDescent="0.2">
      <c r="A138" s="26"/>
    </row>
    <row r="139" spans="1:1" x14ac:dyDescent="0.2">
      <c r="A139" s="26"/>
    </row>
    <row r="140" spans="1:1" x14ac:dyDescent="0.2">
      <c r="A140" s="26"/>
    </row>
    <row r="141" spans="1:1" x14ac:dyDescent="0.2">
      <c r="A141" s="26"/>
    </row>
    <row r="142" spans="1:1" x14ac:dyDescent="0.2">
      <c r="A142" s="26"/>
    </row>
    <row r="143" spans="1:1" x14ac:dyDescent="0.2">
      <c r="A143" s="26"/>
    </row>
    <row r="144" spans="1:1" x14ac:dyDescent="0.2">
      <c r="A144" s="26"/>
    </row>
    <row r="145" spans="1:1" x14ac:dyDescent="0.2">
      <c r="A145" s="26"/>
    </row>
    <row r="146" spans="1:1" x14ac:dyDescent="0.2">
      <c r="A146" s="26"/>
    </row>
    <row r="147" spans="1:1" x14ac:dyDescent="0.2">
      <c r="A147" s="26"/>
    </row>
    <row r="148" spans="1:1" x14ac:dyDescent="0.2">
      <c r="A148" s="26"/>
    </row>
    <row r="149" spans="1:1" x14ac:dyDescent="0.2">
      <c r="A149" s="26"/>
    </row>
    <row r="150" spans="1:1" x14ac:dyDescent="0.2">
      <c r="A150" s="26"/>
    </row>
    <row r="151" spans="1:1" x14ac:dyDescent="0.2">
      <c r="A151" s="26"/>
    </row>
    <row r="152" spans="1:1" x14ac:dyDescent="0.2">
      <c r="A152" s="26"/>
    </row>
    <row r="153" spans="1:1" x14ac:dyDescent="0.2">
      <c r="A153" s="26"/>
    </row>
    <row r="154" spans="1:1" x14ac:dyDescent="0.2">
      <c r="A154" s="26"/>
    </row>
    <row r="155" spans="1:1" x14ac:dyDescent="0.2">
      <c r="A155" s="26"/>
    </row>
    <row r="156" spans="1:1" x14ac:dyDescent="0.2">
      <c r="A156" s="26"/>
    </row>
    <row r="157" spans="1:1" x14ac:dyDescent="0.2">
      <c r="A157" s="26"/>
    </row>
    <row r="158" spans="1:1" x14ac:dyDescent="0.2">
      <c r="A158" s="26"/>
    </row>
    <row r="159" spans="1:1" x14ac:dyDescent="0.2">
      <c r="A159" s="26"/>
    </row>
    <row r="160" spans="1:1" x14ac:dyDescent="0.2">
      <c r="A160" s="26"/>
    </row>
    <row r="161" spans="1:1" x14ac:dyDescent="0.2">
      <c r="A161" s="26"/>
    </row>
    <row r="162" spans="1:1" x14ac:dyDescent="0.2">
      <c r="A162" s="26"/>
    </row>
    <row r="163" spans="1:1" x14ac:dyDescent="0.2">
      <c r="A163" s="26"/>
    </row>
    <row r="164" spans="1:1" x14ac:dyDescent="0.2">
      <c r="A164" s="26"/>
    </row>
    <row r="165" spans="1:1" x14ac:dyDescent="0.2">
      <c r="A165" s="26"/>
    </row>
    <row r="166" spans="1:1" x14ac:dyDescent="0.2">
      <c r="A166" s="26"/>
    </row>
    <row r="167" spans="1:1" x14ac:dyDescent="0.2">
      <c r="A167" s="26"/>
    </row>
    <row r="168" spans="1:1" x14ac:dyDescent="0.2">
      <c r="A168" s="26"/>
    </row>
    <row r="169" spans="1:1" x14ac:dyDescent="0.2">
      <c r="A169" s="26"/>
    </row>
    <row r="170" spans="1:1" x14ac:dyDescent="0.2">
      <c r="A170" s="26"/>
    </row>
    <row r="171" spans="1:1" x14ac:dyDescent="0.2">
      <c r="A171" s="26"/>
    </row>
    <row r="172" spans="1:1" x14ac:dyDescent="0.2">
      <c r="A172" s="26"/>
    </row>
    <row r="173" spans="1:1" x14ac:dyDescent="0.2">
      <c r="A173" s="26"/>
    </row>
    <row r="174" spans="1:1" x14ac:dyDescent="0.2">
      <c r="A174" s="26"/>
    </row>
    <row r="175" spans="1:1" x14ac:dyDescent="0.2">
      <c r="A175" s="26"/>
    </row>
    <row r="176" spans="1:1" x14ac:dyDescent="0.2">
      <c r="A176" s="26"/>
    </row>
    <row r="177" spans="1:1" x14ac:dyDescent="0.2">
      <c r="A177" s="26"/>
    </row>
    <row r="178" spans="1:1" x14ac:dyDescent="0.2">
      <c r="A178" s="26"/>
    </row>
    <row r="179" spans="1:1" x14ac:dyDescent="0.2">
      <c r="A179" s="26"/>
    </row>
    <row r="180" spans="1:1" x14ac:dyDescent="0.2">
      <c r="A180" s="26"/>
    </row>
    <row r="181" spans="1:1" x14ac:dyDescent="0.2">
      <c r="A181" s="26"/>
    </row>
    <row r="182" spans="1:1" x14ac:dyDescent="0.2">
      <c r="A182" s="26"/>
    </row>
    <row r="183" spans="1:1" x14ac:dyDescent="0.2">
      <c r="A183" s="26"/>
    </row>
    <row r="184" spans="1:1" x14ac:dyDescent="0.2">
      <c r="A184" s="26"/>
    </row>
    <row r="185" spans="1:1" x14ac:dyDescent="0.2">
      <c r="A185" s="26"/>
    </row>
    <row r="186" spans="1:1" x14ac:dyDescent="0.2">
      <c r="A186" s="26"/>
    </row>
    <row r="187" spans="1:1" x14ac:dyDescent="0.2">
      <c r="A187" s="26"/>
    </row>
    <row r="188" spans="1:1" x14ac:dyDescent="0.2">
      <c r="A188" s="26"/>
    </row>
    <row r="189" spans="1:1" x14ac:dyDescent="0.2">
      <c r="A189" s="26"/>
    </row>
    <row r="190" spans="1:1" x14ac:dyDescent="0.2">
      <c r="A190" s="26"/>
    </row>
    <row r="191" spans="1:1" x14ac:dyDescent="0.2">
      <c r="A191" s="26"/>
    </row>
    <row r="192" spans="1:1" x14ac:dyDescent="0.2">
      <c r="A192" s="26"/>
    </row>
    <row r="193" spans="1:1" x14ac:dyDescent="0.2">
      <c r="A193" s="26"/>
    </row>
    <row r="194" spans="1:1" x14ac:dyDescent="0.2">
      <c r="A194" s="26"/>
    </row>
    <row r="195" spans="1:1" x14ac:dyDescent="0.2">
      <c r="A195" s="26"/>
    </row>
    <row r="196" spans="1:1" x14ac:dyDescent="0.2">
      <c r="A196" s="26"/>
    </row>
    <row r="197" spans="1:1" x14ac:dyDescent="0.2">
      <c r="A197" s="26"/>
    </row>
    <row r="198" spans="1:1" x14ac:dyDescent="0.2">
      <c r="A198" s="26"/>
    </row>
    <row r="199" spans="1:1" x14ac:dyDescent="0.2">
      <c r="A199" s="26"/>
    </row>
    <row r="200" spans="1:1" x14ac:dyDescent="0.2">
      <c r="A200" s="26"/>
    </row>
    <row r="201" spans="1:1" x14ac:dyDescent="0.2">
      <c r="A201" s="26"/>
    </row>
    <row r="202" spans="1:1" x14ac:dyDescent="0.2">
      <c r="A202" s="26"/>
    </row>
    <row r="203" spans="1:1" x14ac:dyDescent="0.2">
      <c r="A203" s="26"/>
    </row>
    <row r="204" spans="1:1" x14ac:dyDescent="0.2">
      <c r="A204" s="26"/>
    </row>
    <row r="205" spans="1:1" x14ac:dyDescent="0.2">
      <c r="A205" s="26"/>
    </row>
    <row r="206" spans="1:1" x14ac:dyDescent="0.2">
      <c r="A206" s="26"/>
    </row>
    <row r="207" spans="1:1" x14ac:dyDescent="0.2">
      <c r="A207" s="26"/>
    </row>
    <row r="208" spans="1:1" x14ac:dyDescent="0.2">
      <c r="A208" s="26"/>
    </row>
    <row r="209" spans="1:1" x14ac:dyDescent="0.2">
      <c r="A209" s="26"/>
    </row>
    <row r="210" spans="1:1" x14ac:dyDescent="0.2">
      <c r="A210" s="26"/>
    </row>
    <row r="211" spans="1:1" x14ac:dyDescent="0.2">
      <c r="A211" s="26"/>
    </row>
    <row r="212" spans="1:1" x14ac:dyDescent="0.2">
      <c r="A212" s="26"/>
    </row>
    <row r="213" spans="1:1" x14ac:dyDescent="0.2">
      <c r="A213" s="26"/>
    </row>
    <row r="214" spans="1:1" x14ac:dyDescent="0.2">
      <c r="A214" s="26"/>
    </row>
    <row r="215" spans="1:1" x14ac:dyDescent="0.2">
      <c r="A215" s="26"/>
    </row>
    <row r="216" spans="1:1" x14ac:dyDescent="0.2">
      <c r="A216" s="26"/>
    </row>
    <row r="217" spans="1:1" x14ac:dyDescent="0.2">
      <c r="A217" s="26"/>
    </row>
    <row r="218" spans="1:1" x14ac:dyDescent="0.2">
      <c r="A218" s="26"/>
    </row>
    <row r="219" spans="1:1" x14ac:dyDescent="0.2">
      <c r="A219" s="26"/>
    </row>
    <row r="220" spans="1:1" x14ac:dyDescent="0.2">
      <c r="A220" s="26"/>
    </row>
    <row r="221" spans="1:1" x14ac:dyDescent="0.2">
      <c r="A221" s="26"/>
    </row>
    <row r="222" spans="1:1" x14ac:dyDescent="0.2">
      <c r="A222" s="26"/>
    </row>
    <row r="223" spans="1:1" x14ac:dyDescent="0.2">
      <c r="A223" s="26"/>
    </row>
    <row r="224" spans="1:1" x14ac:dyDescent="0.2">
      <c r="A224" s="26"/>
    </row>
    <row r="225" spans="1:1" x14ac:dyDescent="0.2">
      <c r="A225" s="26"/>
    </row>
    <row r="226" spans="1:1" x14ac:dyDescent="0.2">
      <c r="A226" s="26"/>
    </row>
    <row r="227" spans="1:1" x14ac:dyDescent="0.2">
      <c r="A227" s="26"/>
    </row>
    <row r="228" spans="1:1" x14ac:dyDescent="0.2">
      <c r="A228" s="26"/>
    </row>
    <row r="229" spans="1:1" x14ac:dyDescent="0.2">
      <c r="A229" s="26"/>
    </row>
    <row r="230" spans="1:1" x14ac:dyDescent="0.2">
      <c r="A230" s="26"/>
    </row>
    <row r="231" spans="1:1" x14ac:dyDescent="0.2">
      <c r="A231" s="26"/>
    </row>
    <row r="232" spans="1:1" x14ac:dyDescent="0.2">
      <c r="A232" s="26"/>
    </row>
    <row r="233" spans="1:1" x14ac:dyDescent="0.2">
      <c r="A233" s="26"/>
    </row>
    <row r="234" spans="1:1" x14ac:dyDescent="0.2">
      <c r="A234" s="26"/>
    </row>
    <row r="235" spans="1:1" x14ac:dyDescent="0.2">
      <c r="A235" s="26"/>
    </row>
    <row r="236" spans="1:1" x14ac:dyDescent="0.2">
      <c r="A236" s="26"/>
    </row>
    <row r="237" spans="1:1" x14ac:dyDescent="0.2">
      <c r="A237" s="26"/>
    </row>
    <row r="238" spans="1:1" x14ac:dyDescent="0.2">
      <c r="A238" s="26"/>
    </row>
    <row r="239" spans="1:1" x14ac:dyDescent="0.2">
      <c r="A239" s="26"/>
    </row>
    <row r="240" spans="1:1" x14ac:dyDescent="0.2">
      <c r="A240" s="26"/>
    </row>
    <row r="241" spans="1:1" x14ac:dyDescent="0.2">
      <c r="A241" s="26"/>
    </row>
    <row r="242" spans="1:1" x14ac:dyDescent="0.2">
      <c r="A242" s="26"/>
    </row>
    <row r="243" spans="1:1" x14ac:dyDescent="0.2">
      <c r="A243" s="26"/>
    </row>
    <row r="244" spans="1:1" x14ac:dyDescent="0.2">
      <c r="A244" s="26"/>
    </row>
    <row r="245" spans="1:1" x14ac:dyDescent="0.2">
      <c r="A245" s="26"/>
    </row>
    <row r="246" spans="1:1" x14ac:dyDescent="0.2">
      <c r="A246" s="26"/>
    </row>
    <row r="247" spans="1:1" x14ac:dyDescent="0.2">
      <c r="A247" s="26"/>
    </row>
    <row r="248" spans="1:1" x14ac:dyDescent="0.2">
      <c r="A248" s="26"/>
    </row>
    <row r="249" spans="1:1" x14ac:dyDescent="0.2">
      <c r="A249" s="26"/>
    </row>
    <row r="250" spans="1:1" x14ac:dyDescent="0.2">
      <c r="A250" s="26"/>
    </row>
    <row r="251" spans="1:1" x14ac:dyDescent="0.2">
      <c r="A251" s="26"/>
    </row>
    <row r="252" spans="1:1" x14ac:dyDescent="0.2">
      <c r="A252" s="26"/>
    </row>
    <row r="253" spans="1:1" x14ac:dyDescent="0.2">
      <c r="A253" s="26"/>
    </row>
    <row r="254" spans="1:1" x14ac:dyDescent="0.2">
      <c r="A254" s="26"/>
    </row>
    <row r="255" spans="1:1" x14ac:dyDescent="0.2">
      <c r="A255" s="26"/>
    </row>
    <row r="256" spans="1:1" x14ac:dyDescent="0.2">
      <c r="A256" s="26"/>
    </row>
    <row r="257" spans="1:1" x14ac:dyDescent="0.2">
      <c r="A257" s="26"/>
    </row>
    <row r="258" spans="1:1" x14ac:dyDescent="0.2">
      <c r="A258" s="26"/>
    </row>
    <row r="259" spans="1:1" x14ac:dyDescent="0.2">
      <c r="A259" s="26"/>
    </row>
    <row r="260" spans="1:1" x14ac:dyDescent="0.2">
      <c r="A260" s="26"/>
    </row>
    <row r="261" spans="1:1" x14ac:dyDescent="0.2">
      <c r="A261" s="26"/>
    </row>
    <row r="262" spans="1:1" x14ac:dyDescent="0.2">
      <c r="A262" s="26"/>
    </row>
    <row r="263" spans="1:1" x14ac:dyDescent="0.2">
      <c r="A263" s="26"/>
    </row>
    <row r="264" spans="1:1" x14ac:dyDescent="0.2">
      <c r="A264" s="26"/>
    </row>
    <row r="265" spans="1:1" x14ac:dyDescent="0.2">
      <c r="A265" s="26"/>
    </row>
    <row r="266" spans="1:1" x14ac:dyDescent="0.2">
      <c r="A266" s="26"/>
    </row>
    <row r="267" spans="1:1" x14ac:dyDescent="0.2">
      <c r="A267" s="26"/>
    </row>
    <row r="268" spans="1:1" x14ac:dyDescent="0.2">
      <c r="A268" s="26"/>
    </row>
    <row r="269" spans="1:1" x14ac:dyDescent="0.2">
      <c r="A269" s="26"/>
    </row>
    <row r="270" spans="1:1" x14ac:dyDescent="0.2">
      <c r="A270" s="26"/>
    </row>
    <row r="271" spans="1:1" x14ac:dyDescent="0.2">
      <c r="A271" s="26"/>
    </row>
    <row r="272" spans="1:1" x14ac:dyDescent="0.2">
      <c r="A272" s="26"/>
    </row>
    <row r="273" spans="1:1" x14ac:dyDescent="0.2">
      <c r="A273" s="26"/>
    </row>
    <row r="274" spans="1:1" x14ac:dyDescent="0.2">
      <c r="A274" s="26"/>
    </row>
    <row r="275" spans="1:1" x14ac:dyDescent="0.2">
      <c r="A275" s="26"/>
    </row>
    <row r="276" spans="1:1" x14ac:dyDescent="0.2">
      <c r="A276" s="26"/>
    </row>
    <row r="277" spans="1:1" x14ac:dyDescent="0.2">
      <c r="A277" s="26"/>
    </row>
  </sheetData>
  <conditionalFormatting sqref="A7:A96">
    <cfRule type="duplicateValues" dxfId="3" priority="3"/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12E6-B631-4860-8D7D-93193C630EE7}">
  <sheetPr codeName="Sheet6">
    <outlinePr summaryBelow="0"/>
  </sheetPr>
  <dimension ref="B1:G12"/>
  <sheetViews>
    <sheetView showGridLines="0" workbookViewId="0">
      <selection activeCell="F14" sqref="F14"/>
    </sheetView>
  </sheetViews>
  <sheetFormatPr defaultRowHeight="14.25" outlineLevelRow="1" outlineLevelCol="1" x14ac:dyDescent="0.2"/>
  <cols>
    <col min="3" max="3" width="6.125" bestFit="1" customWidth="1"/>
    <col min="4" max="7" width="10.875" bestFit="1" customWidth="1" outlineLevel="1"/>
  </cols>
  <sheetData>
    <row r="1" spans="2:7" ht="15" thickBot="1" x14ac:dyDescent="0.25"/>
    <row r="2" spans="2:7" ht="15.75" x14ac:dyDescent="0.25">
      <c r="B2" s="64" t="s">
        <v>838</v>
      </c>
      <c r="C2" s="64"/>
      <c r="D2" s="69"/>
      <c r="E2" s="69"/>
      <c r="F2" s="69"/>
      <c r="G2" s="69"/>
    </row>
    <row r="3" spans="2:7" ht="15.75" collapsed="1" x14ac:dyDescent="0.25">
      <c r="B3" s="63"/>
      <c r="C3" s="63"/>
      <c r="D3" s="70" t="s">
        <v>840</v>
      </c>
      <c r="E3" s="70" t="s">
        <v>18</v>
      </c>
      <c r="F3" s="70" t="s">
        <v>20</v>
      </c>
      <c r="G3" s="70" t="s">
        <v>19</v>
      </c>
    </row>
    <row r="4" spans="2:7" ht="33.75" hidden="1" outlineLevel="1" x14ac:dyDescent="0.2">
      <c r="B4" s="66"/>
      <c r="C4" s="66"/>
      <c r="D4" s="60"/>
      <c r="E4" s="72" t="s">
        <v>837</v>
      </c>
      <c r="F4" s="72" t="s">
        <v>837</v>
      </c>
      <c r="G4" s="72" t="s">
        <v>837</v>
      </c>
    </row>
    <row r="5" spans="2:7" x14ac:dyDescent="0.2">
      <c r="B5" s="67" t="s">
        <v>839</v>
      </c>
      <c r="C5" s="67"/>
      <c r="D5" s="65"/>
      <c r="E5" s="65"/>
      <c r="F5" s="65"/>
      <c r="G5" s="65"/>
    </row>
    <row r="6" spans="2:7" outlineLevel="1" x14ac:dyDescent="0.2">
      <c r="B6" s="66"/>
      <c r="C6" s="66" t="s">
        <v>834</v>
      </c>
      <c r="D6" s="60" t="s">
        <v>18</v>
      </c>
      <c r="E6" s="71" t="s">
        <v>18</v>
      </c>
      <c r="F6" s="71" t="s">
        <v>20</v>
      </c>
      <c r="G6" s="71" t="s">
        <v>19</v>
      </c>
    </row>
    <row r="7" spans="2:7" x14ac:dyDescent="0.2">
      <c r="B7" s="67" t="s">
        <v>841</v>
      </c>
      <c r="C7" s="67"/>
      <c r="D7" s="65"/>
      <c r="E7" s="65"/>
      <c r="F7" s="65"/>
      <c r="G7" s="65"/>
    </row>
    <row r="8" spans="2:7" outlineLevel="1" x14ac:dyDescent="0.2">
      <c r="B8" s="66"/>
      <c r="C8" s="66" t="s">
        <v>835</v>
      </c>
      <c r="D8" s="61">
        <v>184.676923076923</v>
      </c>
      <c r="E8" s="61">
        <v>184.676923076923</v>
      </c>
      <c r="F8" s="61">
        <v>184.47582417582399</v>
      </c>
      <c r="G8" s="61">
        <v>186.82252747252701</v>
      </c>
    </row>
    <row r="9" spans="2:7" ht="15" outlineLevel="1" thickBot="1" x14ac:dyDescent="0.25">
      <c r="B9" s="68"/>
      <c r="C9" s="68" t="s">
        <v>836</v>
      </c>
      <c r="D9" s="62">
        <v>-425.599999999999</v>
      </c>
      <c r="E9" s="62">
        <v>-425.599999999999</v>
      </c>
      <c r="F9" s="62">
        <v>-407.29999999999899</v>
      </c>
      <c r="G9" s="62">
        <v>-620.849999999999</v>
      </c>
    </row>
    <row r="10" spans="2:7" x14ac:dyDescent="0.2">
      <c r="B10" t="s">
        <v>842</v>
      </c>
    </row>
    <row r="11" spans="2:7" x14ac:dyDescent="0.2">
      <c r="B11" t="s">
        <v>843</v>
      </c>
    </row>
    <row r="12" spans="2:7" x14ac:dyDescent="0.2">
      <c r="B12" t="s">
        <v>844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9"/>
  <sheetViews>
    <sheetView showGridLines="0" tabSelected="1" topLeftCell="A10" workbookViewId="0">
      <selection activeCell="D28" sqref="D28"/>
    </sheetView>
  </sheetViews>
  <sheetFormatPr defaultColWidth="8.875" defaultRowHeight="14.25" x14ac:dyDescent="0.2"/>
  <cols>
    <col min="1" max="1" width="36.875" customWidth="1"/>
    <col min="2" max="2" width="14.375" customWidth="1"/>
    <col min="3" max="4" width="14.375" style="1" customWidth="1"/>
  </cols>
  <sheetData>
    <row r="1" spans="1:4" s="2" customFormat="1" ht="15" x14ac:dyDescent="0.2"/>
    <row r="2" spans="1:4" s="2" customFormat="1" ht="6" customHeight="1" x14ac:dyDescent="0.2">
      <c r="A2" s="3"/>
      <c r="B2" s="3"/>
      <c r="C2" s="3"/>
      <c r="D2" s="3"/>
    </row>
    <row r="3" spans="1:4" s="2" customFormat="1" ht="53.25" customHeight="1" x14ac:dyDescent="0.2">
      <c r="A3" s="9" t="s">
        <v>22</v>
      </c>
      <c r="B3" s="4"/>
      <c r="C3" s="4"/>
      <c r="D3" s="4"/>
    </row>
    <row r="4" spans="1:4" s="2" customFormat="1" ht="14.25" customHeight="1" x14ac:dyDescent="0.2">
      <c r="A4" s="3"/>
      <c r="B4" s="3"/>
      <c r="C4" s="3"/>
      <c r="D4" s="3"/>
    </row>
    <row r="6" spans="1:4" s="2" customFormat="1" ht="23.25" customHeight="1" x14ac:dyDescent="0.2">
      <c r="A6" s="16" t="s">
        <v>830</v>
      </c>
      <c r="B6" s="16"/>
      <c r="C6" s="16"/>
      <c r="D6" s="17">
        <v>400</v>
      </c>
    </row>
    <row r="7" spans="1:4" s="2" customFormat="1" ht="15" x14ac:dyDescent="0.2">
      <c r="A7" s="53" t="s">
        <v>831</v>
      </c>
      <c r="B7" s="11"/>
      <c r="C7" s="11"/>
      <c r="D7" s="11">
        <f>Attendees!N10</f>
        <v>90</v>
      </c>
    </row>
    <row r="8" spans="1:4" ht="15" x14ac:dyDescent="0.2">
      <c r="C8"/>
      <c r="D8"/>
    </row>
    <row r="9" spans="1:4" ht="15" x14ac:dyDescent="0.2">
      <c r="A9" s="56" t="s">
        <v>23</v>
      </c>
      <c r="B9" s="57"/>
      <c r="C9" s="58"/>
      <c r="D9" s="21">
        <f>D21+D28+D32+D38</f>
        <v>39465</v>
      </c>
    </row>
    <row r="10" spans="1:4" ht="15" x14ac:dyDescent="0.2">
      <c r="A10" s="56" t="s">
        <v>24</v>
      </c>
      <c r="B10" s="57"/>
      <c r="C10" s="58"/>
      <c r="D10" s="21">
        <f>D9/D6</f>
        <v>98.662499999999994</v>
      </c>
    </row>
    <row r="11" spans="1:4" ht="15" x14ac:dyDescent="0.2">
      <c r="A11" s="56" t="s">
        <v>28</v>
      </c>
      <c r="B11" s="57"/>
      <c r="C11" s="58"/>
      <c r="D11" s="21">
        <v>180</v>
      </c>
    </row>
    <row r="12" spans="1:4" s="20" customFormat="1" ht="19.7" customHeight="1" thickBot="1" x14ac:dyDescent="0.25">
      <c r="A12" s="18" t="s">
        <v>25</v>
      </c>
      <c r="B12" s="18"/>
      <c r="C12" s="18"/>
      <c r="D12" s="19">
        <f>(D6*D11)-D9</f>
        <v>32535</v>
      </c>
    </row>
    <row r="13" spans="1:4" ht="15.95" thickTop="1" x14ac:dyDescent="0.2"/>
    <row r="14" spans="1:4" ht="15" x14ac:dyDescent="0.2">
      <c r="A14" s="10"/>
      <c r="B14" s="11" t="s">
        <v>13</v>
      </c>
      <c r="C14" s="12" t="s">
        <v>14</v>
      </c>
      <c r="D14" s="12" t="s">
        <v>15</v>
      </c>
    </row>
    <row r="15" spans="1:4" s="14" customFormat="1" ht="15" x14ac:dyDescent="0.2">
      <c r="A15" s="13" t="s">
        <v>9</v>
      </c>
      <c r="B15" s="13"/>
      <c r="C15" s="15"/>
      <c r="D15" s="15"/>
    </row>
    <row r="16" spans="1:4" ht="15" x14ac:dyDescent="0.2">
      <c r="A16" t="s">
        <v>16</v>
      </c>
      <c r="B16">
        <v>1</v>
      </c>
      <c r="C16" s="1">
        <v>2800</v>
      </c>
      <c r="D16" s="1">
        <f>B16*C16</f>
        <v>2800</v>
      </c>
    </row>
    <row r="17" spans="1:4" ht="15" x14ac:dyDescent="0.2">
      <c r="A17" t="s">
        <v>17</v>
      </c>
      <c r="B17">
        <v>2</v>
      </c>
      <c r="C17" s="1">
        <v>150</v>
      </c>
      <c r="D17" s="1">
        <f>C17*B17</f>
        <v>300</v>
      </c>
    </row>
    <row r="18" spans="1:4" ht="15" x14ac:dyDescent="0.2">
      <c r="A18" t="s">
        <v>12</v>
      </c>
      <c r="B18">
        <f>ROUNDUP(Guests/10,0)</f>
        <v>40</v>
      </c>
      <c r="C18" s="1">
        <v>12.5</v>
      </c>
      <c r="D18" s="1">
        <f t="shared" ref="D18:D20" si="0">B18*C18</f>
        <v>500</v>
      </c>
    </row>
    <row r="19" spans="1:4" ht="15" x14ac:dyDescent="0.2">
      <c r="A19" t="s">
        <v>11</v>
      </c>
      <c r="B19">
        <f>B18*10+5</f>
        <v>405</v>
      </c>
      <c r="C19" s="1">
        <v>4</v>
      </c>
      <c r="D19" s="1">
        <f t="shared" si="0"/>
        <v>1620</v>
      </c>
    </row>
    <row r="20" spans="1:4" x14ac:dyDescent="0.2">
      <c r="A20" t="s">
        <v>5</v>
      </c>
      <c r="B20">
        <f>B18</f>
        <v>40</v>
      </c>
      <c r="C20" s="1">
        <v>22.5</v>
      </c>
      <c r="D20" s="1">
        <f t="shared" si="0"/>
        <v>900</v>
      </c>
    </row>
    <row r="21" spans="1:4" ht="15" thickBot="1" x14ac:dyDescent="0.25">
      <c r="A21" s="6" t="s">
        <v>4</v>
      </c>
      <c r="B21" s="6"/>
      <c r="C21" s="7"/>
      <c r="D21" s="7">
        <f>SUM(D16:D20)</f>
        <v>6120</v>
      </c>
    </row>
    <row r="22" spans="1:4" ht="15" thickTop="1" x14ac:dyDescent="0.2"/>
    <row r="23" spans="1:4" s="14" customFormat="1" x14ac:dyDescent="0.2">
      <c r="A23" s="13" t="s">
        <v>10</v>
      </c>
      <c r="B23" s="13"/>
      <c r="C23" s="15"/>
      <c r="D23" s="55" t="s">
        <v>19</v>
      </c>
    </row>
    <row r="24" spans="1:4" x14ac:dyDescent="0.2">
      <c r="A24" t="s">
        <v>0</v>
      </c>
      <c r="B24">
        <f>Guests</f>
        <v>400</v>
      </c>
      <c r="C24" s="1">
        <f>HLOOKUP($D$23,prices,2,0)</f>
        <v>45.25</v>
      </c>
      <c r="D24" s="1">
        <f>C24*B24</f>
        <v>18100</v>
      </c>
    </row>
    <row r="25" spans="1:4" x14ac:dyDescent="0.2">
      <c r="A25" t="s">
        <v>26</v>
      </c>
      <c r="B25">
        <f>Guests</f>
        <v>400</v>
      </c>
      <c r="C25" s="1">
        <f>HLOOKUP($D$23,prices,3,0)</f>
        <v>22.9</v>
      </c>
      <c r="D25" s="1">
        <f t="shared" ref="D24:D27" si="1">B25*C25</f>
        <v>9160</v>
      </c>
    </row>
    <row r="26" spans="1:4" x14ac:dyDescent="0.2">
      <c r="A26" t="s">
        <v>2</v>
      </c>
      <c r="B26">
        <f>B18</f>
        <v>40</v>
      </c>
      <c r="C26" s="1">
        <f>HLOOKUP($D$23,prices,4,0)</f>
        <v>12</v>
      </c>
      <c r="D26" s="1">
        <f t="shared" si="1"/>
        <v>480</v>
      </c>
    </row>
    <row r="27" spans="1:4" x14ac:dyDescent="0.2">
      <c r="A27" t="s">
        <v>3</v>
      </c>
      <c r="B27">
        <f>ROUNDUP(Guests/20,0)</f>
        <v>20</v>
      </c>
      <c r="C27" s="1">
        <f>HLOOKUP($D$23,prices,5,0)</f>
        <v>115</v>
      </c>
      <c r="D27" s="1">
        <f t="shared" si="1"/>
        <v>2300</v>
      </c>
    </row>
    <row r="28" spans="1:4" ht="15" thickBot="1" x14ac:dyDescent="0.25">
      <c r="A28" s="6" t="s">
        <v>4</v>
      </c>
      <c r="B28" s="6"/>
      <c r="C28" s="7"/>
      <c r="D28" s="7">
        <f>SUM(D24:D27)</f>
        <v>30040</v>
      </c>
    </row>
    <row r="29" spans="1:4" ht="15" thickTop="1" x14ac:dyDescent="0.2"/>
    <row r="30" spans="1:4" x14ac:dyDescent="0.2">
      <c r="A30" s="5" t="s">
        <v>6</v>
      </c>
      <c r="B30" s="5"/>
      <c r="C30" s="8"/>
      <c r="D30" s="8"/>
    </row>
    <row r="31" spans="1:4" x14ac:dyDescent="0.2">
      <c r="A31" t="s">
        <v>833</v>
      </c>
      <c r="B31">
        <v>1</v>
      </c>
      <c r="C31" s="1">
        <v>1500</v>
      </c>
      <c r="D31" s="1">
        <f>C31*B31</f>
        <v>1500</v>
      </c>
    </row>
    <row r="32" spans="1:4" ht="15" thickBot="1" x14ac:dyDescent="0.25">
      <c r="A32" s="6" t="s">
        <v>4</v>
      </c>
      <c r="B32" s="6"/>
      <c r="C32" s="7"/>
      <c r="D32" s="7">
        <f>SUM(D30:D31)</f>
        <v>1500</v>
      </c>
    </row>
    <row r="33" spans="1:4" ht="15" thickTop="1" x14ac:dyDescent="0.2"/>
    <row r="34" spans="1:4" x14ac:dyDescent="0.2">
      <c r="A34" s="5" t="s">
        <v>7</v>
      </c>
      <c r="B34" s="5"/>
      <c r="C34" s="8"/>
      <c r="D34" s="8"/>
    </row>
    <row r="35" spans="1:4" x14ac:dyDescent="0.2">
      <c r="A35" t="s">
        <v>8</v>
      </c>
      <c r="B35">
        <v>1</v>
      </c>
      <c r="C35" s="1">
        <v>125</v>
      </c>
      <c r="D35" s="1">
        <f t="shared" ref="D35:D37" si="2">B35*C35</f>
        <v>125</v>
      </c>
    </row>
    <row r="36" spans="1:4" x14ac:dyDescent="0.2">
      <c r="A36" t="s">
        <v>21</v>
      </c>
      <c r="B36">
        <v>1</v>
      </c>
      <c r="C36" s="1">
        <v>1200</v>
      </c>
      <c r="D36" s="1">
        <f t="shared" si="2"/>
        <v>1200</v>
      </c>
    </row>
    <row r="37" spans="1:4" x14ac:dyDescent="0.2">
      <c r="A37" t="s">
        <v>27</v>
      </c>
      <c r="B37">
        <f>Guests</f>
        <v>400</v>
      </c>
      <c r="C37" s="1">
        <v>1.2</v>
      </c>
      <c r="D37" s="1">
        <f t="shared" si="2"/>
        <v>480</v>
      </c>
    </row>
    <row r="38" spans="1:4" ht="15" thickBot="1" x14ac:dyDescent="0.25">
      <c r="A38" s="6" t="s">
        <v>4</v>
      </c>
      <c r="B38" s="6"/>
      <c r="C38" s="7"/>
      <c r="D38" s="7">
        <f>SUM(D34:D37)</f>
        <v>1805</v>
      </c>
    </row>
    <row r="39" spans="1:4" ht="15" thickTop="1" x14ac:dyDescent="0.2"/>
  </sheetData>
  <scenarios current="0" sqref="D10 D12">
    <scenario name="Food2U" locked="1" count="1" user="Jesus Sanchez" comment="Created by Jesus Sanchez on 03/01/2023">
      <inputCells r="D23" val="Food2U"/>
    </scenario>
    <scenario name="Munchies" locked="1" count="1" user="Jesus Sanchez" comment="Created by Jesus Sanchez on 03/01/2023">
      <inputCells r="D23" val="Munchies"/>
    </scenario>
    <scenario name="Janelle's" locked="1" count="1" user="Jesus Sanchez" comment="Created by Jesus Sanchez on 03/01/2023">
      <inputCells r="D23" val="Janelle's"/>
    </scenario>
  </scenarios>
  <mergeCells count="3">
    <mergeCell ref="A11:C11"/>
    <mergeCell ref="A9:C9"/>
    <mergeCell ref="A10:C10"/>
  </mergeCells>
  <dataValidations count="1">
    <dataValidation type="list" allowBlank="1" showInputMessage="1" showErrorMessage="1" sqref="D23" xr:uid="{00000000-0002-0000-0300-000000000000}">
      <formula1>Catering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0"/>
  <sheetViews>
    <sheetView workbookViewId="0">
      <selection activeCell="D8" sqref="D8"/>
    </sheetView>
  </sheetViews>
  <sheetFormatPr defaultColWidth="8.875" defaultRowHeight="14.25" x14ac:dyDescent="0.2"/>
  <cols>
    <col min="1" max="1" width="25" customWidth="1"/>
    <col min="2" max="3" width="13" customWidth="1"/>
  </cols>
  <sheetData>
    <row r="1" spans="1:5" s="2" customFormat="1" ht="15" x14ac:dyDescent="0.2">
      <c r="A1" s="22"/>
      <c r="D1" s="27"/>
    </row>
    <row r="2" spans="1:5" s="2" customFormat="1" ht="6" customHeight="1" x14ac:dyDescent="0.2">
      <c r="A2" s="23"/>
      <c r="B2" s="3"/>
      <c r="C2" s="3"/>
      <c r="D2" s="28"/>
      <c r="E2"/>
    </row>
    <row r="3" spans="1:5" s="2" customFormat="1" ht="53.25" customHeight="1" x14ac:dyDescent="0.2">
      <c r="A3" s="24" t="s">
        <v>832</v>
      </c>
      <c r="B3" s="4"/>
      <c r="C3" s="4"/>
      <c r="D3" s="29"/>
    </row>
    <row r="4" spans="1:5" s="2" customFormat="1" ht="14.25" customHeight="1" x14ac:dyDescent="0.2">
      <c r="A4" s="23"/>
      <c r="B4" s="3"/>
      <c r="C4" s="3"/>
      <c r="D4" s="28"/>
    </row>
    <row r="6" spans="1:5" ht="15" x14ac:dyDescent="0.2">
      <c r="A6" s="5" t="s">
        <v>10</v>
      </c>
      <c r="B6" s="54" t="s">
        <v>18</v>
      </c>
      <c r="C6" s="54" t="s">
        <v>19</v>
      </c>
      <c r="D6" s="54" t="s">
        <v>20</v>
      </c>
    </row>
    <row r="7" spans="1:5" ht="15" x14ac:dyDescent="0.2">
      <c r="A7" t="s">
        <v>0</v>
      </c>
      <c r="B7" s="1">
        <v>36.9</v>
      </c>
      <c r="C7" s="1">
        <v>45.25</v>
      </c>
      <c r="D7" s="1">
        <v>38.6</v>
      </c>
    </row>
    <row r="8" spans="1:5" ht="15" x14ac:dyDescent="0.2">
      <c r="A8" t="s">
        <v>1</v>
      </c>
      <c r="B8" s="1">
        <v>28.5</v>
      </c>
      <c r="C8" s="1">
        <v>22.9</v>
      </c>
      <c r="D8" s="1">
        <v>25.5</v>
      </c>
    </row>
    <row r="9" spans="1:5" ht="15" x14ac:dyDescent="0.2">
      <c r="A9" t="s">
        <v>2</v>
      </c>
      <c r="B9" s="1">
        <v>15</v>
      </c>
      <c r="C9" s="1">
        <v>12</v>
      </c>
      <c r="D9" s="1">
        <v>12.5</v>
      </c>
    </row>
    <row r="10" spans="1:5" ht="15" x14ac:dyDescent="0.2">
      <c r="A10" t="s">
        <v>3</v>
      </c>
      <c r="B10" s="1">
        <v>120</v>
      </c>
      <c r="C10" s="1">
        <v>115</v>
      </c>
      <c r="D10" s="1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Client Database</vt:lpstr>
      <vt:lpstr>LookUp Lists</vt:lpstr>
      <vt:lpstr>Attendees</vt:lpstr>
      <vt:lpstr>Scenario Summary</vt:lpstr>
      <vt:lpstr>Cost Overview</vt:lpstr>
      <vt:lpstr>Catering Prices</vt:lpstr>
      <vt:lpstr>caterer_costs</vt:lpstr>
      <vt:lpstr>Catering</vt:lpstr>
      <vt:lpstr>Countries</vt:lpstr>
      <vt:lpstr>Country_Codes</vt:lpstr>
      <vt:lpstr>Guests</vt:lpstr>
      <vt:lpstr>Organisations</vt:lpstr>
      <vt:lpstr>prices</vt:lpstr>
      <vt:lpstr>Status_Codes</vt:lpstr>
      <vt:lpstr>Statuses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Jesus Sanchez</cp:lastModifiedBy>
  <dcterms:created xsi:type="dcterms:W3CDTF">2017-08-25T00:55:05Z</dcterms:created>
  <dcterms:modified xsi:type="dcterms:W3CDTF">2023-01-04T01:58:44Z</dcterms:modified>
</cp:coreProperties>
</file>