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Data &amp; Programming\Data Science\Projects\Top Richest\"/>
    </mc:Choice>
  </mc:AlternateContent>
  <xr:revisionPtr revIDLastSave="0" documentId="8_{F2EFAD12-1BE9-4260-B60D-32F0F3F949B7}" xr6:coauthVersionLast="47" xr6:coauthVersionMax="47" xr10:uidLastSave="{00000000-0000-0000-0000-000000000000}"/>
  <bookViews>
    <workbookView xWindow="-108" yWindow="-108" windowWidth="23256" windowHeight="13176" activeTab="2" xr2:uid="{00000000-000D-0000-FFFF-FFFF00000000}"/>
  </bookViews>
  <sheets>
    <sheet name="Data Backup" sheetId="4" r:id="rId1"/>
    <sheet name="Descriptive Statistics" sheetId="5" r:id="rId2"/>
    <sheet name="Dashboard" sheetId="6" r:id="rId3"/>
    <sheet name="Data" sheetId="1" r:id="rId4"/>
  </sheets>
  <definedNames>
    <definedName name="Slicer_category">#N/A</definedName>
    <definedName name="Slicer_gender">#N/A</definedName>
    <definedName name="Slicer_selfMad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 r="X476"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3" i="1"/>
  <c r="X4" i="1"/>
  <c r="X5" i="1"/>
  <c r="X6" i="1"/>
  <c r="X7" i="1"/>
  <c r="X8" i="1"/>
  <c r="X9" i="1"/>
  <c r="X10" i="1"/>
  <c r="X11" i="1"/>
  <c r="X12" i="1"/>
  <c r="X13" i="1"/>
  <c r="X14" i="1"/>
  <c r="X15" i="1"/>
  <c r="X16" i="1"/>
  <c r="X17" i="1"/>
  <c r="X18" i="1"/>
  <c r="X19" i="1"/>
  <c r="X2" i="1"/>
  <c r="V470" i="1" l="1"/>
  <c r="V458" i="1"/>
  <c r="V446" i="1"/>
  <c r="V434" i="1"/>
  <c r="V422" i="1"/>
  <c r="V410" i="1"/>
  <c r="V398" i="1"/>
  <c r="V386" i="1"/>
  <c r="V374" i="1"/>
  <c r="V362" i="1"/>
  <c r="V350" i="1"/>
  <c r="V338" i="1"/>
  <c r="V326" i="1"/>
  <c r="V314" i="1"/>
  <c r="V302" i="1"/>
  <c r="V290" i="1"/>
  <c r="V278" i="1"/>
  <c r="V266" i="1"/>
  <c r="V254" i="1"/>
  <c r="V242" i="1"/>
  <c r="V230" i="1"/>
  <c r="V218" i="1"/>
  <c r="V206" i="1"/>
  <c r="V194" i="1"/>
  <c r="V182" i="1"/>
  <c r="V170" i="1"/>
  <c r="V158" i="1"/>
  <c r="V146" i="1"/>
  <c r="V134" i="1"/>
  <c r="V122" i="1"/>
  <c r="V110" i="1"/>
  <c r="V98" i="1"/>
  <c r="V86" i="1"/>
  <c r="V74" i="1"/>
  <c r="V62" i="1"/>
  <c r="V50" i="1"/>
  <c r="V38" i="1"/>
  <c r="V26" i="1"/>
  <c r="V14" i="1"/>
  <c r="V469" i="1"/>
  <c r="V457" i="1"/>
  <c r="V445" i="1"/>
  <c r="V433" i="1"/>
  <c r="V421" i="1"/>
  <c r="V409" i="1"/>
  <c r="V397" i="1"/>
  <c r="V385" i="1"/>
  <c r="V373" i="1"/>
  <c r="V361" i="1"/>
  <c r="V349" i="1"/>
  <c r="V337" i="1"/>
  <c r="V325" i="1"/>
  <c r="V313" i="1"/>
  <c r="V301" i="1"/>
  <c r="V289" i="1"/>
  <c r="V277" i="1"/>
  <c r="V265" i="1"/>
  <c r="V253" i="1"/>
  <c r="V241" i="1"/>
  <c r="V229" i="1"/>
  <c r="V217" i="1"/>
  <c r="V205" i="1"/>
  <c r="V193" i="1"/>
  <c r="V181" i="1"/>
  <c r="V169" i="1"/>
  <c r="V157" i="1"/>
  <c r="V145" i="1"/>
  <c r="V133" i="1"/>
  <c r="V121" i="1"/>
  <c r="V109" i="1"/>
  <c r="V97" i="1"/>
  <c r="V85" i="1"/>
  <c r="V73" i="1"/>
  <c r="V61" i="1"/>
  <c r="V49" i="1"/>
  <c r="V37" i="1"/>
  <c r="V25" i="1"/>
  <c r="V13" i="1"/>
  <c r="V468" i="1"/>
  <c r="V456" i="1"/>
  <c r="V444" i="1"/>
  <c r="V432" i="1"/>
  <c r="V420" i="1"/>
  <c r="V408" i="1"/>
  <c r="V396" i="1"/>
  <c r="V384" i="1"/>
  <c r="V372" i="1"/>
  <c r="V360" i="1"/>
  <c r="V348" i="1"/>
  <c r="V336" i="1"/>
  <c r="V324" i="1"/>
  <c r="V312" i="1"/>
  <c r="V300" i="1"/>
  <c r="V288" i="1"/>
  <c r="V276" i="1"/>
  <c r="V264" i="1"/>
  <c r="V252" i="1"/>
  <c r="V240" i="1"/>
  <c r="V228" i="1"/>
  <c r="V216" i="1"/>
  <c r="V204" i="1"/>
  <c r="V192" i="1"/>
  <c r="V180" i="1"/>
  <c r="V168" i="1"/>
  <c r="V156" i="1"/>
  <c r="V144" i="1"/>
  <c r="V132" i="1"/>
  <c r="V120" i="1"/>
  <c r="V108" i="1"/>
  <c r="V96" i="1"/>
  <c r="V84" i="1"/>
  <c r="V72" i="1"/>
  <c r="V60" i="1"/>
  <c r="V48" i="1"/>
  <c r="V36" i="1"/>
  <c r="V24" i="1"/>
  <c r="V12" i="1"/>
  <c r="V467" i="1"/>
  <c r="V455" i="1"/>
  <c r="V443" i="1"/>
  <c r="V431" i="1"/>
  <c r="V419" i="1"/>
  <c r="V407" i="1"/>
  <c r="V395" i="1"/>
  <c r="V383" i="1"/>
  <c r="V371" i="1"/>
  <c r="V359" i="1"/>
  <c r="V347" i="1"/>
  <c r="V335" i="1"/>
  <c r="V323" i="1"/>
  <c r="V311" i="1"/>
  <c r="V299" i="1"/>
  <c r="V287" i="1"/>
  <c r="V275" i="1"/>
  <c r="V263" i="1"/>
  <c r="V251" i="1"/>
  <c r="V239" i="1"/>
  <c r="V227" i="1"/>
  <c r="V215" i="1"/>
  <c r="V203" i="1"/>
  <c r="V191" i="1"/>
  <c r="V179" i="1"/>
  <c r="V167" i="1"/>
  <c r="V155" i="1"/>
  <c r="V143" i="1"/>
  <c r="V131" i="1"/>
  <c r="V119" i="1"/>
  <c r="V107" i="1"/>
  <c r="V95" i="1"/>
  <c r="V83" i="1"/>
  <c r="V71" i="1"/>
  <c r="V59" i="1"/>
  <c r="V47" i="1"/>
  <c r="V35" i="1"/>
  <c r="V23" i="1"/>
  <c r="V11" i="1"/>
  <c r="V466" i="1"/>
  <c r="V454" i="1"/>
  <c r="V442" i="1"/>
  <c r="V430" i="1"/>
  <c r="V418" i="1"/>
  <c r="V406" i="1"/>
  <c r="V394" i="1"/>
  <c r="V382" i="1"/>
  <c r="V370" i="1"/>
  <c r="V358" i="1"/>
  <c r="V346" i="1"/>
  <c r="V334" i="1"/>
  <c r="V322" i="1"/>
  <c r="V310" i="1"/>
  <c r="V298" i="1"/>
  <c r="V286" i="1"/>
  <c r="V274" i="1"/>
  <c r="V262" i="1"/>
  <c r="V250" i="1"/>
  <c r="V238" i="1"/>
  <c r="V226" i="1"/>
  <c r="V214" i="1"/>
  <c r="V202" i="1"/>
  <c r="V190" i="1"/>
  <c r="V178" i="1"/>
  <c r="V166" i="1"/>
  <c r="V154" i="1"/>
  <c r="V142" i="1"/>
  <c r="V130" i="1"/>
  <c r="V118" i="1"/>
  <c r="V106" i="1"/>
  <c r="V94" i="1"/>
  <c r="V82" i="1"/>
  <c r="V70" i="1"/>
  <c r="V58" i="1"/>
  <c r="V46" i="1"/>
  <c r="V34" i="1"/>
  <c r="V22" i="1"/>
  <c r="V10" i="1"/>
  <c r="V2" i="1"/>
  <c r="V465" i="1"/>
  <c r="V453" i="1"/>
  <c r="V441" i="1"/>
  <c r="V429" i="1"/>
  <c r="V417" i="1"/>
  <c r="V405" i="1"/>
  <c r="V393" i="1"/>
  <c r="V381" i="1"/>
  <c r="V369" i="1"/>
  <c r="V357" i="1"/>
  <c r="V345" i="1"/>
  <c r="V333" i="1"/>
  <c r="V321" i="1"/>
  <c r="V309" i="1"/>
  <c r="V297" i="1"/>
  <c r="V285" i="1"/>
  <c r="V273" i="1"/>
  <c r="V261" i="1"/>
  <c r="V249" i="1"/>
  <c r="V237" i="1"/>
  <c r="V225" i="1"/>
  <c r="V213" i="1"/>
  <c r="V201" i="1"/>
  <c r="V189" i="1"/>
  <c r="V177" i="1"/>
  <c r="V165" i="1"/>
  <c r="V153" i="1"/>
  <c r="V141" i="1"/>
  <c r="V129" i="1"/>
  <c r="V117" i="1"/>
  <c r="V105" i="1"/>
  <c r="V93" i="1"/>
  <c r="V81" i="1"/>
  <c r="V69" i="1"/>
  <c r="V57" i="1"/>
  <c r="V45" i="1"/>
  <c r="V33" i="1"/>
  <c r="V21" i="1"/>
  <c r="V9" i="1"/>
  <c r="V476" i="1"/>
  <c r="V464" i="1"/>
  <c r="V452" i="1"/>
  <c r="V440" i="1"/>
  <c r="V428" i="1"/>
  <c r="V416" i="1"/>
  <c r="V404" i="1"/>
  <c r="V392" i="1"/>
  <c r="V380" i="1"/>
  <c r="V368" i="1"/>
  <c r="V356" i="1"/>
  <c r="V344" i="1"/>
  <c r="V332" i="1"/>
  <c r="V320" i="1"/>
  <c r="V308" i="1"/>
  <c r="V296" i="1"/>
  <c r="V284" i="1"/>
  <c r="V272" i="1"/>
  <c r="V260" i="1"/>
  <c r="V248" i="1"/>
  <c r="V236" i="1"/>
  <c r="V224" i="1"/>
  <c r="V212" i="1"/>
  <c r="V200" i="1"/>
  <c r="V188" i="1"/>
  <c r="V176" i="1"/>
  <c r="V164" i="1"/>
  <c r="V152" i="1"/>
  <c r="V140" i="1"/>
  <c r="V128" i="1"/>
  <c r="V116" i="1"/>
  <c r="V104" i="1"/>
  <c r="V92" i="1"/>
  <c r="V80" i="1"/>
  <c r="V68" i="1"/>
  <c r="V56" i="1"/>
  <c r="V44" i="1"/>
  <c r="V32" i="1"/>
  <c r="V20" i="1"/>
  <c r="V8" i="1"/>
  <c r="V475" i="1"/>
  <c r="V463" i="1"/>
  <c r="V451" i="1"/>
  <c r="V439" i="1"/>
  <c r="V427" i="1"/>
  <c r="V415" i="1"/>
  <c r="V403" i="1"/>
  <c r="V391" i="1"/>
  <c r="V379" i="1"/>
  <c r="V367" i="1"/>
  <c r="V355" i="1"/>
  <c r="V343" i="1"/>
  <c r="V331" i="1"/>
  <c r="V319" i="1"/>
  <c r="V307" i="1"/>
  <c r="V295" i="1"/>
  <c r="V283" i="1"/>
  <c r="V271" i="1"/>
  <c r="V259" i="1"/>
  <c r="V247" i="1"/>
  <c r="V235" i="1"/>
  <c r="V223" i="1"/>
  <c r="V211" i="1"/>
  <c r="V199" i="1"/>
  <c r="V187" i="1"/>
  <c r="V175" i="1"/>
  <c r="V163" i="1"/>
  <c r="V151" i="1"/>
  <c r="V139" i="1"/>
  <c r="V127" i="1"/>
  <c r="V115" i="1"/>
  <c r="V103" i="1"/>
  <c r="V91" i="1"/>
  <c r="V79" i="1"/>
  <c r="V67" i="1"/>
  <c r="V55" i="1"/>
  <c r="V43" i="1"/>
  <c r="V31" i="1"/>
  <c r="V19" i="1"/>
  <c r="V7" i="1"/>
  <c r="V474" i="1"/>
  <c r="V462" i="1"/>
  <c r="V450" i="1"/>
  <c r="V438" i="1"/>
  <c r="V426" i="1"/>
  <c r="V414" i="1"/>
  <c r="V402" i="1"/>
  <c r="V390" i="1"/>
  <c r="V378" i="1"/>
  <c r="V366" i="1"/>
  <c r="V354" i="1"/>
  <c r="V342" i="1"/>
  <c r="V330" i="1"/>
  <c r="V318" i="1"/>
  <c r="V306" i="1"/>
  <c r="V294" i="1"/>
  <c r="V282" i="1"/>
  <c r="V270" i="1"/>
  <c r="V258" i="1"/>
  <c r="V246" i="1"/>
  <c r="V234" i="1"/>
  <c r="V222" i="1"/>
  <c r="V210" i="1"/>
  <c r="V198" i="1"/>
  <c r="V186" i="1"/>
  <c r="V174" i="1"/>
  <c r="V162" i="1"/>
  <c r="V150" i="1"/>
  <c r="V138" i="1"/>
  <c r="V126" i="1"/>
  <c r="V114" i="1"/>
  <c r="V102" i="1"/>
  <c r="V90" i="1"/>
  <c r="V78" i="1"/>
  <c r="V66" i="1"/>
  <c r="V54" i="1"/>
  <c r="V42" i="1"/>
  <c r="V30" i="1"/>
  <c r="V18" i="1"/>
  <c r="V6" i="1"/>
  <c r="V473" i="1"/>
  <c r="V461" i="1"/>
  <c r="V449" i="1"/>
  <c r="V437" i="1"/>
  <c r="V425" i="1"/>
  <c r="V413" i="1"/>
  <c r="V401" i="1"/>
  <c r="V389" i="1"/>
  <c r="V377" i="1"/>
  <c r="V365" i="1"/>
  <c r="V353" i="1"/>
  <c r="V341" i="1"/>
  <c r="V329" i="1"/>
  <c r="V317" i="1"/>
  <c r="V305" i="1"/>
  <c r="V293" i="1"/>
  <c r="V281" i="1"/>
  <c r="V269" i="1"/>
  <c r="V257" i="1"/>
  <c r="V245" i="1"/>
  <c r="V233" i="1"/>
  <c r="V221" i="1"/>
  <c r="V209" i="1"/>
  <c r="V197" i="1"/>
  <c r="V185" i="1"/>
  <c r="V173" i="1"/>
  <c r="V161" i="1"/>
  <c r="V149" i="1"/>
  <c r="V137" i="1"/>
  <c r="V125" i="1"/>
  <c r="V113" i="1"/>
  <c r="V101" i="1"/>
  <c r="V89" i="1"/>
  <c r="V77" i="1"/>
  <c r="V65" i="1"/>
  <c r="V53" i="1"/>
  <c r="V41" i="1"/>
  <c r="V29" i="1"/>
  <c r="V17" i="1"/>
  <c r="V5" i="1"/>
  <c r="V472" i="1"/>
  <c r="V460" i="1"/>
  <c r="V448" i="1"/>
  <c r="V436" i="1"/>
  <c r="V424" i="1"/>
  <c r="V412" i="1"/>
  <c r="V400" i="1"/>
  <c r="V388" i="1"/>
  <c r="V376" i="1"/>
  <c r="V364" i="1"/>
  <c r="V352" i="1"/>
  <c r="V340" i="1"/>
  <c r="V328" i="1"/>
  <c r="V316" i="1"/>
  <c r="V304" i="1"/>
  <c r="V292" i="1"/>
  <c r="V280" i="1"/>
  <c r="V268" i="1"/>
  <c r="V256" i="1"/>
  <c r="V244" i="1"/>
  <c r="V232" i="1"/>
  <c r="V220" i="1"/>
  <c r="V208" i="1"/>
  <c r="V196" i="1"/>
  <c r="V184" i="1"/>
  <c r="V172" i="1"/>
  <c r="V160" i="1"/>
  <c r="V148" i="1"/>
  <c r="V136" i="1"/>
  <c r="V124" i="1"/>
  <c r="V112" i="1"/>
  <c r="V100" i="1"/>
  <c r="V88" i="1"/>
  <c r="V76" i="1"/>
  <c r="V64" i="1"/>
  <c r="V52" i="1"/>
  <c r="V40" i="1"/>
  <c r="V28" i="1"/>
  <c r="V16" i="1"/>
  <c r="V4" i="1"/>
  <c r="V471" i="1"/>
  <c r="V459" i="1"/>
  <c r="V447" i="1"/>
  <c r="V435" i="1"/>
  <c r="V423" i="1"/>
  <c r="V411" i="1"/>
  <c r="V399" i="1"/>
  <c r="V387" i="1"/>
  <c r="V375" i="1"/>
  <c r="V363" i="1"/>
  <c r="V351" i="1"/>
  <c r="V339" i="1"/>
  <c r="V327" i="1"/>
  <c r="V315" i="1"/>
  <c r="V303" i="1"/>
  <c r="V291" i="1"/>
  <c r="V279" i="1"/>
  <c r="V267" i="1"/>
  <c r="V255" i="1"/>
  <c r="V243" i="1"/>
  <c r="V231" i="1"/>
  <c r="V219" i="1"/>
  <c r="V207" i="1"/>
  <c r="V195" i="1"/>
  <c r="V183" i="1"/>
  <c r="V171" i="1"/>
  <c r="V159" i="1"/>
  <c r="V147" i="1"/>
  <c r="V135" i="1"/>
  <c r="V123" i="1"/>
  <c r="V111" i="1"/>
  <c r="V99" i="1"/>
  <c r="V87" i="1"/>
  <c r="V75" i="1"/>
  <c r="V63" i="1"/>
  <c r="V51" i="1"/>
  <c r="V39" i="1"/>
  <c r="V27" i="1"/>
  <c r="V15" i="1"/>
  <c r="V3" i="1"/>
</calcChain>
</file>

<file path=xl/sharedStrings.xml><?xml version="1.0" encoding="utf-8"?>
<sst xmlns="http://schemas.openxmlformats.org/spreadsheetml/2006/main" count="9303" uniqueCount="1823">
  <si>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</si>
  <si>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</si>
  <si>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</si>
  <si>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</si>
  <si>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</si>
  <si>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</si>
  <si>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</si>
  <si>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</si>
  <si>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</si>
  <si>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</si>
  <si>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</si>
  <si>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</si>
  <si>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</si>
  <si>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</si>
  <si>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</si>
  <si>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</si>
  <si>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</si>
  <si>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</si>
  <si>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</si>
  <si>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</si>
  <si>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</si>
  <si>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</si>
  <si>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</si>
  <si>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</si>
  <si>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</si>
  <si>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</si>
  <si>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</si>
  <si>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</si>
  <si>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</si>
  <si>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</si>
  <si>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</si>
  <si>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</si>
  <si>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</si>
  <si>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</si>
  <si>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</si>
  <si>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</si>
  <si>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</si>
  <si>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</si>
  <si>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</si>
  <si>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</si>
  <si>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</si>
  <si>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</si>
  <si>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</si>
  <si>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</si>
  <si>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</si>
  <si>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</si>
  <si>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</si>
  <si>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</si>
  <si>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</si>
  <si>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</si>
  <si>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</si>
  <si>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</si>
  <si>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</si>
  <si>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</si>
  <si>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</si>
  <si>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</si>
  <si>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</si>
  <si>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</si>
  <si>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</si>
  <si>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</si>
  <si>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</si>
  <si>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</si>
  <si>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</si>
  <si>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</si>
  <si>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</si>
  <si>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</si>
  <si>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</si>
  <si>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</si>
  <si>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</si>
  <si>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</si>
  <si>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</si>
  <si>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</si>
  <si>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</si>
  <si>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</si>
  <si>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</si>
  <si>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</si>
  <si>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</si>
  <si>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</si>
  <si>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</si>
  <si>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</si>
  <si>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</si>
  <si>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</si>
  <si>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</si>
  <si>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</si>
  <si>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</si>
  <si>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</si>
  <si>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</si>
  <si>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</si>
  <si>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</si>
  <si>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</si>
  <si>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</si>
  <si>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</si>
  <si>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</si>
  <si>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</si>
  <si>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</si>
  <si>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</si>
  <si>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</si>
  <si>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</si>
  <si>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</si>
  <si>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</si>
  <si>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</si>
  <si>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</si>
  <si>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</si>
  <si>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</si>
  <si>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</si>
  <si>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</si>
  <si>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</si>
  <si>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</si>
  <si>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</si>
  <si>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</si>
  <si>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</si>
  <si>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</si>
  <si>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</si>
  <si>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</si>
  <si>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</si>
  <si>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</si>
  <si>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</si>
  <si>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</si>
  <si>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</si>
  <si>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</si>
  <si>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</si>
  <si>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</si>
  <si>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</si>
  <si>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</si>
  <si>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</si>
  <si>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</si>
  <si>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</si>
  <si>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</si>
  <si>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</si>
  <si>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</si>
  <si>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</si>
  <si>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</si>
  <si>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</si>
  <si>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</si>
  <si>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</si>
  <si>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</si>
  <si>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</si>
  <si>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</si>
  <si>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</si>
  <si>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</si>
  <si>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</si>
  <si>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</si>
  <si>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</si>
  <si>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</si>
  <si>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</si>
  <si>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</si>
  <si>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</si>
  <si>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</si>
  <si>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</si>
  <si>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</si>
  <si>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</si>
  <si>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</si>
  <si>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</si>
  <si>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</si>
  <si>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</si>
  <si>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</si>
  <si>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</si>
  <si>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</si>
  <si>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</si>
  <si>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</si>
  <si>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</si>
  <si>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</si>
  <si>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</si>
  <si>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</si>
  <si>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</si>
  <si>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</si>
  <si>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</si>
  <si>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</si>
  <si>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</si>
  <si>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</si>
  <si>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</si>
  <si>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</si>
  <si>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</si>
  <si>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</si>
  <si>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</si>
  <si>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</si>
  <si>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</si>
  <si>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</si>
  <si>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</si>
  <si>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</si>
  <si>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</si>
  <si>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</si>
  <si>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</si>
  <si>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</si>
  <si>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</si>
  <si>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</si>
  <si>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</si>
  <si>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</si>
  <si>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</si>
  <si>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</si>
  <si>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</si>
  <si>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</si>
  <si>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</si>
  <si>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</si>
  <si>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</si>
  <si>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</si>
  <si>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</si>
  <si>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</si>
  <si>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</si>
  <si>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</si>
  <si>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</si>
  <si>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</si>
  <si>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</si>
  <si>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</si>
  <si>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</si>
  <si>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</si>
  <si>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</si>
  <si>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</si>
  <si>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</si>
  <si>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</si>
  <si>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</si>
  <si>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</si>
  <si>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</si>
  <si>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</si>
  <si>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</si>
  <si>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</si>
  <si>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</si>
  <si>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</si>
  <si>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</si>
  <si>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</si>
  <si>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</si>
  <si>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</si>
  <si>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</si>
  <si>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</si>
  <si>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</si>
  <si>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</si>
  <si>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</si>
  <si>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</si>
  <si>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</si>
  <si>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</si>
  <si>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</si>
  <si>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</si>
  <si>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</si>
  <si>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</si>
  <si>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</si>
  <si>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</si>
  <si>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</si>
  <si>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</si>
  <si>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</si>
  <si>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</si>
  <si>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</si>
  <si>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</si>
  <si>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</si>
  <si>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</si>
  <si>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</si>
  <si>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</si>
  <si>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</si>
  <si>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</si>
  <si>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</si>
  <si>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</si>
  <si>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</si>
  <si>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</si>
  <si>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</si>
  <si>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</si>
  <si>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</si>
  <si>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</si>
  <si>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</si>
  <si>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</si>
  <si>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</si>
  <si>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</si>
  <si>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</si>
  <si>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</si>
  <si>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</si>
  <si>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</si>
  <si>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</si>
  <si>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</si>
  <si>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</si>
  <si>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</si>
  <si>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</si>
  <si>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</si>
  <si>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</si>
  <si>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</si>
  <si>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</si>
  <si>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</si>
  <si>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</si>
  <si>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</si>
  <si>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</si>
  <si>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</si>
  <si>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</si>
  <si>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</si>
  <si>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</si>
  <si>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</si>
  <si>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</si>
  <si>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</si>
  <si>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</si>
  <si>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</si>
  <si>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</si>
  <si>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</si>
  <si>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</si>
  <si>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</si>
  <si>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</si>
  <si>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</si>
  <si>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</si>
  <si>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</si>
  <si>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</si>
  <si>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</si>
  <si>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</si>
  <si>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</si>
  <si>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</si>
  <si>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</si>
  <si>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</si>
  <si>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</si>
  <si>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</si>
  <si>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</si>
  <si>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</si>
  <si>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</si>
  <si>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</si>
  <si>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</si>
  <si>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</si>
  <si>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</si>
  <si>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</si>
  <si>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</si>
  <si>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</si>
  <si>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</si>
  <si>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</si>
  <si>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</si>
  <si>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</si>
  <si>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</si>
  <si>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</si>
  <si>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</si>
  <si>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</si>
  <si>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</si>
  <si>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</si>
  <si>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</si>
  <si>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</si>
  <si>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</si>
  <si>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</si>
  <si>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</si>
  <si>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</si>
  <si>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</si>
  <si>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</si>
  <si>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</si>
  <si>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</si>
  <si>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</si>
  <si>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</si>
  <si>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</si>
  <si>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</si>
  <si>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</si>
  <si>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</si>
  <si>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</si>
  <si>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</si>
  <si>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</si>
  <si>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</si>
  <si>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</si>
  <si>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</si>
  <si>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</si>
  <si>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</si>
  <si>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</si>
  <si>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</si>
  <si>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</si>
  <si>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</si>
  <si>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</si>
  <si>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</si>
  <si>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</si>
  <si>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</si>
  <si>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</si>
  <si>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</si>
  <si>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</si>
  <si>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</si>
  <si>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</si>
  <si>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</si>
  <si>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</si>
  <si>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</si>
  <si>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</si>
  <si>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</si>
  <si>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</si>
  <si>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</si>
  <si>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</si>
  <si>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</si>
  <si>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</si>
  <si>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</si>
  <si>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</si>
  <si>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</si>
  <si>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</si>
  <si>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</si>
  <si>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</si>
  <si>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</si>
  <si>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</si>
  <si>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</si>
  <si>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</si>
  <si>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</si>
  <si>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</si>
  <si>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</si>
  <si>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</si>
  <si>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</si>
  <si>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</si>
  <si>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</si>
  <si>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</si>
  <si>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</si>
  <si>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</si>
  <si>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</si>
  <si>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</si>
  <si>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</si>
  <si>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</si>
  <si>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</si>
  <si>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</si>
  <si>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</si>
  <si>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</si>
  <si>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</si>
  <si>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</si>
  <si>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</si>
  <si>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</si>
  <si>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</si>
  <si>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</si>
  <si>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</si>
  <si>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</si>
  <si>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</si>
  <si>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</si>
  <si>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</si>
  <si>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</si>
  <si>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</si>
  <si>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</si>
  <si>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</si>
  <si>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</si>
  <si>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</si>
  <si>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</si>
  <si>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</si>
  <si>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</si>
  <si>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</si>
  <si>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</si>
  <si>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</si>
  <si>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</si>
  <si>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</si>
  <si>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</si>
  <si>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</si>
  <si>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</si>
  <si>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</si>
  <si>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</si>
  <si>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</si>
  <si>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</si>
  <si>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</si>
  <si>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</si>
  <si>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</si>
  <si>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</si>
  <si>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</si>
  <si>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</si>
  <si>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</si>
  <si>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</si>
  <si>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</si>
  <si>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</si>
  <si>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</si>
  <si>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</si>
  <si>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</si>
  <si>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</si>
  <si>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</si>
  <si>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</si>
  <si>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</si>
  <si>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</si>
  <si>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</si>
  <si>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</si>
  <si>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</si>
  <si>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</si>
  <si>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</si>
  <si>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</si>
  <si>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</si>
  <si>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</si>
  <si>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</si>
  <si>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</si>
  <si>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</si>
  <si>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</si>
  <si>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</si>
  <si>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</si>
  <si>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</si>
  <si>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</si>
  <si>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</si>
  <si>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</si>
  <si>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</si>
  <si>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</si>
  <si>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</si>
  <si>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</si>
  <si>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</si>
  <si>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</si>
  <si>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</si>
  <si>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</si>
  <si>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</si>
  <si>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</si>
  <si>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</si>
  <si>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</si>
  <si>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</si>
  <si>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</si>
  <si>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</si>
  <si>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</si>
  <si>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</si>
  <si>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</si>
  <si>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</si>
  <si>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</si>
  <si>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</si>
  <si>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</si>
  <si>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</si>
  <si>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</si>
  <si>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</si>
  <si>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</si>
  <si>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</si>
  <si>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</si>
  <si>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</si>
  <si>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</si>
  <si>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</si>
  <si>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</si>
  <si>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</si>
  <si>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</si>
  <si>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</si>
  <si>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</si>
  <si>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</si>
  <si>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</si>
  <si>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</si>
  <si>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</si>
  <si>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</si>
  <si>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</si>
  <si>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</si>
  <si>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</si>
  <si>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</si>
  <si>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</si>
  <si>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</si>
  <si>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</si>
  <si>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</si>
  <si>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</si>
  <si>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</si>
  <si>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</si>
  <si>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</si>
  <si>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</si>
  <si>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</si>
  <si>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</si>
  <si>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</si>
  <si>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</si>
  <si>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</si>
  <si>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</si>
  <si>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</si>
  <si>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</si>
  <si>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</si>
  <si>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</si>
  <si>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</si>
  <si>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</si>
  <si>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</si>
  <si>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</si>
  <si>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</si>
  <si>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</si>
  <si>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</si>
  <si>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</si>
  <si>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</si>
  <si>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</si>
  <si>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</si>
  <si>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</si>
  <si>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</si>
  <si>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</si>
  <si>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</si>
  <si>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</si>
  <si>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</si>
  <si>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</si>
  <si>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</si>
  <si>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</si>
  <si>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</si>
  <si>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</si>
  <si>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</si>
  <si>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</si>
  <si>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</si>
  <si>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</si>
  <si>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</si>
  <si>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</si>
  <si>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</si>
  <si>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</si>
  <si>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</si>
  <si>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</si>
  <si>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</si>
  <si>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</si>
  <si>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</si>
  <si>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</si>
  <si>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</si>
  <si>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</si>
  <si>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</si>
  <si>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</si>
  <si>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</si>
  <si>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</si>
  <si>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</si>
  <si>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</si>
  <si>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</si>
  <si>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</si>
  <si>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</si>
  <si>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</si>
  <si>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</si>
  <si>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</si>
  <si>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</si>
  <si>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</si>
  <si>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</si>
  <si>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</si>
  <si>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</si>
  <si>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</si>
  <si>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</si>
  <si>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</si>
  <si>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</si>
  <si>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</si>
  <si>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</si>
  <si>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</si>
  <si>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</si>
  <si>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</si>
  <si>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</si>
  <si>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</si>
  <si>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</si>
  <si>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</si>
  <si>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</si>
  <si>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</si>
  <si>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</si>
  <si>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</si>
  <si>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</si>
  <si>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</si>
  <si>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</si>
  <si>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</si>
  <si>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</si>
  <si>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</si>
  <si>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</si>
  <si>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</si>
  <si>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</si>
  <si>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</si>
  <si>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</si>
  <si>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</si>
  <si>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</si>
  <si>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</si>
  <si>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</si>
  <si>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</si>
  <si>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</si>
  <si>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</si>
  <si>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</si>
  <si>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</si>
  <si>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</si>
  <si>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</si>
  <si>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</si>
  <si>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</si>
  <si>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</si>
  <si>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</si>
  <si>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</si>
  <si>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</si>
  <si>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</si>
  <si>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</si>
  <si>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</si>
  <si>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</si>
  <si>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</si>
  <si>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</si>
  <si>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</si>
  <si>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</si>
  <si>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</si>
  <si>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</si>
  <si>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</si>
  <si>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</si>
  <si>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</si>
  <si>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</si>
  <si>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</si>
  <si>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</si>
  <si>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</si>
  <si>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</si>
  <si>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</si>
  <si>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</si>
  <si>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</si>
  <si>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</si>
  <si>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</si>
  <si>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</si>
  <si>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</si>
  <si>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</si>
  <si>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</si>
  <si>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</si>
  <si>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</si>
  <si>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</si>
  <si>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</si>
  <si>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</si>
  <si>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</si>
  <si>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</si>
  <si>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</si>
  <si>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</si>
  <si>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</si>
  <si>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</si>
  <si>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</si>
  <si>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</si>
  <si>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</si>
  <si>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</si>
  <si>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</si>
  <si>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</si>
  <si>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</si>
  <si>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</si>
  <si>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</si>
  <si>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</si>
  <si>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</si>
  <si>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</si>
  <si>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</si>
  <si>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</si>
  <si>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</si>
  <si>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</si>
  <si>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</si>
  <si>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</si>
  <si>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</si>
  <si>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</si>
  <si>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</si>
  <si>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</si>
  <si>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</si>
  <si>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</si>
  <si>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</si>
  <si>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</si>
  <si>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</si>
  <si>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</si>
  <si>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</si>
  <si>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</si>
  <si>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</si>
  <si>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</si>
  <si>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</si>
  <si>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</si>
  <si>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</si>
  <si>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</si>
  <si>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</si>
  <si>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</si>
  <si>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</si>
  <si>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</si>
  <si>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</si>
  <si>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</si>
  <si>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</si>
  <si>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</si>
  <si>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</si>
  <si>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</si>
  <si>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</si>
  <si>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</si>
  <si>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</si>
  <si>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</si>
  <si>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</si>
  <si>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</si>
  <si>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</si>
  <si>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</si>
  <si>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</si>
  <si>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</si>
  <si>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</si>
  <si>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</si>
  <si>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</si>
  <si>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</si>
  <si>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</si>
  <si>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</si>
  <si>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</si>
  <si>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</si>
  <si>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</si>
  <si>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</si>
  <si>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</si>
  <si>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</si>
  <si>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</si>
  <si>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</si>
  <si>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</si>
  <si>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</si>
  <si>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</si>
  <si>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</si>
  <si>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</si>
  <si>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</si>
  <si>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</si>
  <si>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</si>
  <si>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</si>
  <si>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</si>
  <si>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</si>
  <si>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</si>
  <si>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</si>
  <si>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</si>
  <si>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</si>
  <si>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</si>
  <si>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</si>
  <si>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</si>
  <si>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</si>
  <si>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</si>
  <si>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</si>
  <si>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</si>
  <si>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</si>
  <si>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</si>
  <si>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</si>
  <si>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</si>
  <si>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</si>
  <si>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</si>
  <si>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</si>
  <si>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</si>
  <si>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</si>
  <si>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</si>
  <si>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</si>
  <si>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</si>
  <si>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</si>
  <si>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</si>
  <si>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</si>
  <si>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</si>
  <si>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</si>
  <si>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</si>
  <si>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</si>
  <si>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</si>
  <si>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</si>
  <si>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</si>
  <si>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</si>
  <si>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</si>
  <si>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</si>
  <si>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</si>
  <si>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</si>
  <si>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</si>
  <si>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</si>
  <si>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</si>
  <si>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</si>
  <si>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</si>
  <si>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</si>
  <si>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</si>
  <si>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</si>
  <si>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</si>
  <si>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</si>
  <si>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</si>
  <si>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</si>
  <si>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</si>
  <si>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</si>
  <si>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</si>
  <si>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</si>
  <si>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</si>
  <si>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</si>
  <si>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</si>
  <si>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</si>
  <si>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</si>
  <si>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</si>
  <si>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</si>
  <si>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</si>
  <si>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</si>
  <si>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</si>
  <si>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</si>
  <si>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</si>
  <si>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</si>
  <si>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</si>
  <si>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</si>
  <si>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</si>
  <si>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</si>
  <si>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</si>
  <si>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</si>
  <si>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</si>
  <si>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</si>
  <si>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</si>
  <si>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</si>
  <si>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</si>
  <si>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</si>
  <si>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</si>
  <si>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</si>
  <si>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</si>
  <si>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</si>
  <si>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</si>
  <si>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</si>
  <si>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</si>
  <si>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</si>
  <si>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</si>
  <si>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</si>
  <si>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</si>
  <si>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</si>
  <si>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</si>
  <si>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</si>
  <si>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</si>
  <si>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</si>
  <si>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</si>
  <si>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</si>
  <si>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</si>
  <si>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</si>
  <si>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</si>
  <si>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</si>
  <si>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</si>
  <si>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</si>
  <si>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</si>
  <si>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</si>
  <si>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</si>
  <si>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</si>
  <si>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</si>
  <si>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</si>
  <si>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</si>
  <si>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</si>
  <si>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</si>
  <si>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</si>
  <si>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</si>
  <si>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</si>
  <si>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</si>
  <si>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</si>
  <si>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</si>
  <si>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</si>
  <si>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</si>
  <si>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</si>
  <si>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</si>
  <si>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</si>
  <si>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</si>
  <si>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</si>
  <si>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</si>
  <si>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</si>
  <si>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</si>
  <si>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</si>
  <si>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</si>
  <si>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</si>
  <si>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</si>
  <si>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</si>
  <si>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</si>
  <si>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</si>
  <si>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</si>
  <si>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</si>
  <si>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</si>
  <si>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</si>
  <si>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</si>
  <si>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</si>
  <si>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</si>
  <si>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</si>
  <si>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</si>
  <si>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</si>
  <si>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</si>
  <si>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</si>
  <si>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</si>
  <si>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</si>
  <si>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</si>
  <si>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</si>
  <si>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</si>
  <si>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</si>
  <si>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</si>
  <si>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</si>
  <si>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</si>
  <si>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</si>
  <si>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</si>
  <si>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</si>
  <si>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</si>
  <si>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</si>
  <si>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</si>
  <si>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</si>
  <si>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</si>
  <si>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</si>
  <si>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</si>
  <si>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</si>
  <si>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</si>
  <si>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</si>
  <si>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</si>
  <si>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</si>
  <si>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</si>
  <si>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</si>
  <si>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</si>
  <si>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</si>
  <si>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</si>
  <si>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</si>
  <si>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</si>
  <si>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</si>
  <si>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</si>
  <si>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</si>
  <si>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</si>
  <si>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</si>
  <si>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</si>
  <si>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</si>
  <si>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</si>
  <si>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</si>
  <si>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</si>
  <si>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</si>
  <si>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</si>
  <si>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</si>
  <si>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</si>
  <si>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</si>
  <si>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</si>
  <si>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</si>
  <si>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</si>
  <si>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</si>
  <si>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</si>
  <si>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</si>
  <si>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</si>
  <si>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</si>
  <si>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</si>
  <si>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</si>
  <si>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</si>
  <si>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</si>
  <si>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</si>
  <si>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</si>
  <si>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</si>
  <si>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</si>
  <si>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</si>
  <si>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</si>
  <si>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</si>
  <si>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</si>
  <si>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</si>
  <si>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</si>
  <si>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</si>
  <si>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</si>
  <si>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</si>
  <si>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</si>
  <si>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</si>
  <si>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</si>
  <si>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</si>
  <si>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</si>
  <si>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</si>
  <si>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</si>
  <si>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</si>
  <si>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</si>
  <si>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</si>
  <si>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</si>
  <si>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</si>
  <si>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</si>
  <si>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</si>
  <si>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</si>
  <si>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</si>
  <si>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</si>
  <si>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</si>
  <si>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</si>
  <si>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</si>
  <si>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</si>
  <si>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</si>
  <si>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</si>
  <si>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</si>
  <si>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</si>
  <si>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</si>
  <si>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</si>
  <si>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</si>
  <si>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</si>
  <si>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</si>
  <si>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</si>
  <si>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</si>
  <si>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</si>
  <si>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</si>
  <si>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</si>
  <si>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</si>
  <si>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</si>
  <si>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</si>
  <si>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</si>
  <si>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</si>
  <si>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</si>
  <si>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</si>
  <si>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</si>
  <si>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</si>
  <si>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</si>
  <si>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</si>
  <si>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</si>
  <si>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</si>
  <si>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</si>
  <si>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</si>
  <si>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</si>
  <si>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</si>
  <si>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</si>
  <si>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</si>
  <si>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</si>
  <si>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</si>
  <si>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</si>
  <si>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</si>
  <si>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</si>
  <si>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</si>
  <si>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</si>
  <si>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</si>
  <si>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</si>
  <si>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</si>
  <si>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</si>
  <si>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</si>
  <si>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</si>
  <si>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</si>
  <si>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</si>
  <si>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</si>
  <si>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</si>
  <si>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</si>
  <si>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</si>
  <si>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</si>
  <si>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</si>
  <si>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</si>
  <si>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</si>
  <si>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</si>
  <si>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</si>
  <si>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</si>
  <si>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</si>
  <si>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</si>
  <si>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</si>
  <si>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</si>
  <si>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</si>
  <si>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</si>
  <si>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</si>
  <si>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</si>
  <si>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</si>
  <si>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</si>
  <si>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</si>
  <si>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</si>
  <si>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</si>
  <si>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</si>
  <si>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</si>
  <si>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</si>
  <si>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</si>
  <si>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</si>
  <si>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</si>
  <si>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</si>
  <si>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</si>
  <si>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</si>
  <si>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</si>
  <si>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</si>
  <si>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</si>
  <si>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</si>
  <si>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</si>
  <si>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</si>
  <si>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</si>
  <si>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</si>
  <si>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</si>
  <si>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</si>
  <si>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</si>
  <si>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</si>
  <si>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</si>
  <si>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</si>
  <si>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</si>
  <si>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</si>
  <si>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</si>
  <si>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</si>
  <si>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</si>
  <si>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</si>
  <si>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</si>
  <si>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</si>
  <si>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</si>
  <si>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</si>
  <si>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</si>
  <si>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</si>
  <si>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</si>
  <si>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</si>
  <si>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</si>
  <si>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</si>
  <si>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</si>
  <si>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</si>
  <si>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</si>
  <si>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</si>
  <si>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</si>
  <si>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</si>
  <si>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</si>
  <si>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</si>
  <si>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</si>
  <si>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</si>
  <si>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</si>
  <si>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</si>
  <si>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</si>
  <si>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</si>
  <si>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</si>
  <si>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</si>
  <si>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</si>
  <si>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</si>
  <si>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</si>
  <si>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</si>
  <si>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</si>
  <si>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</si>
  <si>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</si>
  <si>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</si>
  <si>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</si>
  <si>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</si>
  <si>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</si>
  <si>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</si>
  <si>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</si>
  <si>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</si>
  <si>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</si>
  <si>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</si>
  <si>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</si>
  <si>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</si>
  <si>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</si>
  <si>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</si>
  <si>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</si>
  <si>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</si>
  <si>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</si>
  <si>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</si>
  <si>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</si>
  <si>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</si>
  <si>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</si>
  <si>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</si>
  <si>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</si>
  <si>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</si>
  <si>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</si>
  <si>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</si>
  <si>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</si>
  <si>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</si>
  <si>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</si>
  <si>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</si>
  <si>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</si>
  <si>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</si>
  <si>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</si>
  <si>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</si>
  <si>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</si>
  <si>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</si>
  <si>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</si>
  <si>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</si>
  <si>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</si>
  <si>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</si>
  <si>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</si>
  <si>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</si>
  <si>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</si>
  <si>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</si>
  <si>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</si>
  <si>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</si>
  <si>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</si>
  <si>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</si>
  <si>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</si>
  <si>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</si>
  <si>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</si>
  <si>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</si>
  <si>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</si>
  <si>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</si>
  <si>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</si>
  <si>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</si>
  <si>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</si>
  <si>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</si>
  <si>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</si>
  <si>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</si>
  <si>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</si>
  <si>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</si>
  <si>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</si>
  <si>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</si>
  <si>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</si>
  <si>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</si>
  <si>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</si>
  <si>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</si>
  <si>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</si>
  <si>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</si>
  <si>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</si>
  <si>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</si>
  <si>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</si>
  <si>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</si>
  <si>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</si>
  <si>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</si>
  <si>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</si>
  <si>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</si>
  <si>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</si>
  <si>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</si>
  <si>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</si>
  <si>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</si>
  <si>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</si>
  <si>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</si>
  <si>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</si>
  <si>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</si>
  <si>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</si>
  <si>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</si>
  <si>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</si>
  <si>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</si>
  <si>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</si>
  <si>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</si>
  <si>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</si>
  <si>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</si>
  <si>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</si>
  <si>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</si>
  <si>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</si>
  <si>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</si>
  <si>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</si>
  <si>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</si>
  <si>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</si>
  <si>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</si>
  <si>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</si>
  <si>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</si>
  <si>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</si>
  <si>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</si>
  <si>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</si>
  <si>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</si>
  <si>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</si>
  <si>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</si>
  <si>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</si>
  <si>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</si>
  <si>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</si>
  <si>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</si>
  <si>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</si>
  <si>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</si>
  <si>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</si>
  <si>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</si>
  <si>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</si>
  <si>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</si>
  <si>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</si>
  <si>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</si>
  <si>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</si>
  <si>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</si>
  <si>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</si>
  <si>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</si>
  <si>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</si>
  <si>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</si>
  <si>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</si>
  <si>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</si>
  <si>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</si>
  <si>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</si>
  <si>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</si>
  <si>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</si>
  <si>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</si>
  <si>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</si>
  <si>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</si>
  <si>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</si>
  <si>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</si>
  <si>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</si>
  <si>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</si>
  <si>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</si>
  <si>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</si>
  <si>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</si>
  <si>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</si>
  <si>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</si>
  <si>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</si>
  <si>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</si>
  <si>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</si>
  <si>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</si>
  <si>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</si>
  <si>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</si>
  <si>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</si>
  <si>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</si>
  <si>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</si>
  <si>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</si>
  <si>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</si>
  <si>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</si>
  <si>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</si>
  <si>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</si>
  <si>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</si>
  <si>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</si>
  <si>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</si>
  <si>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</si>
  <si>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</si>
  <si>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</si>
  <si>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</si>
  <si>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</si>
  <si>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</si>
  <si>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</si>
  <si>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</si>
  <si>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</si>
  <si>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</si>
  <si>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</si>
  <si>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</si>
  <si>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</si>
  <si>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</si>
  <si>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</si>
  <si>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</si>
  <si>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</si>
  <si>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</si>
  <si>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</si>
  <si>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</si>
  <si>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</si>
  <si>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</si>
  <si>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</si>
  <si>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</si>
  <si>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</si>
  <si>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</si>
  <si>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</si>
  <si>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</si>
  <si>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</si>
  <si>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</si>
  <si>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</si>
  <si>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</si>
  <si>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</si>
  <si>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</si>
  <si>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</si>
  <si>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</si>
  <si>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</si>
  <si>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</si>
  <si>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</si>
  <si>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</si>
  <si>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</si>
  <si>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</si>
  <si>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</si>
  <si>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</si>
  <si>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</si>
  <si>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</si>
  <si>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</si>
  <si>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</si>
  <si>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</si>
  <si>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</si>
  <si>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</si>
  <si>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</si>
  <si>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</si>
  <si>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</si>
  <si>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</si>
  <si>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</si>
  <si>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</si>
  <si>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</si>
  <si>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</si>
  <si>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</si>
  <si>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</si>
  <si>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</si>
  <si>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</si>
  <si>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</si>
  <si>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</si>
  <si>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</si>
  <si>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</si>
  <si>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</si>
  <si>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</si>
  <si>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</si>
  <si>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</si>
  <si>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</si>
  <si>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</si>
  <si>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</si>
  <si>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</si>
  <si>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</si>
  <si>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</si>
  <si>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</si>
  <si>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</si>
  <si>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</si>
  <si>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</si>
  <si>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</si>
  <si>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</si>
  <si>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</si>
  <si>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</si>
  <si>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</si>
  <si>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</si>
  <si>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</si>
  <si>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</si>
  <si>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</si>
  <si>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</si>
  <si>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</si>
  <si>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</si>
  <si>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</si>
  <si>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</si>
  <si>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</si>
  <si>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</si>
  <si>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</si>
  <si>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</si>
  <si>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</si>
  <si>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</si>
  <si>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</si>
  <si>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</si>
  <si>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</si>
  <si>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</si>
  <si>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</si>
  <si>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</si>
  <si>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</si>
  <si>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</si>
  <si>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</si>
  <si>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</si>
  <si>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</si>
  <si>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</si>
  <si>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</si>
  <si>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</si>
  <si>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</si>
  <si>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</si>
  <si>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</si>
  <si>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</si>
  <si>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</si>
  <si>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</si>
  <si>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</si>
  <si>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</si>
  <si>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</si>
  <si>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</si>
  <si>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</si>
  <si>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</si>
  <si>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</si>
  <si>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</si>
  <si>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</si>
  <si>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</si>
  <si>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</si>
  <si>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</si>
  <si>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</si>
  <si>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</si>
  <si>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</si>
  <si>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</si>
  <si>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</si>
  <si>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</si>
  <si>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</si>
  <si>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</si>
  <si>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</si>
  <si>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</si>
  <si>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</si>
  <si>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</si>
  <si>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</si>
  <si>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</si>
  <si>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</si>
  <si>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</si>
  <si>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</si>
  <si>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</si>
  <si>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</si>
  <si>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</si>
  <si>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</si>
  <si>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</si>
  <si>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</si>
  <si>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</si>
  <si>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</si>
  <si>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</si>
  <si>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</si>
  <si>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</si>
  <si>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</si>
  <si>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</si>
  <si>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</si>
  <si>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</si>
  <si>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</si>
  <si>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</si>
  <si>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</si>
  <si>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</si>
  <si>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</si>
  <si>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</si>
  <si>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</si>
  <si>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</si>
  <si>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</si>
  <si>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</si>
  <si>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</si>
  <si>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</si>
  <si>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</si>
  <si>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</si>
  <si>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</si>
  <si>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</si>
  <si>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</si>
  <si>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</si>
  <si>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</si>
  <si>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</si>
  <si>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</si>
  <si>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</si>
  <si>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</si>
  <si>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</si>
  <si>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</si>
  <si>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</si>
  <si>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</si>
  <si>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</si>
  <si>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</si>
  <si>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</si>
  <si>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</si>
  <si>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</si>
  <si>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</si>
  <si>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</si>
  <si>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</si>
  <si>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</si>
  <si>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</si>
  <si>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</si>
  <si>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</si>
  <si>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</si>
  <si>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</si>
  <si>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</si>
  <si>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</si>
  <si>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</si>
  <si>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</si>
  <si>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</si>
  <si>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</si>
  <si>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</si>
  <si>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</si>
  <si>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</si>
  <si>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</si>
  <si>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</si>
  <si>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</si>
  <si>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</si>
  <si>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</si>
  <si>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</si>
  <si>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</si>
  <si>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</si>
  <si>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</si>
  <si>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</si>
  <si>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</si>
  <si>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</si>
  <si>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</si>
  <si>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</si>
  <si>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</si>
  <si>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</si>
  <si>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</si>
  <si>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</si>
  <si>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</si>
  <si>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</si>
  <si>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</si>
  <si>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</si>
  <si>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</si>
  <si>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</si>
  <si>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</si>
  <si>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</si>
  <si>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</si>
  <si>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</si>
  <si>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</si>
  <si>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</si>
  <si>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</si>
  <si>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</si>
  <si>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</si>
  <si>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</si>
  <si>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</si>
  <si>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</si>
  <si>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</si>
  <si>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</si>
  <si>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</si>
  <si>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</si>
  <si>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</si>
  <si>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</si>
  <si>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</si>
  <si>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</si>
  <si>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</si>
  <si>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</si>
  <si>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</si>
  <si>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</si>
  <si>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</si>
  <si>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</si>
  <si>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</si>
  <si>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</si>
  <si>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</si>
  <si>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</si>
  <si>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</si>
  <si>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</si>
  <si>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</si>
  <si>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</si>
  <si>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</si>
  <si>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</si>
  <si>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</si>
  <si>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</si>
  <si>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</si>
  <si>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</si>
  <si>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</si>
  <si>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</si>
  <si>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</si>
  <si>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</si>
  <si>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</si>
  <si>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</si>
  <si>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</si>
  <si>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</si>
  <si>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</si>
  <si>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</si>
  <si>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</si>
  <si>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</si>
  <si>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</si>
  <si>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</si>
  <si>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</si>
  <si>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</si>
  <si>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</si>
  <si>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</si>
  <si>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</si>
  <si>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</si>
  <si>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</si>
  <si>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</si>
  <si>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</si>
  <si>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</si>
  <si>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</si>
  <si>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</si>
  <si>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</si>
  <si>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</si>
  <si>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</si>
  <si>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</si>
  <si>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</si>
  <si>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</si>
  <si>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</si>
  <si>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</si>
  <si>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</si>
  <si>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</si>
  <si>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</si>
  <si>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</si>
  <si>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</si>
  <si>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</si>
  <si>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</si>
  <si>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</si>
  <si>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</si>
  <si>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</si>
  <si>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</si>
  <si>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</si>
  <si>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</si>
  <si>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</si>
  <si>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</si>
  <si>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</si>
  <si>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</si>
  <si>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</si>
  <si>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</si>
  <si>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</si>
  <si>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</si>
  <si>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</si>
  <si>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</si>
  <si>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</si>
  <si>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</si>
  <si>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</si>
  <si>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</si>
  <si>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</si>
  <si>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</si>
  <si>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</si>
  <si>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</si>
  <si>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</si>
  <si>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</si>
  <si>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</si>
  <si>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</si>
  <si>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</si>
  <si>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</si>
  <si>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</si>
  <si>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</si>
  <si>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</si>
  <si>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</si>
  <si>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</si>
  <si>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</si>
  <si>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</si>
  <si>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</si>
  <si>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</si>
  <si>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</si>
  <si>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</si>
  <si>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</si>
  <si>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</si>
  <si>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</si>
  <si>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</si>
  <si>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</si>
  <si>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</si>
  <si>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</si>
  <si>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</si>
  <si>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</si>
  <si>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</si>
  <si>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</si>
  <si>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</si>
  <si>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</si>
  <si>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</si>
  <si>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</si>
  <si>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</si>
  <si>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</si>
  <si>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</si>
  <si>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</si>
  <si>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</si>
  <si>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</si>
  <si>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</si>
  <si>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</si>
  <si>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</si>
  <si>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</si>
  <si>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</si>
  <si>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</si>
  <si>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</si>
  <si>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</si>
  <si>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</si>
  <si>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</si>
  <si>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</si>
  <si>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</si>
  <si>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</si>
  <si>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</si>
  <si>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</si>
  <si>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</si>
  <si>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</si>
  <si>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</si>
  <si>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</si>
  <si>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</si>
  <si>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</si>
  <si>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</si>
  <si>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</si>
  <si>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</si>
  <si>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</si>
  <si>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</si>
  <si>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</si>
  <si>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</si>
  <si>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</si>
  <si>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</si>
  <si>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</si>
  <si>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</si>
  <si>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</si>
  <si>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</si>
  <si>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</si>
  <si>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</si>
  <si>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</si>
  <si>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</si>
  <si>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</si>
  <si>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</si>
  <si>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</si>
  <si>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</si>
  <si>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</si>
  <si>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</si>
  <si>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</si>
  <si>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</si>
  <si>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</si>
  <si>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</si>
  <si>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</si>
  <si>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</si>
  <si>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</si>
  <si>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</si>
  <si>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</si>
  <si>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</si>
  <si>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</si>
  <si>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</si>
  <si>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</si>
  <si>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</si>
  <si>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</si>
  <si>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</si>
  <si>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</si>
  <si>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</si>
  <si>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</si>
  <si>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</si>
  <si>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</si>
  <si>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</si>
  <si>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</si>
  <si>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</si>
  <si>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</si>
  <si>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</si>
  <si>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</si>
  <si>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</si>
  <si>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</si>
  <si>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</si>
  <si>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</si>
  <si>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</si>
  <si>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</si>
  <si>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</si>
  <si>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</si>
  <si>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</si>
  <si>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</si>
  <si>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</si>
  <si>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</si>
  <si>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</si>
  <si>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</si>
  <si>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</si>
  <si>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</si>
  <si>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</si>
  <si>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</si>
  <si>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</si>
  <si>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</si>
  <si>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</si>
  <si>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</si>
  <si>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</si>
  <si>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</si>
  <si>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</si>
  <si>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</si>
  <si>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</si>
  <si>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</si>
  <si>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</si>
  <si>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</si>
  <si>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</si>
  <si>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</si>
  <si>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</si>
  <si>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</si>
  <si>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</si>
  <si>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</si>
  <si>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</si>
  <si>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</si>
  <si>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</si>
  <si>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</si>
  <si>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</si>
  <si>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</si>
  <si>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</si>
  <si>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</si>
  <si>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</si>
  <si>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</si>
  <si>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</si>
  <si>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</si>
  <si>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</si>
  <si>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</si>
  <si>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</si>
  <si>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</si>
  <si>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</si>
  <si>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</si>
  <si>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</si>
  <si>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</si>
  <si>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</si>
  <si>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</si>
  <si>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</si>
  <si>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</si>
  <si>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</si>
  <si>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</si>
  <si>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 Date</t>
  </si>
  <si>
    <t>Current Date</t>
  </si>
  <si>
    <t>Mean</t>
  </si>
  <si>
    <t>Standard Error</t>
  </si>
  <si>
    <t>Median</t>
  </si>
  <si>
    <t>Mode</t>
  </si>
  <si>
    <t>Standard Deviation</t>
  </si>
  <si>
    <t>Sample Variance</t>
  </si>
  <si>
    <t>Kurtosis</t>
  </si>
  <si>
    <t>Skewness</t>
  </si>
  <si>
    <t>Range</t>
  </si>
  <si>
    <t>Minimum</t>
  </si>
  <si>
    <t>Maximum</t>
  </si>
  <si>
    <t>Sum</t>
  </si>
  <si>
    <t>Count</t>
  </si>
  <si>
    <t>oi</t>
  </si>
  <si>
    <t>50-60</t>
  </si>
  <si>
    <t>60-70</t>
  </si>
  <si>
    <t>70-80</t>
  </si>
  <si>
    <t>80-90</t>
  </si>
  <si>
    <t>Name</t>
  </si>
  <si>
    <t>Net Worth</t>
  </si>
  <si>
    <t>Age Group</t>
  </si>
  <si>
    <t xml:space="preserve">TOP BILLIONAIRES IN THE WORLD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</si>
</sst>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theme="1"/>
      <name val="Calibri"/>
      <family val="2"/>
      <scheme val="minor"/>
    </font>
    <font>
      <i/>
      <sz val="12"/>
      <color theme="1"/>
      <name val="Calibri"/>
      <family val="2"/>
      <scheme val="minor"/>
    </font>
    <font>
      <sz val="48"/>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6" fillId="0" borderId="0" xfId="0" applyFont="1"/>
    <xf numFmtId="14" fontId="0" fillId="0" borderId="0" xfId="0" applyNumberFormat="1"/>
    <xf numFmtId="1" fontId="16" fillId="0" borderId="0" xfId="0" applyNumberFormat="1" applyFont="1"/>
    <xf numFmtId="1" fontId="0" fillId="0" borderId="0" xfId="0" applyNumberFormat="1"/>
    <xf numFmtId="0" fontId="0" fillId="0" borderId="10" xfId="0" applyBorder="1"/>
    <xf numFmtId="0" fontId="19" fillId="0" borderId="11" xfId="0" applyFont="1" applyBorder="1" applyAlignment="1">
      <alignment horizontal="center"/>
    </xf>
    <xf numFmtId="0" fontId="0" fillId="33" borderId="0" xfId="0" applyFill="1"/>
    <xf numFmtId="0" fontId="14" fillId="33" borderId="0" xfId="0" applyFont="1" applyFill="1"/>
    <xf numFmtId="0" fontId="0" fillId="34" borderId="0" xfId="0" applyFill="1"/>
    <xf numFmtId="0" fontId="18" fillId="0" borderId="0" xfId="0" pivotButton="1" applyFont="1"/>
    <xf numFmtId="0" fontId="18" fillId="0" borderId="0" xfId="0" applyFont="1"/>
    <xf numFmtId="0" fontId="18" fillId="0" borderId="0" xfId="0" applyFont="1" applyAlignment="1">
      <alignment horizontal="left"/>
    </xf>
    <xf numFmtId="0" fontId="20" fillId="33" borderId="0" xfId="0" applyFont="1" applyFill="1"/>
    <xf numFmtId="0" fontId="21" fillId="33" borderId="0" xfId="0" applyFont="1" applyFill="1"/>
    <xf numFmtId="0"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[Billionaires Statistics.xlsx]Dashboard!PivotTable1</c:name>
    <c:fmtId val="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Top 10 Rich List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Dashboard!$C$4:$C$13</c:f>
              <c:strCache>
                <c:ptCount val="10"/>
                <c:pt idx="0">
                  <c:v>Elon Musk</c:v>
                </c:pt>
                <c:pt idx="1">
                  <c:v>Robin Zeng</c:v>
                </c:pt>
                <c:pt idx="2">
                  <c:v>Susanne Klatten</c:v>
                </c:pt>
                <c:pt idx="3">
                  <c:v>Stefan Quandt</c:v>
                </c:pt>
                <c:pt idx="4">
                  <c:v>Eric Li</c:v>
                </c:pt>
                <c:pt idx="5">
                  <c:v>Wang Chuanfu</c:v>
                </c:pt>
                <c:pt idx="6">
                  <c:v>Huang Shilin</c:v>
                </c:pt>
                <c:pt idx="7">
                  <c:v>Wei Jianjun &amp; family</c:v>
                </c:pt>
                <c:pt idx="8">
                  <c:v>Lu Xiangyang</c:v>
                </c:pt>
                <c:pt idx="9">
                  <c:v>Shahid Khan</c:v>
                </c:pt>
              </c:strCache>
            </c:strRef>
          </c:cat>
          <c:val>
            <c:numRef>
              <c:f>Dashboard!$D$4:$D$13</c:f>
              <c:numCache>
                <c:formatCode>General</c:formatCode>
                <c:ptCount val="10"/>
                <c:pt idx="0">
                  <c:v>180000</c:v>
                </c:pt>
                <c:pt idx="1">
                  <c:v>33400</c:v>
                </c:pt>
                <c:pt idx="2">
                  <c:v>27400</c:v>
                </c:pt>
                <c:pt idx="3">
                  <c:v>24600</c:v>
                </c:pt>
                <c:pt idx="4">
                  <c:v>19000</c:v>
                </c:pt>
                <c:pt idx="5">
                  <c:v>18700</c:v>
                </c:pt>
                <c:pt idx="6">
                  <c:v>15200</c:v>
                </c:pt>
                <c:pt idx="7">
                  <c:v>14500</c:v>
                </c:pt>
                <c:pt idx="8">
                  <c:v>13200</c:v>
                </c:pt>
                <c:pt idx="9">
                  <c:v>12100</c:v>
                </c:pt>
              </c:numCache>
            </c:numRef>
          </c:val>
          <c:extLst>
            <c:ext xmlns:c16="http://schemas.microsoft.com/office/drawing/2014/chart" uri="{C3380CC4-5D6E-409C-BE32-E72D297353CC}">
              <c16:uniqueId val="{00000000-A9BA-4F11-AF61-69BA9FE6E506}"/>
            </c:ext>
          </c:extLst>
        </c:ser>
        <c:dLbls>
          <c:dLblPos val="inEnd"/>
          <c:showLegendKey val="0"/>
          <c:showVal val="1"/>
          <c:showCatName val="0"/>
          <c:showSerName val="0"/>
          <c:showPercent val="0"/>
          <c:showBubbleSize val="0"/>
        </c:dLbls>
        <c:gapWidth val="41"/>
        <c:axId val="775794207"/>
        <c:axId val="775790367"/>
      </c:barChart>
      <c:catAx>
        <c:axId val="775794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75790367"/>
        <c:crosses val="autoZero"/>
        <c:auto val="1"/>
        <c:lblAlgn val="ctr"/>
        <c:lblOffset val="100"/>
        <c:noMultiLvlLbl val="0"/>
      </c:catAx>
      <c:valAx>
        <c:axId val="775790367"/>
        <c:scaling>
          <c:orientation val="minMax"/>
        </c:scaling>
        <c:delete val="1"/>
        <c:axPos val="l"/>
        <c:numFmt formatCode="General" sourceLinked="1"/>
        <c:majorTickMark val="none"/>
        <c:minorTickMark val="none"/>
        <c:tickLblPos val="nextTo"/>
        <c:crossAx val="77579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Statistics.xlsx]Dashboard!PivotTable3</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Billionaires by Age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Dashboard!$G$3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Dashboard!$F$4:$F$7</c:f>
              <c:strCache>
                <c:ptCount val="4"/>
                <c:pt idx="0">
                  <c:v>50-60</c:v>
                </c:pt>
                <c:pt idx="1">
                  <c:v>60-70</c:v>
                </c:pt>
                <c:pt idx="2">
                  <c:v>70-80</c:v>
                </c:pt>
                <c:pt idx="3">
                  <c:v>80-90</c:v>
                </c:pt>
              </c:strCache>
            </c:strRef>
          </c:cat>
          <c:val>
            <c:numRef>
              <c:f>Dashboard!$G$4:$G$7</c:f>
              <c:numCache>
                <c:formatCode>General</c:formatCode>
                <c:ptCount val="4"/>
                <c:pt idx="0">
                  <c:v>8</c:v>
                </c:pt>
                <c:pt idx="1">
                  <c:v>5</c:v>
                </c:pt>
                <c:pt idx="2">
                  <c:v>2</c:v>
                </c:pt>
                <c:pt idx="3">
                  <c:v>1</c:v>
                </c:pt>
              </c:numCache>
            </c:numRef>
          </c:val>
          <c:extLst>
            <c:ext xmlns:c16="http://schemas.microsoft.com/office/drawing/2014/chart" uri="{C3380CC4-5D6E-409C-BE32-E72D297353CC}">
              <c16:uniqueId val="{00000000-9AD2-4E4D-AD75-2B1F64B19D1A}"/>
            </c:ext>
          </c:extLst>
        </c:ser>
        <c:dLbls>
          <c:dLblPos val="inEnd"/>
          <c:showLegendKey val="0"/>
          <c:showVal val="1"/>
          <c:showCatName val="0"/>
          <c:showSerName val="0"/>
          <c:showPercent val="0"/>
          <c:showBubbleSize val="0"/>
        </c:dLbls>
        <c:gapWidth val="41"/>
        <c:axId val="912512303"/>
        <c:axId val="912505583"/>
      </c:barChart>
      <c:catAx>
        <c:axId val="912512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12505583"/>
        <c:crosses val="autoZero"/>
        <c:auto val="1"/>
        <c:lblAlgn val="ctr"/>
        <c:lblOffset val="100"/>
        <c:noMultiLvlLbl val="0"/>
      </c:catAx>
      <c:valAx>
        <c:axId val="912505583"/>
        <c:scaling>
          <c:orientation val="minMax"/>
        </c:scaling>
        <c:delete val="1"/>
        <c:axPos val="l"/>
        <c:numFmt formatCode="General" sourceLinked="1"/>
        <c:majorTickMark val="none"/>
        <c:minorTickMark val="none"/>
        <c:tickLblPos val="nextTo"/>
        <c:crossAx val="91251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editAs="oneCell">
    <xdr:from>
      <xdr:col>0</xdr:col>
      <xdr:colOff>120535</xdr:colOff>
      <xdr:row>0</xdr:row>
      <xdr:rowOff>112222</xdr:rowOff>
    </xdr:from>
    <xdr:to>
      <xdr:col>1</xdr:col>
      <xdr:colOff>566849</xdr:colOff>
      <xdr:row>19</xdr:row>
      <xdr:rowOff>13855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45301503-A828-B2B1-BE08-771FBFF52F3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0535" y="112222"/>
              <a:ext cx="2676896" cy="486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107768</xdr:colOff>
      <xdr:row>20</xdr:row>
      <xdr:rowOff>148937</xdr:rowOff>
    </xdr:from>
    <xdr:to>
      <xdr:col>1</xdr:col>
      <xdr:colOff>517516</xdr:colOff>
      <xdr:row>27</xdr:row>
      <xdr:rowOff>1983</xdr:rowOff>
    </xdr:to>
    <mc:AlternateContent xmlns:mc="http://schemas.openxmlformats.org/markup-compatibility/2006" xmlns:a14="http://schemas.microsoft.com/office/drawing/2010/main">
      <mc:Choice Requires="a14">
        <xdr:graphicFrame macro="">
          <xdr:nvGraphicFramePr>
            <xdr:cNvPr id="3" name="Self Made">
              <a:extLst>
                <a:ext uri="{FF2B5EF4-FFF2-40B4-BE49-F238E27FC236}">
                  <a16:creationId xmlns:a16="http://schemas.microsoft.com/office/drawing/2014/main" id="{9E54031E-49F0-77B0-D72E-FB88BDE399C1}"/>
                </a:ext>
              </a:extLst>
            </xdr:cNvPr>
            <xdr:cNvGraphicFramePr/>
          </xdr:nvGraphicFramePr>
          <xdr:xfrm>
            <a:off x="0" y="0"/>
            <a:ext cx="0" cy="0"/>
          </xdr:xfrm>
          <a:graphic>
            <a:graphicData uri="http://schemas.microsoft.com/office/drawing/2010/slicer">
              <sle:slicer xmlns:sle="http://schemas.microsoft.com/office/drawing/2010/slicer" name="Self Made"/>
            </a:graphicData>
          </a:graphic>
        </xdr:graphicFrame>
      </mc:Choice>
      <mc:Fallback xmlns="">
        <xdr:sp macro="" textlink="">
          <xdr:nvSpPr>
            <xdr:cNvPr id="0" name=""/>
            <xdr:cNvSpPr>
              <a:spLocks noTextEdit="1"/>
            </xdr:cNvSpPr>
          </xdr:nvSpPr>
          <xdr:spPr>
            <a:xfrm>
              <a:off x="107768" y="5302828"/>
              <a:ext cx="2640330" cy="1210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81146</xdr:colOff>
      <xdr:row>28</xdr:row>
      <xdr:rowOff>109554</xdr:rowOff>
    </xdr:from>
    <xdr:to>
      <xdr:col>1</xdr:col>
      <xdr:colOff>490894</xdr:colOff>
      <xdr:row>33</xdr:row>
      <xdr:rowOff>165266</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1E67C851-B827-F244-6DB0-4571716FE5E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1146" y="6815154"/>
              <a:ext cx="2640330" cy="10255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28699</xdr:colOff>
      <xdr:row>16</xdr:row>
      <xdr:rowOff>60133</xdr:rowOff>
    </xdr:from>
    <xdr:to>
      <xdr:col>7</xdr:col>
      <xdr:colOff>863930</xdr:colOff>
      <xdr:row>33</xdr:row>
      <xdr:rowOff>167709</xdr:rowOff>
    </xdr:to>
    <xdr:graphicFrame macro="">
      <xdr:nvGraphicFramePr>
        <xdr:cNvPr id="6" name="Chart 5">
          <a:extLst>
            <a:ext uri="{FF2B5EF4-FFF2-40B4-BE49-F238E27FC236}">
              <a16:creationId xmlns:a16="http://schemas.microsoft.com/office/drawing/2014/main" id="{1A8B8983-02CA-162B-AF4A-BB896245F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41564</xdr:colOff>
      <xdr:row>16</xdr:row>
      <xdr:rowOff>55419</xdr:rowOff>
    </xdr:from>
    <xdr:to>
      <xdr:col>16</xdr:col>
      <xdr:colOff>502023</xdr:colOff>
      <xdr:row>33</xdr:row>
      <xdr:rowOff>125506</xdr:rowOff>
    </xdr:to>
    <xdr:graphicFrame macro="">
      <xdr:nvGraphicFramePr>
        <xdr:cNvPr id="7" name="Chart 6">
          <a:extLst>
            <a:ext uri="{FF2B5EF4-FFF2-40B4-BE49-F238E27FC236}">
              <a16:creationId xmlns:a16="http://schemas.microsoft.com/office/drawing/2014/main" id="{8B30ED42-7450-9824-3219-A82A3960C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3297379</xdr:colOff>
      <xdr:row>6</xdr:row>
      <xdr:rowOff>180108</xdr:rowOff>
    </xdr:from>
    <xdr:to>
      <xdr:col>11</xdr:col>
      <xdr:colOff>152399</xdr:colOff>
      <xdr:row>12</xdr:row>
      <xdr:rowOff>110838</xdr:rowOff>
    </xdr:to>
    <xdr:pic>
      <xdr:nvPicPr>
        <xdr:cNvPr id="15" name="Graphic 14" descr="Bar graph with upward trend with solid fill">
          <a:extLst>
            <a:ext uri="{FF2B5EF4-FFF2-40B4-BE49-F238E27FC236}">
              <a16:creationId xmlns:a16="http://schemas.microsoft.com/office/drawing/2014/main" id="{F48821E9-3FA6-E707-D220-ABEFA3A86C9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854543" y="2133599"/>
          <a:ext cx="1510148" cy="1510148"/>
        </a:xfrm>
        <a:prstGeom prst="rect">
          <a:avLst/>
        </a:prstGeom>
      </xdr:spPr>
    </xdr:pic>
    <xdr:clientData/>
  </xdr:twoCellAnchor>
  <xdr:twoCellAnchor editAs="oneCell">
    <xdr:from>
      <xdr:col>11</xdr:col>
      <xdr:colOff>193963</xdr:colOff>
      <xdr:row>6</xdr:row>
      <xdr:rowOff>249382</xdr:rowOff>
    </xdr:from>
    <xdr:to>
      <xdr:col>13</xdr:col>
      <xdr:colOff>277091</xdr:colOff>
      <xdr:row>12</xdr:row>
      <xdr:rowOff>83128</xdr:rowOff>
    </xdr:to>
    <xdr:pic>
      <xdr:nvPicPr>
        <xdr:cNvPr id="19" name="Graphic 18" descr="Briefcase with solid fill">
          <a:extLst>
            <a:ext uri="{FF2B5EF4-FFF2-40B4-BE49-F238E27FC236}">
              <a16:creationId xmlns:a16="http://schemas.microsoft.com/office/drawing/2014/main" id="{F0891EC2-DEBB-522F-B5F1-799FF06660E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5406254" y="2202873"/>
          <a:ext cx="1413164" cy="1413164"/>
        </a:xfrm>
        <a:prstGeom prst="rect">
          <a:avLst/>
        </a:prstGeom>
      </xdr:spPr>
    </xdr:pic>
    <xdr:clientData/>
  </xdr:twoCellAnchor>
  <xdr:twoCellAnchor editAs="oneCell">
    <xdr:from>
      <xdr:col>13</xdr:col>
      <xdr:colOff>498763</xdr:colOff>
      <xdr:row>7</xdr:row>
      <xdr:rowOff>13856</xdr:rowOff>
    </xdr:from>
    <xdr:to>
      <xdr:col>15</xdr:col>
      <xdr:colOff>568036</xdr:colOff>
      <xdr:row>12</xdr:row>
      <xdr:rowOff>96983</xdr:rowOff>
    </xdr:to>
    <xdr:pic>
      <xdr:nvPicPr>
        <xdr:cNvPr id="23" name="Graphic 22" descr="Money with solid fill">
          <a:extLst>
            <a:ext uri="{FF2B5EF4-FFF2-40B4-BE49-F238E27FC236}">
              <a16:creationId xmlns:a16="http://schemas.microsoft.com/office/drawing/2014/main" id="{D595EDC7-DCB2-E59E-363E-F06B5BD13F3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7041090" y="2230583"/>
          <a:ext cx="1399309" cy="139930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VIN DENNY" refreshedDate="45520.464566087961" createdVersion="8" refreshedVersion="8" minRefreshableVersion="3" recordCount="475" xr:uid="{F532EC9B-5740-40A5-B483-24DB44E170E1}">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1">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274514683922348" maxValue="98.085564159292048" count="445">
        <n v="75.449691991786452"/>
        <n v="53.134861082944639"/>
        <n v="60.592073964364253"/>
        <n v="79.995234232407228"/>
        <n v="93.96236202772414"/>
        <n v="68.800844806007504"/>
        <n v="82.50171526586621"/>
        <n v="84.548265532901738"/>
        <n v="67.32648870636551"/>
        <n v="68.394952981787881"/>
        <n v="71.101984941820675"/>
        <n v="51.392197125256672"/>
        <n v="88.383997785160574"/>
        <n v="50.986995208761122"/>
        <n v="69.707746886206763"/>
        <n v="40.255341880341881"/>
        <n v="88.789888358227117"/>
        <n v="62.345660770935638"/>
        <n v="76.189617777777769"/>
        <n v="79.800851754208082"/>
        <n v="74.858316221765918"/>
        <n v="67.178644763860376"/>
        <n v="59.477070499657771"/>
        <n v="62.145799834861585"/>
        <n v="86.474336784466757"/>
        <n v="40.622195512820518"/>
        <n v="84.893925888195596"/>
        <n v="87.984280792420336"/>
        <n v="87.206023271731695"/>
        <n v="59.899421031372015"/>
        <n v="84.85012097287661"/>
        <n v="88.836431113679922"/>
        <n v="52.798113972824986"/>
        <n v="78.850102669404521"/>
        <n v="55.833717579250724"/>
        <n v="32.274514683922348"/>
        <n v="55.622176591375769"/>
        <n v="75.520876112251884"/>
        <n v="67.208761122518823"/>
        <n v="75.965119999999999"/>
        <n v="73.600281179473896"/>
        <n v="84.13486005089058"/>
        <n v="79.392197125256672"/>
        <n v="44.534586603394779"/>
        <n v="89.323761141362212"/>
        <n v="66.082829355998697"/>
        <n v="86.310067029612611"/>
        <n v="77.501719901719895"/>
        <n v="62.301855634261877"/>
        <n v="70.515405082327533"/>
        <n v="52.874771851551415"/>
        <n v="70.806297056810408"/>
        <n v="79.080082135523611"/>
        <n v="76.329244444444441"/>
        <n v="79.874771851551415"/>
        <n v="52.438762332765123"/>
        <n v="58.27174013921114"/>
        <n v="54.359350888545968"/>
        <n v="83.622176591375776"/>
        <n v="63.616700889801507"/>
        <n v="59.929536376284723"/>
        <n v="82.014381844570522"/>
        <n v="81.622182898734607"/>
        <n v="84.872023430536103"/>
        <n v="71.622176591375776"/>
        <n v="83.266255989048602"/>
        <n v="67.014373716632448"/>
        <n v="68.274491132008094"/>
        <n v="53.910348947185028"/>
        <n v="62.658453114305267"/>
        <n v="69.014392991239049"/>
        <n v="37.907616707616704"/>
        <n v="53.874757329882023"/>
        <n v="61.493508787423828"/>
        <n v="91.411362080766594"/>
        <n v="79.184120465434631"/>
        <n v="58.888432580424364"/>
        <n v="73.956888369715998"/>
        <n v="86.0116436416276"/>
        <n v="62.743326488706366"/>
        <n v="75.022587268993846"/>
        <n v="61.208778592245871"/>
        <n v="56.457925072046116"/>
        <n v="59.331964407939765"/>
        <n v="58.498979118329466"/>
        <n v="78.680355920602324"/>
        <n v="66.92950034223135"/>
        <n v="71.765264026402633"/>
        <n v="62.578375559515017"/>
        <n v="74.170438782215086"/>
        <n v="68.178669206046905"/>
        <n v="88.496247077642437"/>
        <n v="74.408629626925602"/>
        <n v="92.263534399010865"/>
        <n v="84.564692240796219"/>
        <n v="93.433273140327373"/>
        <n v="73.622183580598616"/>
        <n v="57.118432853434037"/>
        <n v="76.866549666549659"/>
        <n v="69.30459949937422"/>
        <n v="56.411383285302598"/>
        <n v="68.57290798714439"/>
        <n v="84.973322297211254"/>
        <n v="68.874765331664577"/>
        <n v="46.436010951243667"/>
        <n v="69.622183979974963"/>
        <n v="57.622185508614585"/>
        <n v="85.326499426970585"/>
        <n v="82.757015742642025"/>
        <n v="80.288176840397483"/>
        <n v="70.129371842825748"/>
        <n v="62.236147929251224"/>
        <n v="60.457923791571289"/>
        <n v="97.137589048749831"/>
        <n v="57.173188576823222"/>
        <n v="67.351129363449687"/>
        <n v="68.872027534418024"/>
        <n v="58.956878850102669"/>
        <n v="79.537303216974678"/>
        <n v="77.457915057915059"/>
        <n v="48.47435467650017"/>
        <n v="81.841898667370359"/>
        <n v="82.049973611294362"/>
        <n v="61.633827299986962"/>
        <n v="91.455167693360707"/>
        <n v="65.422325465632383"/>
        <n v="77.049982449982451"/>
        <n v="60.318298101521471"/>
        <n v="59.096509240246405"/>
        <n v="51.537303216974678"/>
        <n v="70.855578370978776"/>
        <n v="74.080090530773163"/>
        <n v="60.776207718802439"/>
        <n v="84.266273714046449"/>
        <n v="39.847422542735046"/>
        <n v="74.49624005256625"/>
        <n v="60.622189309276955"/>
        <n v="52.069166795805572"/>
        <n v="75.874773333333323"/>
        <n v="70.937713894592747"/>
        <n v="64.345674332406702"/>
        <n v="59.288158795345652"/>
        <n v="90.099253866056912"/>
        <n v="74.208768343432865"/>
        <n v="52.622191228885796"/>
        <n v="84.633834203489116"/>
        <n v="87.16495550992471"/>
        <n v="68.825484981226538"/>
        <n v="95.030800821355243"/>
        <n v="83.197809719370298"/>
        <n v="74.622180039424691"/>
        <n v="58.430533642691415"/>
        <n v="46.932238193018478"/>
        <n v="71.710508550855081"/>
        <n v="44.746101654564931"/>
        <n v="61.99248185650341"/>
        <n v="83.899410571069666"/>
        <n v="65.449703405649814"/>
        <n v="75.83918222222222"/>
        <n v="42.41137145040112"/>
        <n v="59.82276378977604"/>
        <n v="75.518138261464756"/>
        <n v="44.663968575169626"/>
        <n v="83.011635865845307"/>
        <n v="86.441482833495925"/>
        <n v="76.206044444444444"/>
        <n v="75.597535934291585"/>
        <n v="81.545524356448865"/>
        <n v="53.017136483471916"/>
        <n v="54.455174473592514"/>
        <n v="56.53731988472623"/>
        <n v="77.255317655317654"/>
        <n v="64.394954089798674"/>
        <n v="60.874768170979422"/>
        <n v="54.666666666666664"/>
        <n v="78.003430947842659"/>
        <n v="65.956889506374637"/>
        <n v="72.05820582058206"/>
        <n v="71.954170417041695"/>
        <n v="68.45792167599096"/>
        <n v="60.049997755935543"/>
        <n v="64.039044730856716"/>
        <n v="65.553739577716016"/>
        <n v="67.666706344482805"/>
        <n v="72.373049804980496"/>
        <n v="95.872029353655108"/>
        <n v="58.899383983572896"/>
        <n v="45.490774907749078"/>
        <n v="42.965092402464066"/>
        <n v="77.290909090909082"/>
        <n v="57.811786542923436"/>
        <n v="80.943207238489535"/>
        <n v="49.104747303290807"/>
        <n v="83.444216290212182"/>
        <n v="79.063655030800817"/>
        <n v="87.049965776865164"/>
        <n v="64.622188526661617"/>
        <n v="73.383994968367304"/>
        <n v="67.605749486652982"/>
        <n v="57.110219494925651"/>
        <n v="74.436007884938306"/>
        <n v="58.474338747099772"/>
        <n v="72.19235673567357"/>
        <n v="48.833707496030229"/>
        <n v="73.132117355433053"/>
        <n v="50.436010307064635"/>
        <n v="40.23344017094017"/>
        <n v="57.154024073637004"/>
        <n v="65.622184427759578"/>
        <n v="53.622186169134054"/>
        <n v="81.345664585489629"/>
        <n v="73.044507750934173"/>
        <n v="69.195087609511887"/>
        <n v="69.715960359387651"/>
        <n v="80.567430541472319"/>
        <n v="76.622186666666664"/>
        <n v="74.674880219028068"/>
        <n v="68.877503128911144"/>
        <n v="49.154027268247276"/>
        <n v="75.658488888888883"/>
        <n v="56.622190201729111"/>
        <n v="76.713232713232713"/>
        <n v="79.189596167008901"/>
        <n v="74.238884427246845"/>
        <n v="78.622179864841456"/>
        <n v="76.408639999999991"/>
        <n v="62.81177275838467"/>
        <n v="64.030831437958042"/>
        <n v="80.92130479783647"/>
        <n v="93.003436826469397"/>
        <n v="69.874754174218182"/>
        <n v="42.885694729637237"/>
        <n v="71.110198494182072"/>
        <n v="67.392197125256672"/>
        <n v="67.143052703627646"/>
        <n v="59.367556468172488"/>
        <n v="55.422313483915126"/>
        <n v="41.181409295352324"/>
        <n v="68.362099750029756"/>
        <n v="95.26351813826146"/>
        <n v="87.255304585900063"/>
        <n v="61.707748468123938"/>
        <n v="60.252591894439206"/>
        <n v="53.896659863606949"/>
        <n v="53.707750510229481"/>
        <n v="73.255318361759592"/>
        <n v="56.14582132564842"/>
        <n v="55.910374639769458"/>
        <n v="58.542784222737822"/>
        <n v="51.91859083630353"/>
        <n v="74.724161533196437"/>
        <n v="68.123913819783368"/>
        <n v="54.616705659813832"/>
        <n v="60.039046721421833"/>
        <n v="57.197828652348356"/>
        <n v="44.044533674028109"/>
        <n v="81.482554839571307"/>
        <n v="55.743371757925075"/>
        <n v="72.956898146435307"/>
        <n v="69.9048702425481"/>
        <n v="69.616708385481857"/>
        <n v="63.148528405201915"/>
        <n v="56.060951008645539"/>
        <n v="90.907597535934286"/>
        <n v="68.699546307884859"/>
        <n v="42.986995208761122"/>
        <n v="67.444216290212182"/>
        <n v="86.386726248544548"/>
        <n v="63.622176591375769"/>
        <n v="81.885703918722783"/>
        <n v="86.531831198665699"/>
        <n v="69.88296764739907"/>
        <n v="80.60849726221862"/>
        <n v="54.126636467718654"/>
        <n v="81.608493873326438"/>
        <n v="72.01166366636663"/>
        <n v="72.622187218721862"/>
        <n v="73.378519368086131"/>
        <n v="63.572895277207394"/>
        <n v="82.710472279260784"/>
        <n v="93.20877264519136"/>
        <n v="60.696811798993203"/>
        <n v="51.778965855674365"/>
        <n v="64.452447140089291"/>
        <n v="57.20330422468728"/>
        <n v="66.724161533196437"/>
        <n v="69.6831064666641"/>
        <n v="81.175920670428368"/>
        <n v="79.82275400527277"/>
        <n v="43.003422313483917"/>
        <n v="63.096509240246405"/>
        <n v="78.874743326488712"/>
        <n v="81.041768221428327"/>
        <n v="77.616707616707615"/>
        <n v="62.748802190280628"/>
        <n v="67.669444113795976"/>
        <n v="73.795356647441039"/>
        <n v="95.597535934291585"/>
        <n v="59.888469996858305"/>
        <n v="39.222450376454482"/>
        <n v="42.383993378326757"/>
        <n v="79.066392881587959"/>
        <n v="81.81178255706557"/>
        <n v="84.839169744046856"/>
        <n v="57.195090866178901"/>
        <n v="59.940487410798433"/>
        <n v="70.631074606433955"/>
        <n v="68.915832290362957"/>
        <n v="72.468871887188712"/>
        <n v="88.62218530823182"/>
        <n v="90.622179433178886"/>
        <n v="56.915836676894031"/>
        <n v="59.896683272743587"/>
        <n v="81.904868716189469"/>
        <n v="56.102017291066282"/>
        <n v="70.293641306443519"/>
        <n v="60.43602172254387"/>
        <n v="87.877507075181498"/>
        <n v="56.888458815199435"/>
        <n v="41.789889214313"/>
        <n v="55.011635865845314"/>
        <n v="59.740631030923204"/>
        <n v="62.762491444216288"/>
        <n v="95.616700889801507"/>
        <n v="54.652977412731005"/>
        <n v="63.088295687885008"/>
        <n v="67.340177960301162"/>
        <n v="59.669449306584085"/>
        <n v="62.967830253251201"/>
        <n v="73.713221873402929"/>
        <n v="57.803573085846871"/>
        <n v="76.636574236574234"/>
        <n v="48.622192423734496"/>
        <n v="45.622187834781577"/>
        <n v="62.041762635261399"/>
        <n v="56.97606797262214"/>
        <n v="73.389470568648491"/>
        <n v="85.642036693205782"/>
        <n v="85.233413981917735"/>
        <n v="94.011642986829585"/>
        <n v="72.844648340671128"/>
        <n v="41.247115572648461"/>
        <n v="66.622180451127818"/>
        <n v="70.318281725986196"/>
        <n v="71.460643394934976"/>
        <n v="68.663954943679599"/>
        <n v="79.471594798083501"/>
        <n v="64.85560210727175"/>
        <n v="48.605766007375124"/>
        <n v="81.718696397941684"/>
        <n v="60.000718100623843"/>
        <n v="94.466122943024288"/>
        <n v="85.956887056676223"/>
        <n v="53.31829243561144"/>
        <n v="72.992489548262981"/>
        <n v="64.348412096706255"/>
        <n v="71.173169062286107"/>
        <n v="60.78989667049369"/>
        <n v="61.836426057103125"/>
        <n v="91.55099247091033"/>
        <n v="90.055448582947221"/>
        <n v="78.814510609171805"/>
        <n v="59.622176591375769"/>
        <n v="68.206046899178673"/>
        <n v="86.622179563835488"/>
        <n v="60.430546205287008"/>
        <n v="98.085564159292048"/>
        <n v="61.290912302393359"/>
        <n v="86.455171979733777"/>
        <n v="91.039014373716626"/>
        <n v="62.099256877145713"/>
        <n v="71.299110198494176"/>
        <n v="60.041784480050261"/>
        <n v="80.882975526693599"/>
        <n v="65.485294727672468"/>
        <n v="86.59206344211222"/>
        <n v="75.490759753593423"/>
        <n v="64.973327249346667"/>
        <n v="89.787141223900349"/>
        <n v="93.8172569814692"/>
        <n v="78.118419684630041"/>
        <n v="73.123903955011286"/>
        <n v="86.937713894592747"/>
        <n v="61.622184933321556"/>
        <n v="94.375774517997627"/>
        <n v="63.315537303216978"/>
        <n v="63.841925701288858"/>
        <n v="67.583846680355919"/>
        <n v="59.628382927157666"/>
        <n v="76.809055809055806"/>
        <n v="72.047254725472541"/>
        <n v="57.902134570765661"/>
        <n v="89.918557073229437"/>
        <n v="94.622179313524882"/>
        <n v="73.030818750231234"/>
        <n v="78.66392881587953"/>
        <n v="52.787162847292642"/>
        <n v="60.373053274090026"/>
        <n v="58.011647331786541"/>
        <n v="81.362091415979435"/>
        <n v="82.449696529885202"/>
        <n v="88.915827578864125"/>
        <n v="66.605753514220339"/>
        <n v="70.888432580424364"/>
        <n v="52.789900628675731"/>
        <n v="66.814510609171805"/>
        <n v="75.132101300479121"/>
        <n v="67.345653661875431"/>
        <n v="34.028081977471842"/>
        <n v="35.932297447280803"/>
        <n v="95.351129363449687"/>
        <n v="79.236139630390142"/>
        <n v="59.466119096509239"/>
        <n v="96.405898955687277"/>
        <n v="69.460653942428038"/>
        <n v="83.200547570157426"/>
        <n v="67.984287584811341"/>
        <n v="79.592060232717316"/>
        <n v="79.981545325491794"/>
        <n v="81.408634102367202"/>
        <n v="82.33744557329463"/>
        <n v="69.375782227784725"/>
        <n v="83.32648870636551"/>
        <n v="44.608505201679144"/>
        <n v="69.498983103879851"/>
        <n v="78.526355917518629"/>
        <n v="75.26899383983573"/>
        <n v="71.863823882388232"/>
        <n v="59.381245722108147"/>
        <n v="61.093791398039393"/>
        <n v="72.855599541233488"/>
        <n v="50.904859685147159"/>
        <n v="65.605757663749117"/>
        <n v="61.888444656903218"/>
        <n v="61.277223350702108"/>
        <n v="67.118412046543469"/>
        <n v="80.258061245183541"/>
        <n v="74.195079214426514"/>
        <n v="81.619445093652971"/>
        <n v="87.642057339731764"/>
        <n v="79.959643074427092"/>
        <n v="64.233425996125007"/>
        <n v="83.244353182751539"/>
        <n v="79.206023271731695"/>
        <n v="68.751564455569465"/>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4-08-16T00:00:00" maxDate="2024-08-17T00:00:00"/>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063332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4-08-16T00:00:00"/>
    <d v="1949-03-05T00:00:00"/>
  </r>
  <r>
    <n v="2"/>
    <x v="1"/>
    <x v="1"/>
    <s v="United States"/>
    <s v="Austin"/>
    <s v="Tesla, SpaceX"/>
    <s v="Automotive"/>
    <x v="1"/>
    <x v="0"/>
    <s v="Musk"/>
    <s v="Elon"/>
    <n v="180000"/>
    <n v="1971"/>
    <n v="6"/>
    <n v="28"/>
    <n v="117.24"/>
    <n v="21427700000000"/>
    <n v="78.5"/>
    <n v="9.6"/>
    <n v="36.6"/>
    <n v="328239523"/>
    <x v="1"/>
    <d v="2024-08-16T00:00:00"/>
    <d v="1971-06-28T00:00:00"/>
  </r>
  <r>
    <n v="3"/>
    <x v="2"/>
    <x v="2"/>
    <s v="United States"/>
    <s v="Medina"/>
    <s v="Amazon"/>
    <s v="Technology"/>
    <x v="1"/>
    <x v="0"/>
    <s v="Bezos"/>
    <s v="Jeff"/>
    <n v="114000"/>
    <n v="1964"/>
    <n v="1"/>
    <n v="12"/>
    <n v="117.24"/>
    <n v="21427700000000"/>
    <n v="78.5"/>
    <n v="9.6"/>
    <n v="36.6"/>
    <n v="328239523"/>
    <x v="2"/>
    <d v="2024-08-16T00:00:00"/>
    <d v="1964-01-12T00:00:00"/>
  </r>
  <r>
    <n v="4"/>
    <x v="2"/>
    <x v="3"/>
    <s v="United States"/>
    <s v="Lanai"/>
    <s v="Oracle"/>
    <s v="Technology"/>
    <x v="1"/>
    <x v="0"/>
    <s v="Ellison"/>
    <s v="Larry"/>
    <n v="107000"/>
    <n v="1944"/>
    <n v="8"/>
    <n v="17"/>
    <n v="117.24"/>
    <n v="21427700000000"/>
    <n v="78.5"/>
    <n v="9.6"/>
    <n v="36.6"/>
    <n v="328239523"/>
    <x v="3"/>
    <d v="2024-08-16T00:00:00"/>
    <d v="1944-08-17T00:00:00"/>
  </r>
  <r>
    <n v="5"/>
    <x v="3"/>
    <x v="4"/>
    <s v="United States"/>
    <s v="Omaha"/>
    <s v="Berkshire Hathaway"/>
    <s v="Finance &amp; Investments"/>
    <x v="1"/>
    <x v="0"/>
    <s v="Buffett"/>
    <s v="Warren"/>
    <n v="106000"/>
    <n v="1930"/>
    <n v="8"/>
    <n v="30"/>
    <n v="117.24"/>
    <n v="21427700000000"/>
    <n v="78.5"/>
    <n v="9.6"/>
    <n v="36.6"/>
    <n v="328239523"/>
    <x v="4"/>
    <d v="2024-08-16T00:00:00"/>
    <d v="1930-08-30T00:00:00"/>
  </r>
  <r>
    <n v="6"/>
    <x v="2"/>
    <x v="5"/>
    <s v="United States"/>
    <s v="Medina"/>
    <s v="Microsoft"/>
    <s v="Technology"/>
    <x v="1"/>
    <x v="0"/>
    <s v="Gates"/>
    <s v="Bill"/>
    <n v="104000"/>
    <n v="1955"/>
    <n v="10"/>
    <n v="28"/>
    <n v="117.24"/>
    <n v="21427700000000"/>
    <n v="78.5"/>
    <n v="9.6"/>
    <n v="36.6"/>
    <n v="328239523"/>
    <x v="5"/>
    <d v="2024-08-16T00:00:00"/>
    <d v="1955-10-28T00:00:00"/>
  </r>
  <r>
    <n v="7"/>
    <x v="4"/>
    <x v="6"/>
    <s v="United States"/>
    <s v="New York"/>
    <s v="Bloomberg LP"/>
    <s v="Media &amp; Entertainment"/>
    <x v="1"/>
    <x v="0"/>
    <s v="Bloomberg"/>
    <s v="Michael"/>
    <n v="94500"/>
    <n v="1942"/>
    <n v="2"/>
    <n v="14"/>
    <n v="117.24"/>
    <n v="21427700000000"/>
    <n v="78.5"/>
    <n v="9.6"/>
    <n v="36.6"/>
    <n v="328239523"/>
    <x v="6"/>
    <d v="2024-08-16T00:00:00"/>
    <d v="1942-02-14T00:00:00"/>
  </r>
  <r>
    <n v="8"/>
    <x v="5"/>
    <x v="7"/>
    <s v="Mexico"/>
    <s v="Mexico City"/>
    <s v="Telecom"/>
    <s v="Telecom"/>
    <x v="1"/>
    <x v="0"/>
    <s v="Slim Helu"/>
    <s v="Carlos"/>
    <n v="93000"/>
    <n v="1940"/>
    <n v="1"/>
    <n v="28"/>
    <n v="141.54"/>
    <n v="1258286717125"/>
    <n v="75"/>
    <n v="13.1"/>
    <n v="55.1"/>
    <n v="126014024"/>
    <x v="7"/>
    <d v="2024-08-16T00:00:00"/>
    <d v="1940-01-28T00:00:00"/>
  </r>
  <r>
    <n v="9"/>
    <x v="6"/>
    <x v="8"/>
    <s v="India"/>
    <s v="Mumbai"/>
    <s v="Diversified"/>
    <s v="Diversified"/>
    <x v="0"/>
    <x v="0"/>
    <s v="Ambani"/>
    <s v="Mukesh"/>
    <n v="83400"/>
    <n v="1957"/>
    <n v="4"/>
    <n v="19"/>
    <n v="180.44"/>
    <n v="2611000000000"/>
    <n v="69.400000000000006"/>
    <n v="11.2"/>
    <n v="49.7"/>
    <n v="1366417754"/>
    <x v="8"/>
    <d v="2024-08-16T00:00:00"/>
    <d v="1957-04-19T00:00:00"/>
  </r>
  <r>
    <n v="10"/>
    <x v="2"/>
    <x v="9"/>
    <s v="United States"/>
    <s v="Hunts Point"/>
    <s v="Microsoft"/>
    <s v="Technology"/>
    <x v="1"/>
    <x v="0"/>
    <s v="Ballmer"/>
    <s v="Steve"/>
    <n v="80700"/>
    <n v="1956"/>
    <n v="3"/>
    <n v="24"/>
    <n v="117.24"/>
    <n v="21427700000000"/>
    <n v="78.5"/>
    <n v="9.6"/>
    <n v="36.6"/>
    <n v="328239523"/>
    <x v="9"/>
    <d v="2024-08-16T00:00:00"/>
    <d v="1956-03-24T00:00:00"/>
  </r>
  <r>
    <n v="11"/>
    <x v="0"/>
    <x v="10"/>
    <s v="France"/>
    <s v="Paris"/>
    <s v="L'Oréal"/>
    <s v="Fashion &amp; Retail"/>
    <x v="0"/>
    <x v="1"/>
    <s v="Bettencourt Meyers"/>
    <s v="Francoise"/>
    <n v="80500"/>
    <n v="1953"/>
    <n v="7"/>
    <n v="10"/>
    <n v="110.05"/>
    <n v="2715518274227"/>
    <n v="82.5"/>
    <n v="24.2"/>
    <n v="60.7"/>
    <n v="67059887"/>
    <x v="10"/>
    <d v="2024-08-16T00:00:00"/>
    <d v="1953-07-10T00:00:00"/>
  </r>
  <r>
    <n v="12"/>
    <x v="2"/>
    <x v="11"/>
    <s v="United States"/>
    <s v="Palo Alto"/>
    <s v="Google"/>
    <s v="Technology"/>
    <x v="1"/>
    <x v="0"/>
    <s v="Page"/>
    <s v="Larry"/>
    <n v="79200"/>
    <n v="1973"/>
    <n v="3"/>
    <n v="26"/>
    <n v="117.24"/>
    <n v="21427700000000"/>
    <n v="78.5"/>
    <n v="9.6"/>
    <n v="36.6"/>
    <n v="328239523"/>
    <x v="11"/>
    <d v="2024-08-16T00:00:00"/>
    <d v="1973-03-26T00:00:00"/>
  </r>
  <r>
    <n v="13"/>
    <x v="0"/>
    <x v="12"/>
    <s v="Spain"/>
    <s v="La Coruna"/>
    <s v="Zara"/>
    <s v="Fashion &amp; Retail"/>
    <x v="1"/>
    <x v="0"/>
    <s v="Ortega"/>
    <s v="Amancio"/>
    <n v="77300"/>
    <n v="1936"/>
    <n v="3"/>
    <n v="28"/>
    <n v="110.96"/>
    <n v="1394116310769"/>
    <n v="83.3"/>
    <n v="14.2"/>
    <n v="47"/>
    <n v="47076781"/>
    <x v="12"/>
    <d v="2024-08-16T00:00:00"/>
    <d v="1936-03-28T00:00:00"/>
  </r>
  <r>
    <n v="14"/>
    <x v="2"/>
    <x v="13"/>
    <s v="United States"/>
    <s v="Los Altos"/>
    <s v="Google"/>
    <s v="Technology"/>
    <x v="1"/>
    <x v="0"/>
    <s v="Brin"/>
    <s v="Sergey"/>
    <n v="76000"/>
    <n v="1973"/>
    <n v="8"/>
    <n v="21"/>
    <n v="117.24"/>
    <n v="21427700000000"/>
    <n v="78.5"/>
    <n v="9.6"/>
    <n v="36.6"/>
    <n v="328239523"/>
    <x v="13"/>
    <d v="2024-08-16T00:00:00"/>
    <d v="1973-08-21T00:00:00"/>
  </r>
  <r>
    <n v="15"/>
    <x v="7"/>
    <x v="14"/>
    <s v="China"/>
    <s v="Hangzhou"/>
    <s v="Beverages, pharmaceuticals"/>
    <s v="Food &amp; Beverage"/>
    <x v="1"/>
    <x v="0"/>
    <s v="Zhong"/>
    <s v="Shanshan"/>
    <n v="68000"/>
    <n v="1954"/>
    <n v="12"/>
    <n v="1"/>
    <n v="125.08"/>
    <n v="19910000000000"/>
    <n v="77"/>
    <n v="9.4"/>
    <n v="59.2"/>
    <n v="1397715000"/>
    <x v="14"/>
    <d v="2024-08-16T00:00:00"/>
    <d v="1954-12-01T00:00:00"/>
  </r>
  <r>
    <n v="16"/>
    <x v="2"/>
    <x v="15"/>
    <s v="United States"/>
    <s v="Palo Alto"/>
    <s v="Facebook"/>
    <s v="Technology"/>
    <x v="1"/>
    <x v="0"/>
    <s v="Zuckerberg"/>
    <s v="Mark"/>
    <n v="64400"/>
    <n v="1984"/>
    <n v="5"/>
    <n v="14"/>
    <n v="117.24"/>
    <n v="21427700000000"/>
    <n v="78.5"/>
    <n v="9.6"/>
    <n v="36.6"/>
    <n v="328239523"/>
    <x v="15"/>
    <d v="2024-08-16T00:00:00"/>
    <d v="1984-05-14T00:00:00"/>
  </r>
  <r>
    <n v="17"/>
    <x v="6"/>
    <x v="16"/>
    <s v="United States"/>
    <s v="Wichita"/>
    <s v="Koch Industries"/>
    <s v="Diversified"/>
    <x v="0"/>
    <x v="0"/>
    <s v="Koch"/>
    <s v="Charles"/>
    <n v="59000"/>
    <n v="1935"/>
    <n v="11"/>
    <n v="1"/>
    <n v="117.24"/>
    <n v="21427700000000"/>
    <n v="78.5"/>
    <n v="9.6"/>
    <n v="36.6"/>
    <n v="328239523"/>
    <x v="16"/>
    <d v="2024-08-16T00:00:00"/>
    <d v="1935-11-01T00:00:00"/>
  </r>
  <r>
    <n v="17"/>
    <x v="6"/>
    <x v="17"/>
    <s v="United States"/>
    <s v="New York"/>
    <s v="Koch Industries"/>
    <s v="Diversified"/>
    <x v="0"/>
    <x v="1"/>
    <s v="Koch"/>
    <s v="Julia"/>
    <n v="59000"/>
    <n v="1962"/>
    <n v="4"/>
    <n v="12"/>
    <n v="117.24"/>
    <n v="21427700000000"/>
    <n v="78.5"/>
    <n v="9.6"/>
    <n v="36.6"/>
    <n v="328239523"/>
    <x v="17"/>
    <d v="2024-08-16T00:00:00"/>
    <d v="1962-04-12T00:00:00"/>
  </r>
  <r>
    <n v="19"/>
    <x v="0"/>
    <x v="18"/>
    <s v="United States"/>
    <s v="Bentonville"/>
    <s v="Walmart"/>
    <s v="Fashion &amp; Retail"/>
    <x v="0"/>
    <x v="0"/>
    <s v="Walton"/>
    <s v="Jim"/>
    <n v="58800"/>
    <n v="1948"/>
    <n v="6"/>
    <n v="7"/>
    <n v="117.24"/>
    <n v="21427700000000"/>
    <n v="78.5"/>
    <n v="9.6"/>
    <n v="36.6"/>
    <n v="328239523"/>
    <x v="18"/>
    <d v="2024-08-16T00:00:00"/>
    <d v="1948-06-07T00:00:00"/>
  </r>
  <r>
    <n v="20"/>
    <x v="0"/>
    <x v="19"/>
    <s v="United States"/>
    <s v="Bentonville"/>
    <s v="Walmart"/>
    <s v="Fashion &amp; Retail"/>
    <x v="0"/>
    <x v="0"/>
    <s v="Walton"/>
    <s v="Rob"/>
    <n v="57600"/>
    <n v="1944"/>
    <n v="10"/>
    <n v="27"/>
    <n v="117.24"/>
    <n v="21427700000000"/>
    <n v="78.5"/>
    <n v="9.6"/>
    <n v="36.6"/>
    <n v="328239523"/>
    <x v="19"/>
    <d v="2024-08-16T00:00:00"/>
    <d v="1944-10-27T00:00:00"/>
  </r>
  <r>
    <n v="21"/>
    <x v="0"/>
    <x v="20"/>
    <s v="United States"/>
    <s v="Fort Worth"/>
    <s v="Walmart"/>
    <s v="Fashion &amp; Retail"/>
    <x v="0"/>
    <x v="1"/>
    <s v="Walton"/>
    <s v="Alice"/>
    <n v="56700"/>
    <n v="1949"/>
    <n v="10"/>
    <n v="7"/>
    <n v="117.24"/>
    <n v="21427700000000"/>
    <n v="78.5"/>
    <n v="9.6"/>
    <n v="36.6"/>
    <n v="328239523"/>
    <x v="20"/>
    <d v="2024-08-16T00:00:00"/>
    <d v="1949-10-07T00:00:00"/>
  </r>
  <r>
    <n v="22"/>
    <x v="4"/>
    <x v="21"/>
    <s v="Canada"/>
    <s v="Toronto"/>
    <s v="Media"/>
    <s v="Media &amp; Entertainment"/>
    <x v="0"/>
    <x v="0"/>
    <s v="Thomson"/>
    <s v="David"/>
    <n v="54400"/>
    <n v="1957"/>
    <n v="6"/>
    <n v="12"/>
    <n v="116.76"/>
    <n v="1736425629520"/>
    <n v="81.900000000000006"/>
    <n v="12.8"/>
    <n v="24.5"/>
    <n v="36991981"/>
    <x v="21"/>
    <d v="2024-08-16T00:00:00"/>
    <d v="1957-06-12T00:00:00"/>
  </r>
  <r>
    <n v="23"/>
    <x v="2"/>
    <x v="22"/>
    <s v="United States"/>
    <s v="Austin"/>
    <s v="Dell Technologies"/>
    <s v="Technology"/>
    <x v="1"/>
    <x v="0"/>
    <s v="Dell"/>
    <s v="Michael"/>
    <n v="50100"/>
    <n v="1965"/>
    <n v="2"/>
    <n v="23"/>
    <n v="117.24"/>
    <n v="21427700000000"/>
    <n v="78.5"/>
    <n v="9.6"/>
    <n v="36.6"/>
    <n v="328239523"/>
    <x v="22"/>
    <d v="2024-08-16T00:00:00"/>
    <d v="1965-02-23T00:00:00"/>
  </r>
  <r>
    <n v="24"/>
    <x v="6"/>
    <x v="23"/>
    <s v="India"/>
    <s v="Ahmedabad"/>
    <s v="Infrastructure, commodities"/>
    <s v="Diversified"/>
    <x v="1"/>
    <x v="0"/>
    <s v="Adani"/>
    <s v="Gautam"/>
    <n v="47200"/>
    <n v="1962"/>
    <n v="6"/>
    <n v="24"/>
    <n v="180.44"/>
    <n v="2611000000000"/>
    <n v="69.400000000000006"/>
    <n v="11.2"/>
    <n v="49.7"/>
    <n v="1366417754"/>
    <x v="23"/>
    <d v="2024-08-16T00:00:00"/>
    <d v="1962-06-24T00:00:00"/>
  </r>
  <r>
    <n v="25"/>
    <x v="0"/>
    <x v="24"/>
    <s v="United States"/>
    <s v="Hillsboro"/>
    <s v="Nike"/>
    <s v="Fashion &amp; Retail"/>
    <x v="1"/>
    <x v="0"/>
    <s v="Knight"/>
    <s v="Phil"/>
    <n v="45100"/>
    <n v="1938"/>
    <n v="2"/>
    <n v="24"/>
    <n v="117.24"/>
    <n v="21427700000000"/>
    <n v="78.5"/>
    <n v="9.6"/>
    <n v="36.6"/>
    <n v="328239523"/>
    <x v="24"/>
    <d v="2024-08-16T00:00:00"/>
    <d v="1938-02-24T00:00:00"/>
  </r>
  <r>
    <n v="26"/>
    <x v="2"/>
    <x v="25"/>
    <s v="China"/>
    <s v="Beijing"/>
    <s v="TikTok"/>
    <s v="Technology"/>
    <x v="1"/>
    <x v="0"/>
    <s v="Zhang"/>
    <s v="Yiming"/>
    <n v="45000"/>
    <n v="1984"/>
    <n v="1"/>
    <n v="1"/>
    <n v="125.08"/>
    <n v="19910000000000"/>
    <n v="77"/>
    <n v="9.4"/>
    <n v="59.2"/>
    <n v="1397715000"/>
    <x v="25"/>
    <d v="2024-08-16T00:00:00"/>
    <d v="1984-01-01T00:00:00"/>
  </r>
  <r>
    <n v="27"/>
    <x v="0"/>
    <x v="26"/>
    <s v="Germany"/>
    <s v="Neckarsulm"/>
    <s v="Retail"/>
    <s v="Fashion &amp; Retail"/>
    <x v="0"/>
    <x v="0"/>
    <s v="Schwarz"/>
    <s v="Dieter"/>
    <n v="42900"/>
    <n v="1939"/>
    <n v="9"/>
    <n v="24"/>
    <n v="112.85"/>
    <n v="3845630030824"/>
    <n v="80.900000000000006"/>
    <n v="11.5"/>
    <n v="48.8"/>
    <n v="83132799"/>
    <x v="26"/>
    <d v="2024-08-16T00:00:00"/>
    <d v="1939-09-24T00:00:00"/>
  </r>
  <r>
    <n v="28"/>
    <x v="0"/>
    <x v="27"/>
    <s v="France"/>
    <s v="Paris"/>
    <s v="Luxury goods"/>
    <s v="Fashion &amp; Retail"/>
    <x v="1"/>
    <x v="0"/>
    <s v="Pinault"/>
    <s v="François"/>
    <n v="40100"/>
    <n v="1936"/>
    <n v="8"/>
    <n v="21"/>
    <n v="110.05"/>
    <n v="2715518274227"/>
    <n v="82.5"/>
    <n v="24.2"/>
    <n v="60.7"/>
    <n v="67059887"/>
    <x v="27"/>
    <d v="2024-08-16T00:00:00"/>
    <d v="1936-08-21T00:00:00"/>
  </r>
  <r>
    <n v="29"/>
    <x v="8"/>
    <x v="28"/>
    <s v="Switzerland"/>
    <s v="Schindellegi"/>
    <s v="Shipping"/>
    <s v="Logistics"/>
    <x v="0"/>
    <x v="0"/>
    <s v="Kuehne"/>
    <s v="Klaus-Michael"/>
    <n v="39100"/>
    <n v="1937"/>
    <n v="6"/>
    <n v="2"/>
    <n v="99.55"/>
    <n v="703082435360"/>
    <n v="83.6"/>
    <n v="10.1"/>
    <n v="28.8"/>
    <n v="8574832"/>
    <x v="28"/>
    <d v="2024-08-16T00:00:00"/>
    <d v="1937-06-02T00:00:00"/>
  </r>
  <r>
    <n v="30"/>
    <x v="7"/>
    <x v="29"/>
    <s v="Belgium"/>
    <s v="Brussels"/>
    <s v="Nutella, chocolates"/>
    <s v="Food &amp; Beverage"/>
    <x v="0"/>
    <x v="0"/>
    <s v="Ferrero"/>
    <s v="Giovanni"/>
    <n v="38900"/>
    <n v="1964"/>
    <n v="9"/>
    <n v="21"/>
    <n v="117.11"/>
    <n v="529606710418"/>
    <n v="81.599999999999994"/>
    <n v="24"/>
    <n v="55.4"/>
    <n v="11484055"/>
    <x v="29"/>
    <d v="2024-08-16T00:00:00"/>
    <d v="1964-09-21T00:00:00"/>
  </r>
  <r>
    <n v="31"/>
    <x v="7"/>
    <x v="30"/>
    <s v="United States"/>
    <s v="The Plains"/>
    <s v="Candy, pet food"/>
    <s v="Food &amp; Beverage"/>
    <x v="0"/>
    <x v="1"/>
    <s v="Mars"/>
    <s v="Jacqueline"/>
    <n v="38300"/>
    <n v="1939"/>
    <n v="10"/>
    <n v="10"/>
    <n v="117.24"/>
    <n v="21427700000000"/>
    <n v="78.5"/>
    <n v="9.6"/>
    <n v="36.6"/>
    <n v="328239523"/>
    <x v="30"/>
    <d v="2024-08-16T00:00:00"/>
    <d v="1939-10-10T00:00:00"/>
  </r>
  <r>
    <n v="31"/>
    <x v="7"/>
    <x v="31"/>
    <s v="United States"/>
    <s v="Jackson"/>
    <s v="Candy, pet food"/>
    <s v="Food &amp; Beverage"/>
    <x v="0"/>
    <x v="0"/>
    <s v="Mars"/>
    <s v="John"/>
    <n v="38300"/>
    <n v="1935"/>
    <n v="10"/>
    <n v="15"/>
    <n v="117.24"/>
    <n v="21427700000000"/>
    <n v="78.5"/>
    <n v="9.6"/>
    <n v="36.6"/>
    <n v="328239523"/>
    <x v="31"/>
    <d v="2024-08-16T00:00:00"/>
    <d v="1935-10-15T00:00:00"/>
  </r>
  <r>
    <n v="34"/>
    <x v="2"/>
    <x v="32"/>
    <s v="China"/>
    <s v="Shenzhen"/>
    <s v="Internet media"/>
    <s v="Technology"/>
    <x v="1"/>
    <x v="0"/>
    <s v="Ma"/>
    <s v="Huateng"/>
    <n v="35300"/>
    <n v="1971"/>
    <n v="10"/>
    <n v="29"/>
    <n v="125.08"/>
    <n v="19910000000000"/>
    <n v="77"/>
    <n v="9.4"/>
    <n v="59.2"/>
    <n v="1397715000"/>
    <x v="32"/>
    <d v="2024-08-16T00:00:00"/>
    <d v="1971-10-29T00:00:00"/>
  </r>
  <r>
    <n v="35"/>
    <x v="9"/>
    <x v="33"/>
    <s v="United States"/>
    <s v="Las Vegas"/>
    <s v="Casinos"/>
    <s v="Gambling &amp; Casinos"/>
    <x v="0"/>
    <x v="1"/>
    <s v="Adelson"/>
    <s v="Miriam"/>
    <n v="35000"/>
    <n v="1945"/>
    <n v="10"/>
    <n v="10"/>
    <n v="117.24"/>
    <n v="21427700000000"/>
    <n v="78.5"/>
    <n v="9.6"/>
    <n v="36.6"/>
    <n v="328239523"/>
    <x v="33"/>
    <d v="2024-08-16T00:00:00"/>
    <d v="1945-10-10T00:00:00"/>
  </r>
  <r>
    <n v="35"/>
    <x v="3"/>
    <x v="34"/>
    <s v="United States"/>
    <s v="Miami"/>
    <s v="Hedge funds"/>
    <s v="Finance &amp; Investments"/>
    <x v="1"/>
    <x v="0"/>
    <s v="Griffin"/>
    <s v="Ken"/>
    <n v="35000"/>
    <n v="1968"/>
    <n v="10"/>
    <n v="15"/>
    <n v="117.24"/>
    <n v="21427700000000"/>
    <n v="78.5"/>
    <n v="9.6"/>
    <n v="36.6"/>
    <n v="328239523"/>
    <x v="34"/>
    <d v="2024-08-16T00:00:00"/>
    <d v="1968-10-15T00:00:00"/>
  </r>
  <r>
    <n v="37"/>
    <x v="7"/>
    <x v="35"/>
    <s v="Austria"/>
    <s v="Salzburg"/>
    <s v="Red Bull"/>
    <s v="Food &amp; Beverage"/>
    <x v="0"/>
    <x v="0"/>
    <s v="Mateschitz"/>
    <s v="Mark"/>
    <n v="34700"/>
    <n v="1992"/>
    <n v="5"/>
    <n v="7"/>
    <n v="118.06"/>
    <n v="446314739528"/>
    <n v="81.599999999999994"/>
    <n v="25.4"/>
    <n v="51.4"/>
    <n v="8877067"/>
    <x v="35"/>
    <d v="2024-08-16T00:00:00"/>
    <d v="1992-05-07T00:00:00"/>
  </r>
  <r>
    <n v="38"/>
    <x v="1"/>
    <x v="36"/>
    <s v="China"/>
    <s v="Ningde"/>
    <s v="Batteries"/>
    <s v="Automotive"/>
    <x v="1"/>
    <x v="0"/>
    <s v="Zeng"/>
    <s v="Robin"/>
    <n v="33400"/>
    <n v="1969"/>
    <n v="1"/>
    <n v="1"/>
    <n v="125.08"/>
    <n v="19910000000000"/>
    <n v="77"/>
    <n v="9.4"/>
    <n v="59.2"/>
    <n v="1397715000"/>
    <x v="36"/>
    <d v="2024-08-16T00:00:00"/>
    <d v="1969-01-01T00:00:00"/>
  </r>
  <r>
    <n v="39"/>
    <x v="0"/>
    <x v="37"/>
    <s v="Japan"/>
    <s v="Tokyo"/>
    <s v="Fashion retail"/>
    <s v="Fashion &amp; Retail"/>
    <x v="1"/>
    <x v="0"/>
    <s v="Yanai"/>
    <s v="Tadashi"/>
    <n v="32600"/>
    <n v="1949"/>
    <n v="2"/>
    <n v="7"/>
    <n v="105.48"/>
    <n v="5081769542380"/>
    <n v="84.2"/>
    <n v="11.9"/>
    <n v="46.7"/>
    <n v="126226568"/>
    <x v="37"/>
    <d v="2024-08-16T00:00:00"/>
    <d v="1949-02-07T00:00:00"/>
  </r>
  <r>
    <n v="40"/>
    <x v="6"/>
    <x v="38"/>
    <s v="United Kingdom"/>
    <s v="London"/>
    <s v="Music, chemicals"/>
    <s v="Diversified"/>
    <x v="1"/>
    <x v="0"/>
    <s v="Blavatnik"/>
    <s v="Len"/>
    <n v="32100"/>
    <n v="1957"/>
    <n v="6"/>
    <n v="1"/>
    <n v="119.62"/>
    <n v="2827113184696"/>
    <n v="81.3"/>
    <n v="25.5"/>
    <n v="30.6"/>
    <n v="66834405"/>
    <x v="38"/>
    <d v="2024-08-16T00:00:00"/>
    <d v="1957-06-01T00:00:00"/>
  </r>
  <r>
    <n v="41"/>
    <x v="0"/>
    <x v="39"/>
    <s v="United States"/>
    <s v="New York"/>
    <s v="Chanel"/>
    <s v="Fashion &amp; Retail"/>
    <x v="0"/>
    <x v="0"/>
    <s v="Wertheimer"/>
    <s v="Alain"/>
    <n v="31600"/>
    <n v="1948"/>
    <n v="8"/>
    <n v="28"/>
    <n v="117.24"/>
    <n v="21427700000000"/>
    <n v="78.5"/>
    <n v="9.6"/>
    <n v="36.6"/>
    <n v="328239523"/>
    <x v="39"/>
    <d v="2024-08-16T00:00:00"/>
    <d v="1948-08-28T00:00:00"/>
  </r>
  <r>
    <n v="41"/>
    <x v="0"/>
    <x v="40"/>
    <s v="United States"/>
    <s v="New York"/>
    <s v="Chanel"/>
    <s v="Fashion &amp; Retail"/>
    <x v="0"/>
    <x v="0"/>
    <s v="Wertheimer"/>
    <s v="Gerard"/>
    <n v="31600"/>
    <n v="1951"/>
    <n v="1"/>
    <n v="9"/>
    <n v="117.24"/>
    <n v="21427700000000"/>
    <n v="78.5"/>
    <n v="9.6"/>
    <n v="36.6"/>
    <n v="328239523"/>
    <x v="40"/>
    <d v="2024-08-16T00:00:00"/>
    <d v="1951-01-09T00:00:00"/>
  </r>
  <r>
    <n v="43"/>
    <x v="8"/>
    <x v="41"/>
    <s v="Switzerland"/>
    <s v="Geneva"/>
    <s v="Shipping"/>
    <s v="Logistics"/>
    <x v="1"/>
    <x v="0"/>
    <s v="Aponte"/>
    <s v="Gianluigi"/>
    <n v="31200"/>
    <n v="1940"/>
    <n v="6"/>
    <n v="27"/>
    <n v="99.55"/>
    <n v="703082435360"/>
    <n v="83.6"/>
    <n v="10.1"/>
    <n v="28.8"/>
    <n v="8574832"/>
    <x v="41"/>
    <d v="2024-08-16T00:00:00"/>
    <d v="1940-06-27T00:00:00"/>
  </r>
  <r>
    <n v="43"/>
    <x v="8"/>
    <x v="42"/>
    <s v="Switzerland"/>
    <s v="Geneva"/>
    <s v="Shipping"/>
    <s v="Logistics"/>
    <x v="1"/>
    <x v="1"/>
    <s v="Aponte-Diamant"/>
    <s v="Rafaela"/>
    <n v="31200"/>
    <n v="1945"/>
    <n v="3"/>
    <n v="26"/>
    <n v="99.55"/>
    <n v="703082435360"/>
    <n v="83.6"/>
    <n v="10.1"/>
    <n v="28.8"/>
    <n v="8574832"/>
    <x v="42"/>
    <d v="2024-08-16T00:00:00"/>
    <d v="1945-03-26T00:00:00"/>
  </r>
  <r>
    <n v="45"/>
    <x v="2"/>
    <x v="43"/>
    <s v="China"/>
    <s v="Shanghai"/>
    <s v="E-commerce"/>
    <s v="Technology"/>
    <x v="1"/>
    <x v="0"/>
    <s v="Huang"/>
    <s v="Colin Zheng"/>
    <n v="30200"/>
    <n v="1980"/>
    <n v="2"/>
    <n v="2"/>
    <n v="125.08"/>
    <n v="19910000000000"/>
    <n v="77"/>
    <n v="9.4"/>
    <n v="59.2"/>
    <n v="1397715000"/>
    <x v="43"/>
    <d v="2024-08-16T00:00:00"/>
    <d v="1980-02-02T00:00:00"/>
  </r>
  <r>
    <n v="46"/>
    <x v="10"/>
    <x v="44"/>
    <s v="Germany"/>
    <s v="Kuenzelsau"/>
    <s v="Fasteners"/>
    <s v="Manufacturing"/>
    <x v="1"/>
    <x v="0"/>
    <s v="Wuerth"/>
    <s v="Reinhold"/>
    <n v="29700"/>
    <n v="1935"/>
    <n v="4"/>
    <n v="20"/>
    <n v="112.85"/>
    <n v="3845630030824"/>
    <n v="80.900000000000006"/>
    <n v="11.5"/>
    <n v="48.8"/>
    <n v="83132799"/>
    <x v="44"/>
    <d v="2024-08-16T00:00:00"/>
    <d v="1935-04-20T00:00:00"/>
  </r>
  <r>
    <n v="48"/>
    <x v="3"/>
    <x v="45"/>
    <s v="United States"/>
    <s v="Haverford"/>
    <s v="Trading, investments"/>
    <s v="Finance &amp; Investments"/>
    <x v="1"/>
    <x v="0"/>
    <s v="Yass"/>
    <s v="Jeff"/>
    <n v="28500"/>
    <n v="1958"/>
    <n v="7"/>
    <n v="17"/>
    <n v="117.24"/>
    <n v="21427700000000"/>
    <n v="78.5"/>
    <n v="9.6"/>
    <n v="36.6"/>
    <n v="328239523"/>
    <x v="45"/>
    <d v="2024-08-16T00:00:00"/>
    <d v="1958-07-17T00:00:00"/>
  </r>
  <r>
    <n v="49"/>
    <x v="3"/>
    <x v="46"/>
    <s v="United States"/>
    <s v="East Setauket"/>
    <s v="Hedge funds"/>
    <s v="Finance &amp; Investments"/>
    <x v="1"/>
    <x v="0"/>
    <s v="Simons"/>
    <s v="Jim"/>
    <n v="28100"/>
    <n v="1938"/>
    <n v="4"/>
    <n v="25"/>
    <n v="117.24"/>
    <n v="21427700000000"/>
    <n v="78.5"/>
    <n v="9.6"/>
    <n v="36.6"/>
    <n v="328239523"/>
    <x v="46"/>
    <d v="2024-08-16T00:00:00"/>
    <d v="1938-04-25T00:00:00"/>
  </r>
  <r>
    <n v="50"/>
    <x v="3"/>
    <x v="47"/>
    <s v="United States"/>
    <s v="New York"/>
    <s v="Investments"/>
    <s v="Finance &amp; Investments"/>
    <x v="1"/>
    <x v="0"/>
    <s v="Schwarzman"/>
    <s v="Stephen"/>
    <n v="27800"/>
    <n v="1947"/>
    <n v="2"/>
    <n v="14"/>
    <n v="117.24"/>
    <n v="21427700000000"/>
    <n v="78.5"/>
    <n v="9.6"/>
    <n v="36.6"/>
    <n v="328239523"/>
    <x v="47"/>
    <d v="2024-08-16T00:00:00"/>
    <d v="1947-02-14T00:00:00"/>
  </r>
  <r>
    <n v="51"/>
    <x v="1"/>
    <x v="48"/>
    <s v="Germany"/>
    <s v="Bad Homburg"/>
    <s v="BMW, pharmaceuticals"/>
    <s v="Automotive"/>
    <x v="0"/>
    <x v="1"/>
    <s v="Klatten"/>
    <s v="Susanne"/>
    <n v="27400"/>
    <n v="1962"/>
    <n v="4"/>
    <n v="28"/>
    <n v="112.85"/>
    <n v="3845630030824"/>
    <n v="80.900000000000006"/>
    <n v="11.5"/>
    <n v="48.8"/>
    <n v="83132799"/>
    <x v="48"/>
    <d v="2024-08-16T00:00:00"/>
    <d v="1962-04-28T00:00:00"/>
  </r>
  <r>
    <n v="52"/>
    <x v="11"/>
    <x v="49"/>
    <s v="Australia"/>
    <s v="Perth"/>
    <s v="Mining"/>
    <s v="Metals &amp; Mining"/>
    <x v="0"/>
    <x v="1"/>
    <s v="Rinehart"/>
    <s v="Gina"/>
    <n v="27000"/>
    <n v="1954"/>
    <n v="2"/>
    <n v="9"/>
    <n v="119.8"/>
    <n v="1392680589329"/>
    <n v="82.7"/>
    <n v="23"/>
    <n v="47.4"/>
    <n v="25766605"/>
    <x v="49"/>
    <d v="2024-08-16T00:00:00"/>
    <d v="1954-02-09T00:00:00"/>
  </r>
  <r>
    <n v="53"/>
    <x v="2"/>
    <x v="50"/>
    <s v="China"/>
    <s v="Hangzhou"/>
    <s v="Online games"/>
    <s v="Technology"/>
    <x v="1"/>
    <x v="0"/>
    <s v="Ding"/>
    <s v="William"/>
    <n v="26700"/>
    <n v="1971"/>
    <n v="10"/>
    <n v="1"/>
    <n v="125.08"/>
    <n v="19910000000000"/>
    <n v="77"/>
    <n v="9.4"/>
    <n v="59.2"/>
    <n v="1397715000"/>
    <x v="50"/>
    <d v="2024-08-16T00:00:00"/>
    <d v="1971-10-01T00:00:00"/>
  </r>
  <r>
    <n v="54"/>
    <x v="11"/>
    <x v="51"/>
    <s v="Mexico"/>
    <s v="Mexico City"/>
    <s v="Mining"/>
    <s v="Metals &amp; Mining"/>
    <x v="0"/>
    <x v="0"/>
    <s v="Larrea Mota Velasco"/>
    <s v="Germán"/>
    <n v="26600"/>
    <n v="1953"/>
    <n v="10"/>
    <n v="26"/>
    <n v="141.54"/>
    <n v="1258286717125"/>
    <n v="75"/>
    <n v="13.1"/>
    <n v="55.1"/>
    <n v="126014024"/>
    <x v="51"/>
    <d v="2024-08-16T00:00:00"/>
    <d v="1953-10-26T00:00:00"/>
  </r>
  <r>
    <n v="55"/>
    <x v="2"/>
    <x v="52"/>
    <s v="India"/>
    <s v="Delhi"/>
    <s v="software services"/>
    <s v="Technology"/>
    <x v="1"/>
    <x v="0"/>
    <s v="Nadar"/>
    <s v="Shiv"/>
    <n v="25600"/>
    <n v="1945"/>
    <n v="7"/>
    <n v="18"/>
    <n v="180.44"/>
    <n v="2611000000000"/>
    <n v="69.400000000000006"/>
    <n v="11.2"/>
    <n v="49.7"/>
    <n v="1366417754"/>
    <x v="52"/>
    <d v="2024-08-16T00:00:00"/>
    <d v="1945-07-18T00:00:00"/>
  </r>
  <r>
    <n v="56"/>
    <x v="12"/>
    <x v="53"/>
    <s v="Indonesia"/>
    <s v="Jakarta"/>
    <s v="Coal"/>
    <s v="Energy"/>
    <x v="1"/>
    <x v="0"/>
    <s v="Low Tuck"/>
    <s v="Kwong"/>
    <n v="25500"/>
    <n v="1948"/>
    <n v="4"/>
    <n v="17"/>
    <n v="151.18"/>
    <n v="1119190780753"/>
    <n v="71.5"/>
    <n v="10.199999999999999"/>
    <n v="30.1"/>
    <n v="270203917"/>
    <x v="53"/>
    <d v="2024-08-16T00:00:00"/>
    <d v="1948-04-17T00:00:00"/>
  </r>
  <r>
    <n v="57"/>
    <x v="3"/>
    <x v="54"/>
    <s v="United States"/>
    <s v="Palm Beach"/>
    <s v="Discount brokerage"/>
    <s v="Finance &amp; Investments"/>
    <x v="1"/>
    <x v="0"/>
    <s v="Peterffy"/>
    <s v="Thomas"/>
    <n v="25300"/>
    <n v="1944"/>
    <n v="9"/>
    <n v="30"/>
    <n v="117.24"/>
    <n v="21427700000000"/>
    <n v="78.5"/>
    <n v="9.6"/>
    <n v="36.6"/>
    <n v="328239523"/>
    <x v="54"/>
    <d v="2024-08-16T00:00:00"/>
    <d v="1944-09-30T00:00:00"/>
  </r>
  <r>
    <n v="58"/>
    <x v="11"/>
    <x v="55"/>
    <s v="United Arab Emirates"/>
    <s v="Ras Al Khaimah"/>
    <s v="Fertilizers, coal"/>
    <s v="Metals &amp; Mining"/>
    <x v="1"/>
    <x v="0"/>
    <s v="Melnichenko"/>
    <s v="Andrey"/>
    <n v="25200"/>
    <n v="1972"/>
    <n v="3"/>
    <n v="8"/>
    <n v="114.52"/>
    <n v="421142267938"/>
    <n v="77.8"/>
    <n v="0.1"/>
    <n v="15.9"/>
    <n v="9770529"/>
    <x v="55"/>
    <d v="2024-08-16T00:00:00"/>
    <d v="1972-03-08T00:00:00"/>
  </r>
  <r>
    <n v="59"/>
    <x v="1"/>
    <x v="56"/>
    <s v="Germany"/>
    <s v="Frankfurt"/>
    <s v="BMW"/>
    <s v="Automotive"/>
    <x v="0"/>
    <x v="0"/>
    <s v="Quandt"/>
    <s v="Stefan"/>
    <n v="24600"/>
    <n v="1966"/>
    <n v="5"/>
    <n v="9"/>
    <n v="112.85"/>
    <n v="3845630030824"/>
    <n v="80.900000000000006"/>
    <n v="11.5"/>
    <n v="48.8"/>
    <n v="83132799"/>
    <x v="56"/>
    <d v="2024-08-16T00:00:00"/>
    <d v="1966-05-09T00:00:00"/>
  </r>
  <r>
    <n v="60"/>
    <x v="2"/>
    <x v="57"/>
    <s v="United States"/>
    <s v="Seattle"/>
    <s v="Amazon"/>
    <s v="Technology"/>
    <x v="0"/>
    <x v="1"/>
    <s v="Scott"/>
    <s v="MacKenzie"/>
    <n v="24400"/>
    <n v="1970"/>
    <n v="4"/>
    <n v="7"/>
    <n v="117.24"/>
    <n v="21427700000000"/>
    <n v="78.5"/>
    <n v="9.6"/>
    <n v="36.6"/>
    <n v="328239523"/>
    <x v="57"/>
    <d v="2024-08-16T00:00:00"/>
    <d v="1970-04-07T00:00:00"/>
  </r>
  <r>
    <n v="61"/>
    <x v="3"/>
    <x v="58"/>
    <s v="Indonesia"/>
    <s v="Kudus"/>
    <s v="Banking, tobacco"/>
    <s v="Finance &amp; Investments"/>
    <x v="0"/>
    <x v="0"/>
    <s v="Hartono"/>
    <s v="R. Budi"/>
    <n v="24200"/>
    <n v="1941"/>
    <n v="1"/>
    <n v="1"/>
    <n v="151.18"/>
    <n v="1119190780753"/>
    <n v="71.5"/>
    <n v="10.199999999999999"/>
    <n v="30.1"/>
    <n v="270203917"/>
    <x v="58"/>
    <d v="2024-08-16T00:00:00"/>
    <d v="1941-01-01T00:00:00"/>
  </r>
  <r>
    <n v="62"/>
    <x v="11"/>
    <x v="59"/>
    <s v="Russia"/>
    <s v="Moscow"/>
    <s v="Metals"/>
    <s v="Metals &amp; Mining"/>
    <x v="1"/>
    <x v="0"/>
    <s v="Potanin"/>
    <s v="Vladimir"/>
    <n v="23700"/>
    <n v="1961"/>
    <n v="1"/>
    <n v="3"/>
    <n v="180.75"/>
    <n v="1699876578871"/>
    <n v="72.7"/>
    <n v="11.4"/>
    <n v="46.2"/>
    <n v="144373535"/>
    <x v="59"/>
    <d v="2024-08-16T00:00:00"/>
    <d v="1961-01-03T00:00:00"/>
  </r>
  <r>
    <n v="63"/>
    <x v="2"/>
    <x v="60"/>
    <s v="China"/>
    <s v="Hangzhou"/>
    <s v="E-commerce"/>
    <s v="Technology"/>
    <x v="1"/>
    <x v="0"/>
    <s v="Ma"/>
    <s v="Jack"/>
    <n v="23500"/>
    <n v="1964"/>
    <n v="9"/>
    <n v="10"/>
    <n v="125.08"/>
    <n v="19910000000000"/>
    <n v="77"/>
    <n v="9.4"/>
    <n v="59.2"/>
    <n v="1397715000"/>
    <x v="60"/>
    <d v="2024-08-16T00:00:00"/>
    <d v="1964-09-10T00:00:00"/>
  </r>
  <r>
    <n v="64"/>
    <x v="10"/>
    <x v="61"/>
    <s v="China"/>
    <s v="Foshan"/>
    <s v="Home appliances"/>
    <s v="Manufacturing"/>
    <x v="1"/>
    <x v="0"/>
    <s v="He"/>
    <s v="Xiangjian"/>
    <n v="23400"/>
    <n v="1942"/>
    <n v="8"/>
    <n v="11"/>
    <n v="125.08"/>
    <n v="19910000000000"/>
    <n v="77"/>
    <n v="9.4"/>
    <n v="59.2"/>
    <n v="1397715000"/>
    <x v="61"/>
    <d v="2024-08-16T00:00:00"/>
    <d v="1942-08-11T00:00:00"/>
  </r>
  <r>
    <n v="65"/>
    <x v="11"/>
    <x v="62"/>
    <s v="Chile"/>
    <s v="Santiago"/>
    <s v="Mining"/>
    <s v="Metals &amp; Mining"/>
    <x v="0"/>
    <x v="1"/>
    <s v="Fontbona"/>
    <s v="Iris"/>
    <n v="23100"/>
    <n v="1943"/>
    <n v="1"/>
    <n v="1"/>
    <n v="131.91"/>
    <n v="282318159745"/>
    <n v="80"/>
    <n v="18.2"/>
    <n v="34"/>
    <n v="18952038"/>
    <x v="62"/>
    <d v="2024-08-16T00:00:00"/>
    <d v="1943-01-01T00:00:00"/>
  </r>
  <r>
    <n v="65"/>
    <x v="10"/>
    <x v="63"/>
    <s v="Indonesia"/>
    <s v="Kudus"/>
    <s v="Banking, tobacco"/>
    <s v="Manufacturing"/>
    <x v="0"/>
    <x v="0"/>
    <s v="Hartono"/>
    <s v="Michael"/>
    <n v="23100"/>
    <n v="1939"/>
    <n v="10"/>
    <n v="2"/>
    <n v="151.18"/>
    <n v="1119190780753"/>
    <n v="71.5"/>
    <n v="10.199999999999999"/>
    <n v="30.1"/>
    <n v="270203917"/>
    <x v="63"/>
    <d v="2024-08-16T00:00:00"/>
    <d v="1939-10-02T00:00:00"/>
  </r>
  <r>
    <n v="67"/>
    <x v="10"/>
    <x v="64"/>
    <s v="United Kingdom"/>
    <s v="London"/>
    <s v="Chemicals"/>
    <s v="Manufacturing"/>
    <x v="1"/>
    <x v="0"/>
    <s v="Ratcliffe"/>
    <s v="James"/>
    <n v="22900"/>
    <n v="1953"/>
    <n v="1"/>
    <n v="1"/>
    <n v="119.62"/>
    <n v="2827113184696"/>
    <n v="81.3"/>
    <n v="25.5"/>
    <n v="30.6"/>
    <n v="66834405"/>
    <x v="64"/>
    <d v="2024-08-16T00:00:00"/>
    <d v="1953-01-01T00:00:00"/>
  </r>
  <r>
    <n v="68"/>
    <x v="13"/>
    <x v="65"/>
    <s v="India"/>
    <s v="Pune"/>
    <s v="Vaccines"/>
    <s v="Healthcare"/>
    <x v="0"/>
    <x v="0"/>
    <s v="Poonawalla"/>
    <s v="Cyrus"/>
    <n v="22600"/>
    <n v="1941"/>
    <n v="5"/>
    <n v="11"/>
    <n v="180.44"/>
    <n v="2611000000000"/>
    <n v="69.400000000000006"/>
    <n v="11.2"/>
    <n v="49.7"/>
    <n v="1366417754"/>
    <x v="65"/>
    <d v="2024-08-16T00:00:00"/>
    <d v="1941-05-11T00:00:00"/>
  </r>
  <r>
    <n v="69"/>
    <x v="5"/>
    <x v="66"/>
    <s v="Japan"/>
    <s v="Tokyo"/>
    <s v="Internet, telecom"/>
    <s v="Telecom"/>
    <x v="1"/>
    <x v="0"/>
    <s v="Son"/>
    <s v="Masayoshi"/>
    <n v="22400"/>
    <n v="1957"/>
    <n v="8"/>
    <n v="11"/>
    <n v="105.48"/>
    <n v="5081769542380"/>
    <n v="84.2"/>
    <n v="11.9"/>
    <n v="46.7"/>
    <n v="126226568"/>
    <x v="66"/>
    <d v="2024-08-16T00:00:00"/>
    <d v="1957-08-11T00:00:00"/>
  </r>
  <r>
    <n v="70"/>
    <x v="11"/>
    <x v="67"/>
    <s v="Russia"/>
    <s v="Moscow"/>
    <s v="Steel, transport"/>
    <s v="Metals &amp; Mining"/>
    <x v="1"/>
    <x v="0"/>
    <s v="Lisin"/>
    <s v="Vladimir"/>
    <n v="22100"/>
    <n v="1956"/>
    <n v="5"/>
    <n v="7"/>
    <n v="180.75"/>
    <n v="1699876578871"/>
    <n v="72.7"/>
    <n v="11.4"/>
    <n v="46.2"/>
    <n v="144373535"/>
    <x v="67"/>
    <d v="2024-08-16T00:00:00"/>
    <d v="1956-05-07T00:00:00"/>
  </r>
  <r>
    <n v="71"/>
    <x v="7"/>
    <x v="68"/>
    <s v="France"/>
    <s v="Laval"/>
    <s v="Cheese"/>
    <s v="Food &amp; Beverage"/>
    <x v="0"/>
    <x v="0"/>
    <s v="Besnier"/>
    <s v="Emmanuel"/>
    <n v="22000"/>
    <n v="1970"/>
    <n v="9"/>
    <n v="18"/>
    <n v="110.05"/>
    <n v="2715518274227"/>
    <n v="82.5"/>
    <n v="24.2"/>
    <n v="60.7"/>
    <n v="67059887"/>
    <x v="68"/>
    <d v="2024-08-16T00:00:00"/>
    <d v="1970-09-18T00:00:00"/>
  </r>
  <r>
    <n v="72"/>
    <x v="3"/>
    <x v="69"/>
    <s v="United States"/>
    <s v="Milton"/>
    <s v="Fidelity"/>
    <s v="Finance &amp; Investments"/>
    <x v="0"/>
    <x v="1"/>
    <s v="Johnson"/>
    <s v="Abigail"/>
    <n v="21600"/>
    <n v="1961"/>
    <n v="12"/>
    <n v="19"/>
    <n v="117.24"/>
    <n v="21427700000000"/>
    <n v="78.5"/>
    <n v="9.6"/>
    <n v="36.6"/>
    <n v="328239523"/>
    <x v="69"/>
    <d v="2024-08-16T00:00:00"/>
    <d v="1961-12-19T00:00:00"/>
  </r>
  <r>
    <n v="72"/>
    <x v="12"/>
    <x v="70"/>
    <s v="Russia"/>
    <s v="Moscow"/>
    <s v="Gas, chemicals"/>
    <s v="Energy"/>
    <x v="1"/>
    <x v="0"/>
    <s v="Mikhelson"/>
    <s v="Leonid"/>
    <n v="21600"/>
    <n v="1955"/>
    <n v="8"/>
    <n v="11"/>
    <n v="180.75"/>
    <n v="1699876578871"/>
    <n v="72.7"/>
    <n v="11.4"/>
    <n v="46.2"/>
    <n v="144373535"/>
    <x v="70"/>
    <d v="2024-08-16T00:00:00"/>
    <d v="1955-08-11T00:00:00"/>
  </r>
  <r>
    <n v="74"/>
    <x v="0"/>
    <x v="71"/>
    <s v="United States"/>
    <s v="Chicago"/>
    <s v="Walmart"/>
    <s v="Fashion &amp; Retail"/>
    <x v="0"/>
    <x v="0"/>
    <s v="Walton"/>
    <s v="Lukas"/>
    <n v="21200"/>
    <n v="1986"/>
    <n v="9"/>
    <n v="19"/>
    <n v="117.24"/>
    <n v="21427700000000"/>
    <n v="78.5"/>
    <n v="9.6"/>
    <n v="36.6"/>
    <n v="328239523"/>
    <x v="71"/>
    <d v="2024-08-16T00:00:00"/>
    <d v="1986-09-19T00:00:00"/>
  </r>
  <r>
    <n v="74"/>
    <x v="14"/>
    <x v="72"/>
    <s v="China"/>
    <s v="Shenzhen"/>
    <s v="Package delivery"/>
    <s v="Service"/>
    <x v="1"/>
    <x v="0"/>
    <s v="Wang"/>
    <s v="Wei"/>
    <n v="21200"/>
    <n v="1970"/>
    <n v="10"/>
    <n v="1"/>
    <n v="125.08"/>
    <n v="19910000000000"/>
    <n v="77"/>
    <n v="9.4"/>
    <n v="59.2"/>
    <n v="1397715000"/>
    <x v="72"/>
    <d v="2024-08-16T00:00:00"/>
    <d v="1970-10-01T00:00:00"/>
  </r>
  <r>
    <n v="76"/>
    <x v="2"/>
    <x v="73"/>
    <s v="United States"/>
    <s v="Los Altos"/>
    <s v="Semiconductors"/>
    <s v="Technology"/>
    <x v="1"/>
    <x v="0"/>
    <s v="Huang"/>
    <s v="Jensen"/>
    <n v="21100"/>
    <n v="1963"/>
    <n v="2"/>
    <n v="17"/>
    <n v="117.24"/>
    <n v="21427700000000"/>
    <n v="78.5"/>
    <n v="9.6"/>
    <n v="36.6"/>
    <n v="328239523"/>
    <x v="73"/>
    <d v="2024-08-16T00:00:00"/>
    <d v="1963-02-17T00:00:00"/>
  </r>
  <r>
    <n v="77"/>
    <x v="0"/>
    <x v="74"/>
    <s v="United States"/>
    <s v="New York"/>
    <s v="Estee Lauder"/>
    <s v="Fashion &amp; Retail"/>
    <x v="0"/>
    <x v="0"/>
    <s v="Lauder"/>
    <s v="Leonard"/>
    <n v="21000"/>
    <n v="1933"/>
    <n v="3"/>
    <n v="19"/>
    <n v="117.24"/>
    <n v="21427700000000"/>
    <n v="78.5"/>
    <n v="9.6"/>
    <n v="36.6"/>
    <n v="328239523"/>
    <x v="74"/>
    <d v="2024-08-16T00:00:00"/>
    <d v="1933-03-19T00:00:00"/>
  </r>
  <r>
    <n v="77"/>
    <x v="10"/>
    <x v="75"/>
    <s v="Japan"/>
    <s v="Osaka"/>
    <s v="Sensors"/>
    <s v="Manufacturing"/>
    <x v="1"/>
    <x v="0"/>
    <s v="Takizaki"/>
    <s v="Takemitsu"/>
    <n v="21000"/>
    <n v="1945"/>
    <n v="6"/>
    <n v="10"/>
    <n v="105.48"/>
    <n v="5081769542380"/>
    <n v="84.2"/>
    <n v="11.9"/>
    <n v="46.7"/>
    <n v="126226568"/>
    <x v="75"/>
    <d v="2024-08-16T00:00:00"/>
    <d v="1945-06-10T00:00:00"/>
  </r>
  <r>
    <n v="79"/>
    <x v="11"/>
    <x v="76"/>
    <s v="Russia"/>
    <s v="Moscow"/>
    <s v="Steel, investments"/>
    <s v="Metals &amp; Mining"/>
    <x v="1"/>
    <x v="0"/>
    <s v="Mordashov"/>
    <s v="Alexey"/>
    <n v="20900"/>
    <n v="1965"/>
    <n v="9"/>
    <n v="26"/>
    <n v="180.75"/>
    <n v="1699876578871"/>
    <n v="72.7"/>
    <n v="11.4"/>
    <n v="46.2"/>
    <n v="144373535"/>
    <x v="76"/>
    <d v="2024-08-16T00:00:00"/>
    <d v="1965-09-26T00:00:00"/>
  </r>
  <r>
    <n v="80"/>
    <x v="12"/>
    <x v="77"/>
    <s v="Russia"/>
    <s v="Moscow"/>
    <s v="Oil"/>
    <s v="Energy"/>
    <x v="1"/>
    <x v="0"/>
    <s v="Alekperov"/>
    <s v="Vagit"/>
    <n v="20500"/>
    <n v="1950"/>
    <n v="9"/>
    <n v="1"/>
    <n v="180.75"/>
    <n v="1699876578871"/>
    <n v="72.7"/>
    <n v="11.4"/>
    <n v="46.2"/>
    <n v="144373535"/>
    <x v="77"/>
    <d v="2024-08-16T00:00:00"/>
    <d v="1950-09-01T00:00:00"/>
  </r>
  <r>
    <n v="81"/>
    <x v="13"/>
    <x v="78"/>
    <s v="United States"/>
    <s v="Nashville"/>
    <s v="Hospitals"/>
    <s v="Healthcare"/>
    <x v="1"/>
    <x v="0"/>
    <s v="Frist"/>
    <s v="Thomas"/>
    <n v="20200"/>
    <n v="1938"/>
    <n v="8"/>
    <n v="12"/>
    <n v="117.24"/>
    <n v="21427700000000"/>
    <n v="78.5"/>
    <n v="9.6"/>
    <n v="36.6"/>
    <n v="328239523"/>
    <x v="78"/>
    <d v="2024-08-16T00:00:00"/>
    <d v="1938-08-12T00:00:00"/>
  </r>
  <r>
    <n v="82"/>
    <x v="11"/>
    <x v="79"/>
    <s v="Australia"/>
    <s v="Perth"/>
    <s v="Mining"/>
    <s v="Metals &amp; Mining"/>
    <x v="1"/>
    <x v="0"/>
    <s v="Forrest"/>
    <s v="Andrew"/>
    <n v="19600"/>
    <n v="1961"/>
    <n v="11"/>
    <n v="18"/>
    <n v="119.8"/>
    <n v="1392680589329"/>
    <n v="82.7"/>
    <n v="23"/>
    <n v="47.4"/>
    <n v="25766605"/>
    <x v="79"/>
    <d v="2024-08-16T00:00:00"/>
    <d v="1961-11-18T00:00:00"/>
  </r>
  <r>
    <n v="83"/>
    <x v="3"/>
    <x v="80"/>
    <s v="United States"/>
    <s v="Greenwich"/>
    <s v="Hedge funds"/>
    <s v="Finance &amp; Investments"/>
    <x v="1"/>
    <x v="0"/>
    <s v="Dalio"/>
    <s v="Ray"/>
    <n v="19100"/>
    <n v="1949"/>
    <n v="8"/>
    <n v="8"/>
    <n v="117.24"/>
    <n v="21427700000000"/>
    <n v="78.5"/>
    <n v="9.6"/>
    <n v="36.6"/>
    <n v="328239523"/>
    <x v="80"/>
    <d v="2024-08-16T00:00:00"/>
    <d v="1949-08-08T00:00:00"/>
  </r>
  <r>
    <n v="84"/>
    <x v="1"/>
    <x v="81"/>
    <s v="China"/>
    <s v="Hangzhou"/>
    <s v="Automobiles"/>
    <s v="Automotive"/>
    <x v="1"/>
    <x v="0"/>
    <s v="Li"/>
    <s v="Eric"/>
    <n v="19000"/>
    <n v="1963"/>
    <n v="6"/>
    <n v="1"/>
    <n v="125.08"/>
    <n v="19910000000000"/>
    <n v="77"/>
    <n v="9.4"/>
    <n v="59.2"/>
    <n v="1397715000"/>
    <x v="81"/>
    <d v="2024-08-16T00:00:00"/>
    <d v="1963-06-01T00:00:00"/>
  </r>
  <r>
    <n v="84"/>
    <x v="11"/>
    <x v="82"/>
    <s v="China"/>
    <s v="Shenzhen"/>
    <s v="Mining, copper products"/>
    <s v="Metals &amp; Mining"/>
    <x v="1"/>
    <x v="0"/>
    <s v="Wang"/>
    <s v="Wenyin"/>
    <n v="19000"/>
    <n v="1968"/>
    <n v="3"/>
    <n v="1"/>
    <n v="125.08"/>
    <n v="19910000000000"/>
    <n v="77"/>
    <n v="9.4"/>
    <n v="59.2"/>
    <n v="1397715000"/>
    <x v="82"/>
    <d v="2024-08-16T00:00:00"/>
    <d v="1968-03-01T00:00:00"/>
  </r>
  <r>
    <n v="86"/>
    <x v="7"/>
    <x v="83"/>
    <s v="China"/>
    <s v="Nanyang"/>
    <s v="Pig breeding"/>
    <s v="Food &amp; Beverage"/>
    <x v="1"/>
    <x v="0"/>
    <s v="Qin"/>
    <s v="Yinglin"/>
    <n v="18900"/>
    <n v="1965"/>
    <n v="4"/>
    <n v="17"/>
    <n v="125.08"/>
    <n v="19910000000000"/>
    <n v="77"/>
    <n v="9.4"/>
    <n v="59.2"/>
    <n v="1397715000"/>
    <x v="83"/>
    <d v="2024-08-16T00:00:00"/>
    <d v="1965-04-17T00:00:00"/>
  </r>
  <r>
    <n v="88"/>
    <x v="1"/>
    <x v="84"/>
    <s v="China"/>
    <s v="Shenzhen"/>
    <s v="Batteries, automobiles"/>
    <s v="Automotive"/>
    <x v="1"/>
    <x v="0"/>
    <s v="Wang"/>
    <s v="Chuanfu"/>
    <n v="18700"/>
    <n v="1966"/>
    <n v="2"/>
    <n v="15"/>
    <n v="125.08"/>
    <n v="19910000000000"/>
    <n v="77"/>
    <n v="9.4"/>
    <n v="59.2"/>
    <n v="1397715000"/>
    <x v="84"/>
    <d v="2024-08-16T00:00:00"/>
    <d v="1966-02-15T00:00:00"/>
  </r>
  <r>
    <n v="89"/>
    <x v="12"/>
    <x v="85"/>
    <s v="United States"/>
    <s v="Oklahoma City"/>
    <s v="Oil &amp; gas"/>
    <s v="Energy"/>
    <x v="1"/>
    <x v="0"/>
    <s v="Hamm"/>
    <s v="Harold"/>
    <n v="18500"/>
    <n v="1945"/>
    <n v="12"/>
    <n v="11"/>
    <n v="117.24"/>
    <n v="21427700000000"/>
    <n v="78.5"/>
    <n v="9.6"/>
    <n v="36.6"/>
    <n v="328239523"/>
    <x v="85"/>
    <d v="2024-08-16T00:00:00"/>
    <d v="1945-12-11T00:00:00"/>
  </r>
  <r>
    <n v="89"/>
    <x v="3"/>
    <x v="86"/>
    <s v="United States"/>
    <s v="Palm Beach"/>
    <s v="Hedge funds"/>
    <s v="Finance &amp; Investments"/>
    <x v="1"/>
    <x v="0"/>
    <s v="Tepper"/>
    <s v="David"/>
    <n v="18500"/>
    <n v="1957"/>
    <n v="9"/>
    <n v="11"/>
    <n v="117.24"/>
    <n v="21427700000000"/>
    <n v="78.5"/>
    <n v="9.6"/>
    <n v="36.6"/>
    <n v="328239523"/>
    <x v="86"/>
    <d v="2024-08-16T00:00:00"/>
    <d v="1957-09-11T00:00:00"/>
  </r>
  <r>
    <n v="89"/>
    <x v="12"/>
    <x v="87"/>
    <s v="Russia"/>
    <s v="Moscow"/>
    <s v="Oil, gas"/>
    <s v="Energy"/>
    <x v="1"/>
    <x v="0"/>
    <s v="Timchenko"/>
    <s v="Gennady"/>
    <n v="18500"/>
    <n v="1952"/>
    <n v="11"/>
    <n v="9"/>
    <n v="180.75"/>
    <n v="1699876578871"/>
    <n v="72.7"/>
    <n v="11.4"/>
    <n v="46.2"/>
    <n v="144373535"/>
    <x v="87"/>
    <d v="2024-08-16T00:00:00"/>
    <d v="1952-11-09T00:00:00"/>
  </r>
  <r>
    <n v="92"/>
    <x v="3"/>
    <x v="88"/>
    <s v="United States"/>
    <s v="Franklin"/>
    <s v="Quicken Loans"/>
    <s v="Finance &amp; Investments"/>
    <x v="1"/>
    <x v="0"/>
    <s v="Gilbert"/>
    <s v="Daniel"/>
    <n v="18000"/>
    <n v="1962"/>
    <n v="1"/>
    <n v="17"/>
    <n v="117.24"/>
    <n v="21427700000000"/>
    <n v="78.5"/>
    <n v="9.6"/>
    <n v="36.6"/>
    <n v="328239523"/>
    <x v="88"/>
    <d v="2024-08-16T00:00:00"/>
    <d v="1962-01-17T00:00:00"/>
  </r>
  <r>
    <n v="93"/>
    <x v="11"/>
    <x v="89"/>
    <s v="United Kingdom"/>
    <s v="London"/>
    <s v="Steel"/>
    <s v="Metals &amp; Mining"/>
    <x v="0"/>
    <x v="0"/>
    <s v="Mittal"/>
    <s v="Lakshmi"/>
    <n v="17700"/>
    <n v="1950"/>
    <n v="6"/>
    <n v="15"/>
    <n v="119.62"/>
    <n v="2827113184696"/>
    <n v="81.3"/>
    <n v="25.5"/>
    <n v="30.6"/>
    <n v="66834405"/>
    <x v="89"/>
    <d v="2024-08-16T00:00:00"/>
    <d v="1950-06-15T00:00:00"/>
  </r>
  <r>
    <n v="94"/>
    <x v="3"/>
    <x v="90"/>
    <s v="United States"/>
    <s v="Greenwich"/>
    <s v="Hedge funds"/>
    <s v="Finance &amp; Investments"/>
    <x v="1"/>
    <x v="0"/>
    <s v="Cohen"/>
    <s v="Steve"/>
    <n v="17500"/>
    <n v="1956"/>
    <n v="6"/>
    <n v="11"/>
    <n v="117.24"/>
    <n v="21427700000000"/>
    <n v="78.5"/>
    <n v="9.6"/>
    <n v="36.6"/>
    <n v="328239523"/>
    <x v="90"/>
    <d v="2024-08-16T00:00:00"/>
    <d v="1956-06-11T00:00:00"/>
  </r>
  <r>
    <n v="94"/>
    <x v="3"/>
    <x v="91"/>
    <s v="United States"/>
    <s v="Indian Creek"/>
    <s v="Investments"/>
    <s v="Finance &amp; Investments"/>
    <x v="1"/>
    <x v="0"/>
    <s v="Icahn"/>
    <s v="Carl"/>
    <n v="17500"/>
    <n v="1936"/>
    <n v="2"/>
    <n v="16"/>
    <n v="117.24"/>
    <n v="21427700000000"/>
    <n v="78.5"/>
    <n v="9.6"/>
    <n v="36.6"/>
    <n v="328239523"/>
    <x v="91"/>
    <d v="2024-08-16T00:00:00"/>
    <d v="1936-02-16T00:00:00"/>
  </r>
  <r>
    <n v="94"/>
    <x v="11"/>
    <x v="92"/>
    <s v="India"/>
    <s v="Hisar"/>
    <s v="Steel"/>
    <s v="Metals &amp; Mining"/>
    <x v="0"/>
    <x v="1"/>
    <s v="Jindal"/>
    <s v="Savitri"/>
    <n v="17500"/>
    <n v="1950"/>
    <n v="3"/>
    <n v="20"/>
    <n v="180.44"/>
    <n v="2611000000000"/>
    <n v="69.400000000000006"/>
    <n v="11.2"/>
    <n v="49.7"/>
    <n v="1366417754"/>
    <x v="92"/>
    <d v="2024-08-16T00:00:00"/>
    <d v="1950-03-20T00:00:00"/>
  </r>
  <r>
    <n v="97"/>
    <x v="15"/>
    <x v="93"/>
    <s v="United States"/>
    <s v="Newport Beach"/>
    <s v="Real estate"/>
    <s v="Real Estate"/>
    <x v="1"/>
    <x v="0"/>
    <s v="Bren"/>
    <s v="Donald"/>
    <n v="17400"/>
    <n v="1932"/>
    <n v="5"/>
    <n v="11"/>
    <n v="117.24"/>
    <n v="21427700000000"/>
    <n v="78.5"/>
    <n v="9.6"/>
    <n v="36.6"/>
    <n v="328239523"/>
    <x v="93"/>
    <d v="2024-08-16T00:00:00"/>
    <d v="1932-05-11T00:00:00"/>
  </r>
  <r>
    <n v="97"/>
    <x v="0"/>
    <x v="94"/>
    <s v="United States"/>
    <s v="Eau Claire"/>
    <s v="Home improvement stores"/>
    <s v="Fashion &amp; Retail"/>
    <x v="1"/>
    <x v="0"/>
    <s v="Menard"/>
    <s v="John"/>
    <n v="17400"/>
    <n v="1940"/>
    <n v="1"/>
    <n v="22"/>
    <n v="117.24"/>
    <n v="21427700000000"/>
    <n v="78.5"/>
    <n v="9.6"/>
    <n v="36.6"/>
    <n v="328239523"/>
    <x v="94"/>
    <d v="2024-08-16T00:00:00"/>
    <d v="1940-01-22T00:00:00"/>
  </r>
  <r>
    <n v="99"/>
    <x v="4"/>
    <x v="95"/>
    <s v="United States"/>
    <s v="New York"/>
    <s v="Newspapers, TV network"/>
    <s v="Media &amp; Entertainment"/>
    <x v="0"/>
    <x v="0"/>
    <s v="Murdoch"/>
    <s v="Rupert"/>
    <n v="17100"/>
    <n v="1931"/>
    <n v="3"/>
    <n v="11"/>
    <n v="117.24"/>
    <n v="21427700000000"/>
    <n v="78.5"/>
    <n v="9.6"/>
    <n v="36.6"/>
    <n v="328239523"/>
    <x v="95"/>
    <d v="2024-08-16T00:00:00"/>
    <d v="1931-03-11T00:00:00"/>
  </r>
  <r>
    <n v="100"/>
    <x v="3"/>
    <x v="96"/>
    <s v="Switzerland"/>
    <s v="Crans-Montana"/>
    <s v="Banking"/>
    <s v="Finance &amp; Investments"/>
    <x v="0"/>
    <x v="1"/>
    <s v="Safra"/>
    <s v="Vicky"/>
    <n v="16700"/>
    <n v="1953"/>
    <n v="1"/>
    <n v="1"/>
    <n v="99.55"/>
    <n v="703082435360"/>
    <n v="83.6"/>
    <n v="10.1"/>
    <n v="28.8"/>
    <n v="8574832"/>
    <x v="64"/>
    <d v="2024-08-16T00:00:00"/>
    <d v="1953-01-01T00:00:00"/>
  </r>
  <r>
    <n v="101"/>
    <x v="0"/>
    <x v="97"/>
    <s v="Germany"/>
    <s v="Mulheim an der Ruhr"/>
    <s v="Aldi, Trader Joe's"/>
    <s v="Fashion &amp; Retail"/>
    <x v="0"/>
    <x v="0"/>
    <s v="Albrecht"/>
    <s v="Theo"/>
    <n v="16500"/>
    <n v="1951"/>
    <n v="1"/>
    <n v="1"/>
    <n v="112.85"/>
    <n v="3845630030824"/>
    <n v="80.900000000000006"/>
    <n v="11.5"/>
    <n v="48.8"/>
    <n v="83132799"/>
    <x v="96"/>
    <d v="2024-08-16T00:00:00"/>
    <d v="1951-01-01T00:00:00"/>
  </r>
  <r>
    <n v="101"/>
    <x v="3"/>
    <x v="98"/>
    <s v="Czech Republic"/>
    <s v="Prague"/>
    <s v="Finance, telecommunications"/>
    <s v="Finance &amp; Investments"/>
    <x v="0"/>
    <x v="1"/>
    <s v="Kellnerova"/>
    <s v="Renata"/>
    <n v="16500"/>
    <n v="1967"/>
    <n v="7"/>
    <n v="4"/>
    <n v="116.48"/>
    <n v="246489245495"/>
    <n v="79"/>
    <n v="14.9"/>
    <n v="46.1"/>
    <n v="10669709"/>
    <x v="97"/>
    <d v="2024-08-16T00:00:00"/>
    <d v="1967-07-04T00:00:00"/>
  </r>
  <r>
    <n v="103"/>
    <x v="13"/>
    <x v="99"/>
    <s v="China"/>
    <s v="Shenzhen"/>
    <s v="medical devices"/>
    <s v="Healthcare"/>
    <x v="1"/>
    <x v="0"/>
    <s v="Li"/>
    <s v="Xiting"/>
    <n v="16300"/>
    <n v="1951"/>
    <n v="1"/>
    <n v="1"/>
    <n v="125.08"/>
    <n v="19910000000000"/>
    <n v="77"/>
    <n v="9.4"/>
    <n v="59.2"/>
    <n v="1397715000"/>
    <x v="96"/>
    <d v="2024-08-16T00:00:00"/>
    <d v="1951-01-01T00:00:00"/>
  </r>
  <r>
    <n v="104"/>
    <x v="0"/>
    <x v="100"/>
    <s v="Sweden"/>
    <s v="Stockholm"/>
    <s v="H&amp;M"/>
    <s v="Fashion &amp; Retail"/>
    <x v="0"/>
    <x v="0"/>
    <s v="Persson"/>
    <s v="Stefan"/>
    <n v="16200"/>
    <n v="1947"/>
    <n v="10"/>
    <n v="4"/>
    <n v="110.51"/>
    <n v="530832908738"/>
    <n v="82.5"/>
    <n v="27.9"/>
    <n v="49.1"/>
    <n v="10285453"/>
    <x v="98"/>
    <d v="2024-08-16T00:00:00"/>
    <d v="1947-10-04T00:00:00"/>
  </r>
  <r>
    <n v="104"/>
    <x v="2"/>
    <x v="101"/>
    <s v="United States"/>
    <s v="Atherton"/>
    <s v="Google"/>
    <s v="Technology"/>
    <x v="1"/>
    <x v="0"/>
    <s v="Schmidt"/>
    <s v="Eric"/>
    <n v="16200"/>
    <n v="1955"/>
    <n v="4"/>
    <n v="27"/>
    <n v="117.24"/>
    <n v="21427700000000"/>
    <n v="78.5"/>
    <n v="9.6"/>
    <n v="36.6"/>
    <n v="328239523"/>
    <x v="99"/>
    <d v="2024-08-16T00:00:00"/>
    <d v="1955-04-27T00:00:00"/>
  </r>
  <r>
    <n v="106"/>
    <x v="3"/>
    <x v="102"/>
    <s v="Switzerland"/>
    <s v="Geneva"/>
    <s v="Hedge funds"/>
    <s v="Finance &amp; Investments"/>
    <x v="1"/>
    <x v="0"/>
    <s v="Platt"/>
    <s v="Michael"/>
    <n v="16000"/>
    <n v="1968"/>
    <n v="3"/>
    <n v="18"/>
    <n v="99.55"/>
    <n v="703082435360"/>
    <n v="83.6"/>
    <n v="10.1"/>
    <n v="28.8"/>
    <n v="8574832"/>
    <x v="100"/>
    <d v="2024-08-16T00:00:00"/>
    <d v="1968-03-18T00:00:00"/>
  </r>
  <r>
    <n v="107"/>
    <x v="7"/>
    <x v="103"/>
    <s v="China"/>
    <s v="Foshan"/>
    <s v="Soy sauce"/>
    <s v="Food &amp; Beverage"/>
    <x v="1"/>
    <x v="0"/>
    <s v="Pang"/>
    <s v="Kang"/>
    <n v="15900"/>
    <n v="1956"/>
    <n v="1"/>
    <n v="19"/>
    <n v="125.08"/>
    <n v="19910000000000"/>
    <n v="77"/>
    <n v="9.4"/>
    <n v="59.2"/>
    <n v="1397715000"/>
    <x v="101"/>
    <d v="2024-08-16T00:00:00"/>
    <d v="1956-01-19T00:00:00"/>
  </r>
  <r>
    <n v="108"/>
    <x v="7"/>
    <x v="104"/>
    <s v="Switzerland"/>
    <s v="Zurich"/>
    <s v="Beer"/>
    <s v="Food &amp; Beverage"/>
    <x v="1"/>
    <x v="0"/>
    <s v="Lemann"/>
    <s v="Jorge Paulo"/>
    <n v="15800"/>
    <n v="1939"/>
    <n v="8"/>
    <n v="26"/>
    <n v="99.55"/>
    <n v="703082435360"/>
    <n v="83.6"/>
    <n v="10.1"/>
    <n v="28.8"/>
    <n v="8574832"/>
    <x v="102"/>
    <d v="2024-08-16T00:00:00"/>
    <d v="1939-08-26T00:00:00"/>
  </r>
  <r>
    <n v="112"/>
    <x v="13"/>
    <x v="105"/>
    <s v="India"/>
    <s v="Mumbai"/>
    <s v="Pharmaceuticals"/>
    <s v="Healthcare"/>
    <x v="1"/>
    <x v="0"/>
    <s v="Shanghvi"/>
    <s v="Dilip"/>
    <n v="15600"/>
    <n v="1955"/>
    <n v="10"/>
    <n v="1"/>
    <n v="180.44"/>
    <n v="2611000000000"/>
    <n v="69.400000000000006"/>
    <n v="11.2"/>
    <n v="49.7"/>
    <n v="1366417754"/>
    <x v="103"/>
    <d v="2024-08-16T00:00:00"/>
    <d v="1955-10-01T00:00:00"/>
  </r>
  <r>
    <n v="113"/>
    <x v="2"/>
    <x v="106"/>
    <s v="United States"/>
    <s v="San Jose"/>
    <s v="Wireless networking"/>
    <s v="Technology"/>
    <x v="1"/>
    <x v="0"/>
    <s v="Pera"/>
    <s v="Robert"/>
    <n v="15500"/>
    <n v="1978"/>
    <n v="3"/>
    <n v="10"/>
    <n v="117.24"/>
    <n v="21427700000000"/>
    <n v="78.5"/>
    <n v="9.6"/>
    <n v="36.6"/>
    <n v="328239523"/>
    <x v="104"/>
    <d v="2024-08-16T00:00:00"/>
    <d v="1978-03-10T00:00:00"/>
  </r>
  <r>
    <n v="114"/>
    <x v="0"/>
    <x v="107"/>
    <s v="India"/>
    <s v="Mumbai"/>
    <s v="Retail, investments"/>
    <s v="Fashion &amp; Retail"/>
    <x v="1"/>
    <x v="0"/>
    <s v="Damani"/>
    <s v="Radhakishan"/>
    <n v="15300"/>
    <n v="1955"/>
    <n v="1"/>
    <n v="1"/>
    <n v="180.44"/>
    <n v="2611000000000"/>
    <n v="69.400000000000006"/>
    <n v="11.2"/>
    <n v="49.7"/>
    <n v="1366417754"/>
    <x v="105"/>
    <d v="2024-08-16T00:00:00"/>
    <d v="1955-01-01T00:00:00"/>
  </r>
  <r>
    <n v="115"/>
    <x v="1"/>
    <x v="108"/>
    <s v="China"/>
    <s v="Ningde"/>
    <s v="Batteries"/>
    <s v="Automotive"/>
    <x v="1"/>
    <x v="0"/>
    <s v="Huang"/>
    <s v="Shilin"/>
    <n v="15200"/>
    <n v="1967"/>
    <n v="1"/>
    <n v="1"/>
    <n v="125.08"/>
    <n v="19910000000000"/>
    <n v="77"/>
    <n v="9.4"/>
    <n v="59.2"/>
    <n v="1397715000"/>
    <x v="106"/>
    <d v="2024-08-16T00:00:00"/>
    <d v="1967-01-01T00:00:00"/>
  </r>
  <r>
    <n v="116"/>
    <x v="6"/>
    <x v="109"/>
    <s v="Thailand"/>
    <s v="Bangkok"/>
    <s v="Diversified"/>
    <s v="Diversified"/>
    <x v="0"/>
    <x v="0"/>
    <s v="Chearavanont"/>
    <s v="Dhanin"/>
    <n v="14900"/>
    <n v="1939"/>
    <n v="4"/>
    <n v="19"/>
    <n v="113.27"/>
    <n v="543649976166"/>
    <n v="76.900000000000006"/>
    <n v="14.9"/>
    <n v="29.5"/>
    <n v="69625582"/>
    <x v="107"/>
    <d v="2024-08-16T00:00:00"/>
    <d v="1939-04-19T00:00:00"/>
  </r>
  <r>
    <n v="116"/>
    <x v="0"/>
    <x v="110"/>
    <s v="United States"/>
    <s v="Oklahoma City"/>
    <s v="Retail"/>
    <s v="Fashion &amp; Retail"/>
    <x v="1"/>
    <x v="0"/>
    <s v="Green"/>
    <s v="David"/>
    <n v="14900"/>
    <n v="1941"/>
    <n v="11"/>
    <n v="13"/>
    <n v="117.24"/>
    <n v="21427700000000"/>
    <n v="78.5"/>
    <n v="9.6"/>
    <n v="36.6"/>
    <n v="328239523"/>
    <x v="108"/>
    <d v="2024-08-16T00:00:00"/>
    <d v="1941-11-13T00:00:00"/>
  </r>
  <r>
    <n v="118"/>
    <x v="7"/>
    <x v="111"/>
    <s v="Thailand"/>
    <s v="Bangkok"/>
    <s v="Alcohol, real estate"/>
    <s v="Food &amp; Beverage"/>
    <x v="1"/>
    <x v="0"/>
    <s v="Sirivadhanabhakdi"/>
    <s v="Charoen"/>
    <n v="14800"/>
    <n v="1944"/>
    <n v="5"/>
    <n v="2"/>
    <n v="113.27"/>
    <n v="543649976166"/>
    <n v="76.900000000000006"/>
    <n v="14.9"/>
    <n v="29.5"/>
    <n v="69625582"/>
    <x v="109"/>
    <d v="2024-08-16T00:00:00"/>
    <d v="1944-05-02T00:00:00"/>
  </r>
  <r>
    <n v="119"/>
    <x v="7"/>
    <x v="112"/>
    <s v="United Kingdom"/>
    <s v="London"/>
    <s v="Heineken"/>
    <s v="Food &amp; Beverage"/>
    <x v="0"/>
    <x v="1"/>
    <s v="de Carvalho-Heineken"/>
    <s v="Charlene"/>
    <n v="14700"/>
    <n v="1954"/>
    <n v="6"/>
    <n v="30"/>
    <n v="119.62"/>
    <n v="2827113184696"/>
    <n v="81.3"/>
    <n v="25.5"/>
    <n v="30.6"/>
    <n v="66834405"/>
    <x v="110"/>
    <d v="2024-08-16T00:00:00"/>
    <d v="1954-06-30T00:00:00"/>
  </r>
  <r>
    <n v="120"/>
    <x v="13"/>
    <x v="113"/>
    <s v="China"/>
    <s v="Shenzhen"/>
    <s v="Medical devices"/>
    <s v="Healthcare"/>
    <x v="1"/>
    <x v="0"/>
    <s v="Xu"/>
    <s v="Hang"/>
    <n v="14600"/>
    <n v="1962"/>
    <n v="5"/>
    <n v="22"/>
    <n v="125.08"/>
    <n v="19910000000000"/>
    <n v="77"/>
    <n v="9.4"/>
    <n v="59.2"/>
    <n v="1397715000"/>
    <x v="111"/>
    <d v="2024-08-16T00:00:00"/>
    <d v="1962-05-22T00:00:00"/>
  </r>
  <r>
    <n v="121"/>
    <x v="1"/>
    <x v="114"/>
    <s v="China"/>
    <s v="Baoding"/>
    <s v="Automobiles"/>
    <s v="Automotive"/>
    <x v="1"/>
    <x v="0"/>
    <s v="Wei"/>
    <s v="Jianjun"/>
    <n v="14500"/>
    <n v="1964"/>
    <n v="3"/>
    <n v="1"/>
    <n v="125.08"/>
    <n v="19910000000000"/>
    <n v="77"/>
    <n v="9.4"/>
    <n v="59.2"/>
    <n v="1397715000"/>
    <x v="112"/>
    <d v="2024-08-16T00:00:00"/>
    <d v="1964-03-01T00:00:00"/>
  </r>
  <r>
    <n v="123"/>
    <x v="10"/>
    <x v="115"/>
    <s v="Singapore"/>
    <s v="Singapore"/>
    <s v="Paints"/>
    <s v="Manufacturing"/>
    <x v="1"/>
    <x v="0"/>
    <s v="Goh"/>
    <s v="Cheng Liang"/>
    <n v="14300"/>
    <n v="1927"/>
    <n v="6"/>
    <n v="27"/>
    <n v="114.41"/>
    <n v="372062527489"/>
    <n v="83.1"/>
    <n v="13.1"/>
    <n v="21"/>
    <n v="5703569"/>
    <x v="113"/>
    <d v="2024-08-16T00:00:00"/>
    <d v="1927-06-27T00:00:00"/>
  </r>
  <r>
    <n v="124"/>
    <x v="6"/>
    <x v="116"/>
    <s v="India"/>
    <s v="Mumbai"/>
    <s v="Commodities"/>
    <s v="Diversified"/>
    <x v="0"/>
    <x v="0"/>
    <s v="Birla"/>
    <s v="Kumar"/>
    <n v="14200"/>
    <n v="1967"/>
    <n v="6"/>
    <n v="14"/>
    <n v="180.44"/>
    <n v="2611000000000"/>
    <n v="69.400000000000006"/>
    <n v="11.2"/>
    <n v="49.7"/>
    <n v="1366417754"/>
    <x v="114"/>
    <d v="2024-08-16T00:00:00"/>
    <d v="1967-06-14T00:00:00"/>
  </r>
  <r>
    <n v="124"/>
    <x v="10"/>
    <x v="117"/>
    <s v="Nigeria"/>
    <s v="Lagos"/>
    <s v="Cement, sugar"/>
    <s v="Manufacturing"/>
    <x v="1"/>
    <x v="0"/>
    <s v="Dangote"/>
    <s v="Aliko"/>
    <n v="14200"/>
    <n v="1957"/>
    <n v="4"/>
    <n v="10"/>
    <n v="267.51"/>
    <n v="448120428859"/>
    <n v="54.3"/>
    <n v="1.5"/>
    <n v="34.799999999999997"/>
    <n v="200963599"/>
    <x v="115"/>
    <d v="2024-08-16T00:00:00"/>
    <d v="1957-04-10T00:00:00"/>
  </r>
  <r>
    <n v="127"/>
    <x v="6"/>
    <x v="118"/>
    <s v="United Kingdom"/>
    <s v="London"/>
    <s v="Shipping"/>
    <s v="Diversified"/>
    <x v="0"/>
    <x v="0"/>
    <s v="Ofer"/>
    <s v="Idan"/>
    <n v="14000"/>
    <n v="1955"/>
    <n v="10"/>
    <n v="2"/>
    <n v="119.62"/>
    <n v="2827113184696"/>
    <n v="81.3"/>
    <n v="25.5"/>
    <n v="30.6"/>
    <n v="66834405"/>
    <x v="116"/>
    <d v="2024-08-16T00:00:00"/>
    <d v="1955-10-02T00:00:00"/>
  </r>
  <r>
    <n v="128"/>
    <x v="13"/>
    <x v="119"/>
    <s v="China"/>
    <s v="Changsha"/>
    <s v="Hospitals"/>
    <s v="Healthcare"/>
    <x v="1"/>
    <x v="0"/>
    <s v="Chen"/>
    <s v="Bang"/>
    <n v="13900"/>
    <n v="1965"/>
    <n v="9"/>
    <n v="1"/>
    <n v="125.08"/>
    <n v="19910000000000"/>
    <n v="77"/>
    <n v="9.4"/>
    <n v="59.2"/>
    <n v="1397715000"/>
    <x v="117"/>
    <d v="2024-08-16T00:00:00"/>
    <d v="1965-09-01T00:00:00"/>
  </r>
  <r>
    <n v="130"/>
    <x v="8"/>
    <x v="120"/>
    <s v="United Kingdom"/>
    <s v="London"/>
    <s v="Shipping"/>
    <s v="Logistics"/>
    <x v="1"/>
    <x v="0"/>
    <s v="Fredriksen"/>
    <s v="John"/>
    <n v="13700"/>
    <n v="1945"/>
    <n v="2"/>
    <n v="1"/>
    <n v="119.62"/>
    <n v="2827113184696"/>
    <n v="81.3"/>
    <n v="25.5"/>
    <n v="30.6"/>
    <n v="66834405"/>
    <x v="118"/>
    <d v="2024-08-16T00:00:00"/>
    <d v="1945-02-01T00:00:00"/>
  </r>
  <r>
    <n v="130"/>
    <x v="16"/>
    <x v="121"/>
    <s v="United States"/>
    <s v="Afton"/>
    <s v="Building supplies"/>
    <s v="Construction &amp; Engineering"/>
    <x v="1"/>
    <x v="1"/>
    <s v="Hendricks"/>
    <s v="Diane"/>
    <n v="13700"/>
    <n v="1947"/>
    <n v="3"/>
    <n v="2"/>
    <n v="117.24"/>
    <n v="21427700000000"/>
    <n v="78.5"/>
    <n v="9.6"/>
    <n v="36.6"/>
    <n v="328239523"/>
    <x v="119"/>
    <d v="2024-08-16T00:00:00"/>
    <d v="1947-03-02T00:00:00"/>
  </r>
  <r>
    <n v="130"/>
    <x v="2"/>
    <x v="122"/>
    <s v="United States"/>
    <s v="Atherton"/>
    <s v="WhatsApp"/>
    <s v="Technology"/>
    <x v="1"/>
    <x v="0"/>
    <s v="Koum"/>
    <s v="Jan"/>
    <n v="13700"/>
    <n v="1976"/>
    <n v="2"/>
    <n v="24"/>
    <n v="117.24"/>
    <n v="21427700000000"/>
    <n v="78.5"/>
    <n v="9.6"/>
    <n v="36.6"/>
    <n v="328239523"/>
    <x v="120"/>
    <d v="2024-08-16T00:00:00"/>
    <d v="1976-02-24T00:00:00"/>
  </r>
  <r>
    <n v="133"/>
    <x v="17"/>
    <x v="123"/>
    <s v="United States"/>
    <s v="Dallas"/>
    <s v="Dallas Cowboys"/>
    <s v="Sports"/>
    <x v="1"/>
    <x v="0"/>
    <s v="Jones"/>
    <s v="Jerry"/>
    <n v="13300"/>
    <n v="1942"/>
    <n v="10"/>
    <n v="13"/>
    <n v="117.24"/>
    <n v="21427700000000"/>
    <n v="78.5"/>
    <n v="9.6"/>
    <n v="36.6"/>
    <n v="328239523"/>
    <x v="121"/>
    <d v="2024-08-16T00:00:00"/>
    <d v="1942-10-13T00:00:00"/>
  </r>
  <r>
    <n v="133"/>
    <x v="12"/>
    <x v="124"/>
    <s v="United States"/>
    <s v="Tulsa"/>
    <s v="Oil &amp; gas, banking"/>
    <s v="Energy"/>
    <x v="0"/>
    <x v="0"/>
    <s v="Kaiser"/>
    <s v="George"/>
    <n v="13300"/>
    <n v="1942"/>
    <n v="7"/>
    <n v="29"/>
    <n v="117.24"/>
    <n v="21427700000000"/>
    <n v="78.5"/>
    <n v="9.6"/>
    <n v="36.6"/>
    <n v="328239523"/>
    <x v="122"/>
    <d v="2024-08-16T00:00:00"/>
    <d v="1942-07-29T00:00:00"/>
  </r>
  <r>
    <n v="136"/>
    <x v="1"/>
    <x v="125"/>
    <s v="China"/>
    <s v="Guangzhou"/>
    <s v="Automobiles, batteries"/>
    <s v="Automotive"/>
    <x v="1"/>
    <x v="0"/>
    <s v="Lu"/>
    <s v="Xiangyang"/>
    <n v="13200"/>
    <n v="1962"/>
    <n v="12"/>
    <n v="28"/>
    <n v="125.08"/>
    <n v="19910000000000"/>
    <n v="77"/>
    <n v="9.4"/>
    <n v="59.2"/>
    <n v="1397715000"/>
    <x v="123"/>
    <d v="2024-08-16T00:00:00"/>
    <d v="1962-12-28T00:00:00"/>
  </r>
  <r>
    <n v="137"/>
    <x v="15"/>
    <x v="126"/>
    <s v="Australia"/>
    <s v="Sydney"/>
    <s v="Real estate"/>
    <s v="Real Estate"/>
    <x v="1"/>
    <x v="0"/>
    <s v="Triguboff"/>
    <s v="Harry"/>
    <n v="13100"/>
    <n v="1933"/>
    <n v="3"/>
    <n v="3"/>
    <n v="119.8"/>
    <n v="1392680589329"/>
    <n v="82.7"/>
    <n v="23"/>
    <n v="47.4"/>
    <n v="25766605"/>
    <x v="124"/>
    <d v="2024-08-16T00:00:00"/>
    <d v="1933-03-03T00:00:00"/>
  </r>
  <r>
    <n v="138"/>
    <x v="3"/>
    <x v="127"/>
    <s v="India"/>
    <s v="Mumbai"/>
    <s v="Banking"/>
    <s v="Finance &amp; Investments"/>
    <x v="1"/>
    <x v="0"/>
    <s v="Kotak"/>
    <s v="Uday"/>
    <n v="12900"/>
    <n v="1959"/>
    <n v="3"/>
    <n v="15"/>
    <n v="180.44"/>
    <n v="2611000000000"/>
    <n v="69.400000000000006"/>
    <n v="11.2"/>
    <n v="49.7"/>
    <n v="1366417754"/>
    <x v="125"/>
    <d v="2024-08-16T00:00:00"/>
    <d v="1959-03-15T00:00:00"/>
  </r>
  <r>
    <n v="138"/>
    <x v="17"/>
    <x v="128"/>
    <s v="United States"/>
    <s v="Electra"/>
    <s v="Sports, real estate"/>
    <s v="Sports"/>
    <x v="1"/>
    <x v="0"/>
    <s v="Kroenke"/>
    <s v="Stanley"/>
    <n v="12900"/>
    <n v="1947"/>
    <n v="7"/>
    <n v="29"/>
    <n v="117.24"/>
    <n v="21427700000000"/>
    <n v="78.5"/>
    <n v="9.6"/>
    <n v="36.6"/>
    <n v="328239523"/>
    <x v="126"/>
    <d v="2024-08-16T00:00:00"/>
    <d v="1947-07-29T00:00:00"/>
  </r>
  <r>
    <n v="140"/>
    <x v="12"/>
    <x v="129"/>
    <s v="United Kingdom"/>
    <s v="London"/>
    <s v="Oil, banking, telecom"/>
    <s v="Energy"/>
    <x v="1"/>
    <x v="0"/>
    <s v="Fridman"/>
    <s v="Mikhail"/>
    <n v="12600"/>
    <n v="1964"/>
    <n v="4"/>
    <n v="21"/>
    <n v="119.62"/>
    <n v="2827113184696"/>
    <n v="81.3"/>
    <n v="25.5"/>
    <n v="30.6"/>
    <n v="66834405"/>
    <x v="127"/>
    <d v="2024-08-16T00:00:00"/>
    <d v="1964-04-21T00:00:00"/>
  </r>
  <r>
    <n v="141"/>
    <x v="12"/>
    <x v="130"/>
    <s v="Thailand"/>
    <s v="Bangkok"/>
    <s v="Energy"/>
    <s v="Energy"/>
    <x v="1"/>
    <x v="0"/>
    <s v="Ratanavadi"/>
    <s v="Sarath"/>
    <n v="12300"/>
    <n v="1965"/>
    <n v="7"/>
    <n v="12"/>
    <n v="113.27"/>
    <n v="543649976166"/>
    <n v="76.900000000000006"/>
    <n v="14.9"/>
    <n v="29.5"/>
    <n v="69625582"/>
    <x v="128"/>
    <d v="2024-08-16T00:00:00"/>
    <d v="1965-07-12T00:00:00"/>
  </r>
  <r>
    <n v="142"/>
    <x v="11"/>
    <x v="131"/>
    <s v="China"/>
    <s v="Yinchuan"/>
    <s v="Coal"/>
    <s v="Metals &amp; Mining"/>
    <x v="1"/>
    <x v="0"/>
    <s v="Dang"/>
    <s v="Yanbao"/>
    <n v="12200"/>
    <n v="1973"/>
    <n v="2"/>
    <n v="1"/>
    <n v="125.08"/>
    <n v="19910000000000"/>
    <n v="77"/>
    <n v="9.4"/>
    <n v="59.2"/>
    <n v="1397715000"/>
    <x v="129"/>
    <d v="2024-08-16T00:00:00"/>
    <d v="1973-02-01T00:00:00"/>
  </r>
  <r>
    <n v="142"/>
    <x v="13"/>
    <x v="132"/>
    <s v="China"/>
    <s v="Chongqing"/>
    <s v="Vaccines"/>
    <s v="Healthcare"/>
    <x v="1"/>
    <x v="0"/>
    <s v="Jiang"/>
    <s v="Rensheng"/>
    <n v="12200"/>
    <n v="1953"/>
    <n v="10"/>
    <n v="8"/>
    <n v="125.08"/>
    <n v="19910000000000"/>
    <n v="77"/>
    <n v="9.4"/>
    <n v="59.2"/>
    <n v="1397715000"/>
    <x v="130"/>
    <d v="2024-08-16T00:00:00"/>
    <d v="1953-10-08T00:00:00"/>
  </r>
  <r>
    <n v="144"/>
    <x v="1"/>
    <x v="133"/>
    <s v="United States"/>
    <s v="Naples"/>
    <s v="Auto parts"/>
    <s v="Automotive"/>
    <x v="1"/>
    <x v="0"/>
    <s v="Khan"/>
    <s v="Shahid"/>
    <n v="12100"/>
    <n v="1950"/>
    <n v="7"/>
    <n v="18"/>
    <n v="117.24"/>
    <n v="21427700000000"/>
    <n v="78.5"/>
    <n v="9.6"/>
    <n v="36.6"/>
    <n v="328239523"/>
    <x v="131"/>
    <d v="2024-08-16T00:00:00"/>
    <d v="1950-07-18T00:00:00"/>
  </r>
  <r>
    <n v="145"/>
    <x v="2"/>
    <x v="134"/>
    <s v="United States"/>
    <s v="Palo Alto"/>
    <s v="Apple, Disney"/>
    <s v="Technology"/>
    <x v="0"/>
    <x v="1"/>
    <s v="Powell Jobs"/>
    <s v="Laurene"/>
    <n v="12000"/>
    <n v="1963"/>
    <n v="11"/>
    <n v="6"/>
    <n v="117.24"/>
    <n v="21427700000000"/>
    <n v="78.5"/>
    <n v="9.6"/>
    <n v="36.6"/>
    <n v="328239523"/>
    <x v="132"/>
    <d v="2024-08-16T00:00:00"/>
    <d v="1963-11-06T00:00:00"/>
  </r>
  <r>
    <n v="147"/>
    <x v="15"/>
    <x v="135"/>
    <s v="United States"/>
    <s v="New York"/>
    <s v="Real estate"/>
    <s v="Real Estate"/>
    <x v="1"/>
    <x v="0"/>
    <s v="Ross"/>
    <s v="Stephen"/>
    <n v="11600"/>
    <n v="1940"/>
    <n v="5"/>
    <n v="10"/>
    <n v="117.24"/>
    <n v="21427700000000"/>
    <n v="78.5"/>
    <n v="9.6"/>
    <n v="36.6"/>
    <n v="328239523"/>
    <x v="133"/>
    <d v="2024-08-16T00:00:00"/>
    <d v="1940-05-10T00:00:00"/>
  </r>
  <r>
    <n v="148"/>
    <x v="2"/>
    <x v="136"/>
    <s v="United Arab Emirates"/>
    <s v="Dubai"/>
    <s v="Messaging app"/>
    <s v="Technology"/>
    <x v="1"/>
    <x v="0"/>
    <s v="Durov"/>
    <s v="Pavel"/>
    <n v="11500"/>
    <n v="1984"/>
    <n v="10"/>
    <n v="10"/>
    <n v="114.52"/>
    <n v="421142267938"/>
    <n v="77.8"/>
    <n v="0.1"/>
    <n v="15.9"/>
    <n v="9770529"/>
    <x v="134"/>
    <d v="2024-08-16T00:00:00"/>
    <d v="1984-10-10T00:00:00"/>
  </r>
  <r>
    <n v="148"/>
    <x v="13"/>
    <x v="137"/>
    <s v="Germany"/>
    <s v="Tegernsee"/>
    <s v="Pharmaceuticals"/>
    <s v="Healthcare"/>
    <x v="1"/>
    <x v="0"/>
    <s v="Struengmann"/>
    <s v="Andreas"/>
    <n v="11500"/>
    <n v="1950"/>
    <n v="2"/>
    <n v="16"/>
    <n v="112.85"/>
    <n v="3845630030824"/>
    <n v="80.900000000000006"/>
    <n v="11.5"/>
    <n v="48.8"/>
    <n v="83132799"/>
    <x v="135"/>
    <d v="2024-08-16T00:00:00"/>
    <d v="1950-02-16T00:00:00"/>
  </r>
  <r>
    <n v="148"/>
    <x v="13"/>
    <x v="138"/>
    <s v="Germany"/>
    <s v="Tegernsee"/>
    <s v="Pharmaceuticals"/>
    <s v="Healthcare"/>
    <x v="1"/>
    <x v="0"/>
    <s v="Struengmann"/>
    <s v="Thomas"/>
    <n v="11500"/>
    <n v="1950"/>
    <n v="2"/>
    <n v="16"/>
    <n v="112.85"/>
    <n v="3845630030824"/>
    <n v="80.900000000000006"/>
    <n v="11.5"/>
    <n v="48.8"/>
    <n v="83132799"/>
    <x v="135"/>
    <d v="2024-08-16T00:00:00"/>
    <d v="1950-02-16T00:00:00"/>
  </r>
  <r>
    <n v="151"/>
    <x v="7"/>
    <x v="139"/>
    <s v="China"/>
    <s v="Chengdu"/>
    <s v="Agribusiness"/>
    <s v="Food &amp; Beverage"/>
    <x v="1"/>
    <x v="0"/>
    <s v="Liu"/>
    <s v="Hanyuan"/>
    <n v="11400"/>
    <n v="1964"/>
    <n v="1"/>
    <n v="1"/>
    <n v="125.08"/>
    <n v="19910000000000"/>
    <n v="77"/>
    <n v="9.4"/>
    <n v="59.2"/>
    <n v="1397715000"/>
    <x v="136"/>
    <d v="2024-08-16T00:00:00"/>
    <d v="1964-01-01T00:00:00"/>
  </r>
  <r>
    <n v="151"/>
    <x v="0"/>
    <x v="140"/>
    <s v="United States"/>
    <s v="Bryn Mawr"/>
    <s v="Online retail"/>
    <s v="Fashion &amp; Retail"/>
    <x v="1"/>
    <x v="0"/>
    <s v="Rubin"/>
    <s v="Michael"/>
    <n v="11400"/>
    <n v="1972"/>
    <n v="7"/>
    <n v="21"/>
    <n v="117.24"/>
    <n v="21427700000000"/>
    <n v="78.5"/>
    <n v="9.6"/>
    <n v="36.6"/>
    <n v="328239523"/>
    <x v="137"/>
    <d v="2024-08-16T00:00:00"/>
    <d v="1972-07-21T00:00:00"/>
  </r>
  <r>
    <n v="153"/>
    <x v="3"/>
    <x v="141"/>
    <s v="United States"/>
    <s v="New York"/>
    <s v="Hedge funds"/>
    <s v="Finance &amp; Investments"/>
    <x v="1"/>
    <x v="0"/>
    <s v="Englander"/>
    <s v="Israel"/>
    <n v="11300"/>
    <n v="1948"/>
    <n v="9"/>
    <n v="30"/>
    <n v="117.24"/>
    <n v="21427700000000"/>
    <n v="78.5"/>
    <n v="9.6"/>
    <n v="36.6"/>
    <n v="328239523"/>
    <x v="138"/>
    <d v="2024-08-16T00:00:00"/>
    <d v="1948-09-30T00:00:00"/>
  </r>
  <r>
    <n v="153"/>
    <x v="10"/>
    <x v="142"/>
    <s v="Israel"/>
    <s v="Herzliya"/>
    <s v="Fertilizer, real estate"/>
    <s v="Manufacturing"/>
    <x v="1"/>
    <x v="0"/>
    <s v="Kantor"/>
    <s v="Viatcheslav"/>
    <n v="11300"/>
    <n v="1953"/>
    <n v="9"/>
    <n v="8"/>
    <n v="108.15"/>
    <n v="395098666122"/>
    <n v="82.8"/>
    <n v="23.1"/>
    <n v="25.3"/>
    <n v="9053300"/>
    <x v="139"/>
    <d v="2024-08-16T00:00:00"/>
    <d v="1953-09-08T00:00:00"/>
  </r>
  <r>
    <n v="153"/>
    <x v="10"/>
    <x v="143"/>
    <s v="Australia"/>
    <s v="Melbourne"/>
    <s v="Manufacturing"/>
    <s v="Manufacturing"/>
    <x v="0"/>
    <x v="0"/>
    <s v="Pratt"/>
    <s v="Anthony"/>
    <n v="11300"/>
    <n v="1960"/>
    <n v="4"/>
    <n v="11"/>
    <n v="119.8"/>
    <n v="1392680589329"/>
    <n v="82.7"/>
    <n v="23"/>
    <n v="47.4"/>
    <n v="25766605"/>
    <x v="140"/>
    <d v="2024-08-16T00:00:00"/>
    <d v="1960-04-11T00:00:00"/>
  </r>
  <r>
    <n v="153"/>
    <x v="3"/>
    <x v="144"/>
    <s v="Switzerland"/>
    <s v="Frauenfeld"/>
    <s v="Investments"/>
    <s v="Finance &amp; Investments"/>
    <x v="1"/>
    <x v="0"/>
    <s v="Prokhorov"/>
    <s v="Mikhail"/>
    <n v="11300"/>
    <n v="1965"/>
    <n v="5"/>
    <n v="3"/>
    <n v="99.55"/>
    <n v="703082435360"/>
    <n v="83.6"/>
    <n v="10.1"/>
    <n v="28.8"/>
    <n v="8574832"/>
    <x v="141"/>
    <d v="2024-08-16T00:00:00"/>
    <d v="1965-05-03T00:00:00"/>
  </r>
  <r>
    <n v="157"/>
    <x v="0"/>
    <x v="145"/>
    <s v="Italy"/>
    <s v="Milan"/>
    <s v="Luxury goods"/>
    <s v="Fashion &amp; Retail"/>
    <x v="1"/>
    <x v="0"/>
    <s v="Armani"/>
    <s v="Giorgio"/>
    <n v="11100"/>
    <n v="1934"/>
    <n v="7"/>
    <n v="11"/>
    <n v="110.62"/>
    <n v="2001244392042"/>
    <n v="82.9"/>
    <n v="24.3"/>
    <n v="59.1"/>
    <n v="60297396"/>
    <x v="142"/>
    <d v="2024-08-16T00:00:00"/>
    <d v="1934-07-11T00:00:00"/>
  </r>
  <r>
    <n v="157"/>
    <x v="0"/>
    <x v="146"/>
    <s v="South Africa"/>
    <s v="Cape Town"/>
    <s v="Luxury goods"/>
    <s v="Fashion &amp; Retail"/>
    <x v="0"/>
    <x v="0"/>
    <s v="Rupert"/>
    <s v="Johann"/>
    <n v="11100"/>
    <n v="1950"/>
    <n v="6"/>
    <n v="1"/>
    <n v="158.93"/>
    <n v="351431649241"/>
    <n v="63.9"/>
    <n v="27.5"/>
    <n v="29.2"/>
    <n v="58558270"/>
    <x v="143"/>
    <d v="2024-08-16T00:00:00"/>
    <d v="1950-06-01T00:00:00"/>
  </r>
  <r>
    <n v="159"/>
    <x v="2"/>
    <x v="147"/>
    <s v="China"/>
    <s v="Shenzhen"/>
    <s v="Internet media"/>
    <s v="Technology"/>
    <x v="1"/>
    <x v="0"/>
    <s v="Zhang"/>
    <s v="Zhidong"/>
    <n v="11000"/>
    <n v="1972"/>
    <n v="1"/>
    <n v="1"/>
    <n v="125.08"/>
    <n v="19910000000000"/>
    <n v="77"/>
    <n v="9.4"/>
    <n v="59.2"/>
    <n v="1397715000"/>
    <x v="144"/>
    <d v="2024-08-16T00:00:00"/>
    <d v="1972-01-01T00:00:00"/>
  </r>
  <r>
    <n v="161"/>
    <x v="3"/>
    <x v="148"/>
    <s v="United States"/>
    <s v="Denver"/>
    <s v="Energy, sports, entertainment"/>
    <s v="Finance &amp; Investments"/>
    <x v="0"/>
    <x v="0"/>
    <s v="Anschutz"/>
    <s v="Philip"/>
    <n v="10900"/>
    <n v="1939"/>
    <n v="12"/>
    <n v="28"/>
    <n v="117.24"/>
    <n v="21427700000000"/>
    <n v="78.5"/>
    <n v="9.6"/>
    <n v="36.6"/>
    <n v="328239523"/>
    <x v="145"/>
    <d v="2024-08-16T00:00:00"/>
    <d v="1939-12-28T00:00:00"/>
  </r>
  <r>
    <n v="161"/>
    <x v="0"/>
    <x v="149"/>
    <s v="United States"/>
    <s v="Oklahoma City"/>
    <s v="Gas stations"/>
    <s v="Fashion &amp; Retail"/>
    <x v="1"/>
    <x v="1"/>
    <s v="Love"/>
    <s v="Judy"/>
    <n v="10900"/>
    <n v="1937"/>
    <n v="6"/>
    <n v="17"/>
    <n v="117.24"/>
    <n v="21427700000000"/>
    <n v="78.5"/>
    <n v="9.6"/>
    <n v="36.6"/>
    <n v="328239523"/>
    <x v="146"/>
    <d v="2024-08-16T00:00:00"/>
    <d v="1937-06-17T00:00:00"/>
  </r>
  <r>
    <n v="161"/>
    <x v="0"/>
    <x v="150"/>
    <s v="Mexico"/>
    <s v="Mexico City"/>
    <s v="Retail, media"/>
    <s v="Fashion &amp; Retail"/>
    <x v="0"/>
    <x v="0"/>
    <s v="Salinas Pliego"/>
    <s v="Ricardo"/>
    <n v="10900"/>
    <n v="1955"/>
    <n v="10"/>
    <n v="19"/>
    <n v="141.54"/>
    <n v="1258286717125"/>
    <n v="75"/>
    <n v="13.1"/>
    <n v="55.1"/>
    <n v="126014024"/>
    <x v="147"/>
    <d v="2024-08-16T00:00:00"/>
    <d v="1955-10-19T00:00:00"/>
  </r>
  <r>
    <n v="164"/>
    <x v="4"/>
    <x v="151"/>
    <s v="United States"/>
    <s v="New York"/>
    <s v="Media"/>
    <s v="Media &amp; Entertainment"/>
    <x v="0"/>
    <x v="0"/>
    <s v="Newhouse"/>
    <s v="Donald"/>
    <n v="10700"/>
    <n v="1929"/>
    <n v="8"/>
    <n v="5"/>
    <n v="117.24"/>
    <n v="21427700000000"/>
    <n v="78.5"/>
    <n v="9.6"/>
    <n v="36.6"/>
    <n v="328239523"/>
    <x v="148"/>
    <d v="2024-08-16T00:00:00"/>
    <d v="1929-08-05T00:00:00"/>
  </r>
  <r>
    <n v="165"/>
    <x v="17"/>
    <x v="152"/>
    <s v="United States"/>
    <s v="Brookline"/>
    <s v="Manufacturing, New England Patriots"/>
    <s v="Sports"/>
    <x v="1"/>
    <x v="0"/>
    <s v="Kraft"/>
    <s v="Robert"/>
    <n v="10600"/>
    <n v="1941"/>
    <n v="6"/>
    <n v="5"/>
    <n v="117.24"/>
    <n v="21427700000000"/>
    <n v="78.5"/>
    <n v="9.6"/>
    <n v="36.6"/>
    <n v="328239523"/>
    <x v="149"/>
    <d v="2024-08-16T00:00:00"/>
    <d v="1941-06-05T00:00:00"/>
  </r>
  <r>
    <n v="165"/>
    <x v="7"/>
    <x v="153"/>
    <s v="Brazil"/>
    <s v="Sao Paulo"/>
    <s v="Beer"/>
    <s v="Food &amp; Beverage"/>
    <x v="1"/>
    <x v="0"/>
    <s v="Telles"/>
    <s v="Marcel Herrmann"/>
    <n v="10600"/>
    <n v="1950"/>
    <n v="1"/>
    <n v="1"/>
    <n v="167.4"/>
    <n v="1839758040766"/>
    <n v="75.7"/>
    <n v="14.2"/>
    <n v="65.099999999999994"/>
    <n v="212559417"/>
    <x v="150"/>
    <d v="2024-08-16T00:00:00"/>
    <d v="1950-01-01T00:00:00"/>
  </r>
  <r>
    <n v="167"/>
    <x v="3"/>
    <x v="154"/>
    <s v="Russia"/>
    <s v="Moscow"/>
    <s v="Gold"/>
    <s v="Finance &amp; Investments"/>
    <x v="1"/>
    <x v="0"/>
    <s v="Kerimov &amp; family"/>
    <s v="Suleiman"/>
    <n v="10500"/>
    <n v="1966"/>
    <n v="3"/>
    <n v="12"/>
    <n v="180.75"/>
    <n v="1699876578871"/>
    <n v="72.7"/>
    <n v="11.4"/>
    <n v="46.2"/>
    <n v="144373535"/>
    <x v="151"/>
    <d v="2024-08-16T00:00:00"/>
    <d v="1966-03-12T00:00:00"/>
  </r>
  <r>
    <n v="167"/>
    <x v="0"/>
    <x v="155"/>
    <s v="China"/>
    <s v="Guangzhou"/>
    <s v="E-commerce"/>
    <s v="Fashion &amp; Retail"/>
    <x v="1"/>
    <x v="0"/>
    <s v="Xu"/>
    <s v="Sky"/>
    <n v="10500"/>
    <n v="1984"/>
    <n v="1"/>
    <n v="1"/>
    <n v="125.08"/>
    <n v="19910000000000"/>
    <n v="77"/>
    <n v="9.4"/>
    <n v="59.2"/>
    <n v="1397715000"/>
    <x v="25"/>
    <d v="2024-08-16T00:00:00"/>
    <d v="1984-01-01T00:00:00"/>
  </r>
  <r>
    <n v="167"/>
    <x v="3"/>
    <x v="156"/>
    <s v="United Arab Emirates"/>
    <s v="Dubai"/>
    <s v="Cryptocurrency exchange"/>
    <s v="Finance &amp; Investments"/>
    <x v="1"/>
    <x v="0"/>
    <s v="Zhao"/>
    <s v="Changpeng"/>
    <n v="10500"/>
    <n v="1977"/>
    <n v="9"/>
    <n v="10"/>
    <n v="114.52"/>
    <n v="421142267938"/>
    <n v="77.8"/>
    <n v="0.1"/>
    <n v="15.9"/>
    <n v="9770529"/>
    <x v="152"/>
    <d v="2024-08-16T00:00:00"/>
    <d v="1977-09-10T00:00:00"/>
  </r>
  <r>
    <n v="170"/>
    <x v="3"/>
    <x v="157"/>
    <s v="United States"/>
    <s v="Dallas"/>
    <s v="Banks, real estate"/>
    <s v="Finance &amp; Investments"/>
    <x v="1"/>
    <x v="0"/>
    <s v="Beal"/>
    <s v="Andrew"/>
    <n v="10300"/>
    <n v="1952"/>
    <n v="11"/>
    <n v="29"/>
    <n v="117.24"/>
    <n v="21427700000000"/>
    <n v="78.5"/>
    <n v="9.6"/>
    <n v="36.6"/>
    <n v="328239523"/>
    <x v="153"/>
    <d v="2024-08-16T00:00:00"/>
    <d v="1952-11-29T00:00:00"/>
  </r>
  <r>
    <n v="171"/>
    <x v="2"/>
    <x v="158"/>
    <s v="Australia"/>
    <s v="Sydney"/>
    <s v="Software"/>
    <s v="Technology"/>
    <x v="1"/>
    <x v="0"/>
    <s v="Cannon-Brookes"/>
    <s v="Mike"/>
    <n v="10200"/>
    <n v="1979"/>
    <n v="11"/>
    <n v="17"/>
    <n v="119.8"/>
    <n v="1392680589329"/>
    <n v="82.7"/>
    <n v="23"/>
    <n v="47.4"/>
    <n v="25766605"/>
    <x v="154"/>
    <d v="2024-08-16T00:00:00"/>
    <d v="1979-11-17T00:00:00"/>
  </r>
  <r>
    <n v="171"/>
    <x v="13"/>
    <x v="159"/>
    <s v="United States"/>
    <s v="Bloomington"/>
    <s v="Medical devices"/>
    <s v="Healthcare"/>
    <x v="0"/>
    <x v="0"/>
    <s v="Cook"/>
    <s v="Carl"/>
    <n v="10200"/>
    <n v="1962"/>
    <n v="8"/>
    <n v="19"/>
    <n v="117.24"/>
    <n v="21427700000000"/>
    <n v="78.5"/>
    <n v="9.6"/>
    <n v="36.6"/>
    <n v="328239523"/>
    <x v="155"/>
    <d v="2024-08-16T00:00:00"/>
    <d v="1962-08-19T00:00:00"/>
  </r>
  <r>
    <n v="171"/>
    <x v="2"/>
    <x v="160"/>
    <s v="United States"/>
    <s v="Incline Village"/>
    <s v="Business software"/>
    <s v="Technology"/>
    <x v="1"/>
    <x v="0"/>
    <s v="Duffield"/>
    <s v="David"/>
    <n v="10200"/>
    <n v="1940"/>
    <n v="9"/>
    <n v="21"/>
    <n v="117.24"/>
    <n v="21427700000000"/>
    <n v="78.5"/>
    <n v="9.6"/>
    <n v="36.6"/>
    <n v="328239523"/>
    <x v="156"/>
    <d v="2024-08-16T00:00:00"/>
    <d v="1940-09-21T00:00:00"/>
  </r>
  <r>
    <n v="171"/>
    <x v="12"/>
    <x v="161"/>
    <s v="United States"/>
    <s v="Houston"/>
    <s v="Oil"/>
    <s v="Energy"/>
    <x v="1"/>
    <x v="0"/>
    <s v="Hildebrand"/>
    <s v="Jeffery"/>
    <n v="10200"/>
    <n v="1959"/>
    <n v="3"/>
    <n v="5"/>
    <n v="117.24"/>
    <n v="21427700000000"/>
    <n v="78.5"/>
    <n v="9.6"/>
    <n v="36.6"/>
    <n v="328239523"/>
    <x v="157"/>
    <d v="2024-08-16T00:00:00"/>
    <d v="1959-03-05T00:00:00"/>
  </r>
  <r>
    <n v="171"/>
    <x v="10"/>
    <x v="162"/>
    <s v="Russia"/>
    <s v="Magnitogorsk"/>
    <s v="Steel"/>
    <s v="Manufacturing"/>
    <x v="1"/>
    <x v="0"/>
    <s v="Rashnikov"/>
    <s v="Viktor"/>
    <n v="10200"/>
    <n v="1948"/>
    <n v="10"/>
    <n v="13"/>
    <n v="180.75"/>
    <n v="1699876578871"/>
    <n v="72.7"/>
    <n v="11.4"/>
    <n v="46.2"/>
    <n v="144373535"/>
    <x v="158"/>
    <d v="2024-08-16T00:00:00"/>
    <d v="1948-10-13T00:00:00"/>
  </r>
  <r>
    <n v="171"/>
    <x v="2"/>
    <x v="163"/>
    <s v="Singapore"/>
    <s v="Singapore"/>
    <s v="Facebook"/>
    <s v="Technology"/>
    <x v="1"/>
    <x v="0"/>
    <s v="Saverin"/>
    <s v="Eduardo"/>
    <n v="10200"/>
    <n v="1982"/>
    <n v="3"/>
    <n v="19"/>
    <n v="114.41"/>
    <n v="372062527489"/>
    <n v="83.1"/>
    <n v="13.1"/>
    <n v="21"/>
    <n v="5703569"/>
    <x v="159"/>
    <d v="2024-08-16T00:00:00"/>
    <d v="1982-03-19T00:00:00"/>
  </r>
  <r>
    <n v="171"/>
    <x v="1"/>
    <x v="164"/>
    <s v="Germany"/>
    <s v="Herzogenaurach"/>
    <s v="Auto parts"/>
    <s v="Automotive"/>
    <x v="0"/>
    <x v="0"/>
    <s v="Schaeffler"/>
    <s v="Georg"/>
    <n v="10200"/>
    <n v="1964"/>
    <n v="10"/>
    <n v="19"/>
    <n v="112.85"/>
    <n v="3845630030824"/>
    <n v="80.900000000000006"/>
    <n v="11.5"/>
    <n v="48.8"/>
    <n v="83132799"/>
    <x v="160"/>
    <d v="2024-08-16T00:00:00"/>
    <d v="1964-10-19T00:00:00"/>
  </r>
  <r>
    <n v="171"/>
    <x v="0"/>
    <x v="165"/>
    <s v="United States"/>
    <s v="Jackson"/>
    <s v="Walmart"/>
    <s v="Fashion &amp; Retail"/>
    <x v="0"/>
    <x v="1"/>
    <s v="Walton"/>
    <s v="Christy"/>
    <n v="10200"/>
    <n v="1949"/>
    <n v="2"/>
    <n v="8"/>
    <n v="117.24"/>
    <n v="21427700000000"/>
    <n v="78.5"/>
    <n v="9.6"/>
    <n v="36.6"/>
    <n v="328239523"/>
    <x v="161"/>
    <d v="2024-08-16T00:00:00"/>
    <d v="1949-02-08T00:00:00"/>
  </r>
  <r>
    <n v="179"/>
    <x v="2"/>
    <x v="166"/>
    <s v="Australia"/>
    <s v="Sydney"/>
    <s v="Software"/>
    <s v="Technology"/>
    <x v="1"/>
    <x v="0"/>
    <s v="Farquhar"/>
    <s v="Scott"/>
    <n v="10100"/>
    <n v="1979"/>
    <n v="12"/>
    <n v="17"/>
    <n v="119.8"/>
    <n v="1392680589329"/>
    <n v="82.7"/>
    <n v="23"/>
    <n v="47.4"/>
    <n v="25766605"/>
    <x v="162"/>
    <d v="2024-08-16T00:00:00"/>
    <d v="1979-12-17T00:00:00"/>
  </r>
  <r>
    <n v="179"/>
    <x v="6"/>
    <x v="167"/>
    <s v="Malaysia"/>
    <s v="Kuala Lumpur"/>
    <s v="Banking, property"/>
    <s v="Diversified"/>
    <x v="0"/>
    <x v="0"/>
    <s v="Quek"/>
    <s v="Leng Chan"/>
    <n v="10100"/>
    <n v="1941"/>
    <n v="8"/>
    <n v="12"/>
    <n v="121.46"/>
    <n v="364701517788"/>
    <n v="76"/>
    <n v="12"/>
    <n v="38.700000000000003"/>
    <n v="32447385"/>
    <x v="163"/>
    <d v="2024-08-16T00:00:00"/>
    <d v="1941-08-12T00:00:00"/>
  </r>
  <r>
    <n v="179"/>
    <x v="15"/>
    <x v="168"/>
    <s v="China"/>
    <s v="Beijing"/>
    <s v="Real estate"/>
    <s v="Real Estate"/>
    <x v="1"/>
    <x v="1"/>
    <s v="Wu"/>
    <s v="Yajun"/>
    <n v="10100"/>
    <n v="1964"/>
    <n v="1"/>
    <n v="1"/>
    <n v="125.08"/>
    <n v="19910000000000"/>
    <n v="77"/>
    <n v="9.4"/>
    <n v="59.2"/>
    <n v="1397715000"/>
    <x v="136"/>
    <d v="2024-08-16T00:00:00"/>
    <d v="1964-01-01T00:00:00"/>
  </r>
  <r>
    <n v="182"/>
    <x v="12"/>
    <x v="169"/>
    <s v="United States"/>
    <s v="Midland"/>
    <s v="Oil"/>
    <s v="Energy"/>
    <x v="1"/>
    <x v="0"/>
    <s v="Stephens"/>
    <s v="Autry"/>
    <n v="10000"/>
    <n v="1938"/>
    <n v="3"/>
    <n v="8"/>
    <n v="117.24"/>
    <n v="21427700000000"/>
    <n v="78.5"/>
    <n v="9.6"/>
    <n v="36.6"/>
    <n v="328239523"/>
    <x v="164"/>
    <d v="2024-08-16T00:00:00"/>
    <d v="1938-03-08T00:00:00"/>
  </r>
  <r>
    <n v="183"/>
    <x v="14"/>
    <x v="170"/>
    <s v="China"/>
    <s v="Shanghai"/>
    <s v="Diversified"/>
    <s v="Service"/>
    <x v="1"/>
    <x v="0"/>
    <s v="Liu"/>
    <s v="Yongxing"/>
    <n v="9900"/>
    <n v="1948"/>
    <n v="6"/>
    <n v="1"/>
    <n v="125.08"/>
    <n v="19910000000000"/>
    <n v="77"/>
    <n v="9.4"/>
    <n v="59.2"/>
    <n v="1397715000"/>
    <x v="165"/>
    <d v="2024-08-16T00:00:00"/>
    <d v="1948-06-01T00:00:00"/>
  </r>
  <r>
    <n v="184"/>
    <x v="6"/>
    <x v="171"/>
    <s v="United Arab Emirates"/>
    <s v="Dubai"/>
    <s v="Infrastructure, commodities"/>
    <s v="Diversified"/>
    <x v="1"/>
    <x v="0"/>
    <s v="Adani"/>
    <s v="Vinod"/>
    <n v="9800"/>
    <n v="1949"/>
    <n v="1"/>
    <n v="10"/>
    <n v="114.52"/>
    <n v="421142267938"/>
    <n v="77.8"/>
    <n v="0.1"/>
    <n v="15.9"/>
    <n v="9770529"/>
    <x v="166"/>
    <d v="2024-08-16T00:00:00"/>
    <d v="1949-01-10T00:00:00"/>
  </r>
  <r>
    <n v="184"/>
    <x v="0"/>
    <x v="172"/>
    <s v="Switzerland"/>
    <s v="Martigny"/>
    <s v="Hermes"/>
    <s v="Fashion &amp; Retail"/>
    <x v="0"/>
    <x v="0"/>
    <s v="Puech"/>
    <s v="Nicolas"/>
    <n v="9800"/>
    <n v="1943"/>
    <n v="1"/>
    <n v="29"/>
    <n v="99.55"/>
    <n v="703082435360"/>
    <n v="83.6"/>
    <n v="10.1"/>
    <n v="28.8"/>
    <n v="8574832"/>
    <x v="167"/>
    <d v="2024-08-16T00:00:00"/>
    <d v="1943-01-29T00:00:00"/>
  </r>
  <r>
    <n v="184"/>
    <x v="8"/>
    <x v="173"/>
    <s v="France"/>
    <s v="Marseille"/>
    <s v="Shipping"/>
    <s v="Logistics"/>
    <x v="0"/>
    <x v="0"/>
    <s v="Saadé"/>
    <s v="Jacques"/>
    <n v="9800"/>
    <n v="1971"/>
    <n v="8"/>
    <n v="10"/>
    <n v="110.05"/>
    <n v="2715518274227"/>
    <n v="82.5"/>
    <n v="24.2"/>
    <n v="60.7"/>
    <n v="67059887"/>
    <x v="168"/>
    <d v="2024-08-16T00:00:00"/>
    <d v="1971-08-10T00:00:00"/>
  </r>
  <r>
    <n v="184"/>
    <x v="8"/>
    <x v="174"/>
    <s v="France"/>
    <s v="Marseille"/>
    <s v="Shipping"/>
    <s v="Logistics"/>
    <x v="0"/>
    <x v="0"/>
    <s v="Saadé"/>
    <s v="Rodolphe"/>
    <n v="9800"/>
    <n v="1970"/>
    <n v="3"/>
    <n v="3"/>
    <n v="110.05"/>
    <n v="2715518274227"/>
    <n v="82.5"/>
    <n v="24.2"/>
    <n v="60.7"/>
    <n v="67059887"/>
    <x v="169"/>
    <d v="2024-08-16T00:00:00"/>
    <d v="1970-03-03T00:00:00"/>
  </r>
  <r>
    <n v="184"/>
    <x v="8"/>
    <x v="175"/>
    <s v="France"/>
    <s v="Marseille"/>
    <s v="Shipping"/>
    <s v="Logistics"/>
    <x v="0"/>
    <x v="1"/>
    <s v="Saadé Zeenny"/>
    <s v="Tanya"/>
    <n v="9800"/>
    <n v="1968"/>
    <n v="2"/>
    <n v="1"/>
    <n v="110.05"/>
    <n v="2715518274227"/>
    <n v="82.5"/>
    <n v="24.2"/>
    <n v="60.7"/>
    <n v="67059887"/>
    <x v="170"/>
    <d v="2024-08-16T00:00:00"/>
    <d v="1968-02-01T00:00:00"/>
  </r>
  <r>
    <n v="184"/>
    <x v="3"/>
    <x v="176"/>
    <s v="Sweden"/>
    <s v="Stockholm"/>
    <s v="Investments"/>
    <s v="Finance &amp; Investments"/>
    <x v="1"/>
    <x v="0"/>
    <s v="Schorling"/>
    <s v="Melker"/>
    <n v="9800"/>
    <n v="1947"/>
    <n v="5"/>
    <n v="15"/>
    <n v="110.51"/>
    <n v="530832908738"/>
    <n v="82.5"/>
    <n v="27.9"/>
    <n v="49.1"/>
    <n v="10285453"/>
    <x v="171"/>
    <d v="2024-08-16T00:00:00"/>
    <d v="1947-05-15T00:00:00"/>
  </r>
  <r>
    <n v="190"/>
    <x v="10"/>
    <x v="177"/>
    <s v="Russia"/>
    <s v="Moscow"/>
    <s v="Fertilizers"/>
    <s v="Manufacturing"/>
    <x v="1"/>
    <x v="0"/>
    <s v="Guriev &amp; family"/>
    <s v="Andrei"/>
    <n v="9700"/>
    <n v="1960"/>
    <n v="3"/>
    <n v="24"/>
    <n v="180.75"/>
    <n v="1699876578871"/>
    <n v="72.7"/>
    <n v="11.4"/>
    <n v="46.2"/>
    <n v="144373535"/>
    <x v="172"/>
    <d v="2024-08-16T00:00:00"/>
    <d v="1960-03-24T00:00:00"/>
  </r>
  <r>
    <n v="190"/>
    <x v="3"/>
    <x v="178"/>
    <s v="South Korea"/>
    <s v="Seoul"/>
    <s v="Private equity"/>
    <s v="Finance &amp; Investments"/>
    <x v="1"/>
    <x v="0"/>
    <s v="Kim"/>
    <s v="Michael"/>
    <n v="9700"/>
    <n v="1963"/>
    <n v="10"/>
    <n v="1"/>
    <n v="115.16"/>
    <n v="2029000000000"/>
    <n v="82.6"/>
    <n v="15.6"/>
    <n v="33.200000000000003"/>
    <n v="51709098"/>
    <x v="173"/>
    <d v="2024-08-16T00:00:00"/>
    <d v="1963-10-01T00:00:00"/>
  </r>
  <r>
    <n v="190"/>
    <x v="2"/>
    <x v="179"/>
    <s v="China"/>
    <s v="Beijing"/>
    <s v="Smartphones"/>
    <s v="Technology"/>
    <x v="1"/>
    <x v="0"/>
    <s v="Lei"/>
    <s v="Jun"/>
    <n v="9700"/>
    <n v="1969"/>
    <n v="12"/>
    <n v="16"/>
    <n v="125.08"/>
    <n v="19910000000000"/>
    <n v="77"/>
    <n v="9.4"/>
    <n v="59.2"/>
    <n v="1397715000"/>
    <x v="174"/>
    <d v="2024-08-16T00:00:00"/>
    <d v="1969-12-16T00:00:00"/>
  </r>
  <r>
    <n v="190"/>
    <x v="10"/>
    <x v="180"/>
    <s v="Germany"/>
    <s v="Haiger"/>
    <s v="Manufacturing"/>
    <s v="Manufacturing"/>
    <x v="0"/>
    <x v="0"/>
    <s v="Loh"/>
    <s v="Friedhelm"/>
    <n v="9700"/>
    <n v="1946"/>
    <n v="8"/>
    <n v="15"/>
    <n v="112.85"/>
    <n v="3845630030824"/>
    <n v="80.900000000000006"/>
    <n v="11.5"/>
    <n v="48.8"/>
    <n v="83132799"/>
    <x v="175"/>
    <d v="2024-08-16T00:00:00"/>
    <d v="1946-08-15T00:00:00"/>
  </r>
  <r>
    <n v="190"/>
    <x v="13"/>
    <x v="181"/>
    <s v="China"/>
    <s v="Lianyungang"/>
    <s v="Pharmaceuticals"/>
    <s v="Healthcare"/>
    <x v="1"/>
    <x v="0"/>
    <s v="Sun"/>
    <s v="Piaoyang"/>
    <n v="9700"/>
    <n v="1958"/>
    <n v="9"/>
    <n v="1"/>
    <n v="125.08"/>
    <n v="19910000000000"/>
    <n v="77"/>
    <n v="9.4"/>
    <n v="59.2"/>
    <n v="1397715000"/>
    <x v="176"/>
    <d v="2024-08-16T00:00:00"/>
    <d v="1958-09-01T00:00:00"/>
  </r>
  <r>
    <n v="195"/>
    <x v="2"/>
    <x v="182"/>
    <s v="United States"/>
    <s v="Keene"/>
    <s v="Warehouse automation"/>
    <s v="Technology"/>
    <x v="0"/>
    <x v="0"/>
    <s v="Cohen"/>
    <s v="Rick"/>
    <n v="9600"/>
    <n v="1952"/>
    <n v="7"/>
    <n v="25"/>
    <n v="117.24"/>
    <n v="21427700000000"/>
    <n v="78.5"/>
    <n v="9.6"/>
    <n v="36.6"/>
    <n v="328239523"/>
    <x v="177"/>
    <d v="2024-08-16T00:00:00"/>
    <d v="1952-07-25T00:00:00"/>
  </r>
  <r>
    <n v="195"/>
    <x v="12"/>
    <x v="183"/>
    <s v="China"/>
    <s v="Xingtai"/>
    <s v="Solar panels"/>
    <s v="Energy"/>
    <x v="1"/>
    <x v="0"/>
    <s v="Jin"/>
    <s v="Baofang"/>
    <n v="9600"/>
    <n v="1952"/>
    <n v="9"/>
    <n v="1"/>
    <n v="125.08"/>
    <n v="19910000000000"/>
    <n v="77"/>
    <n v="9.4"/>
    <n v="59.2"/>
    <n v="1397715000"/>
    <x v="178"/>
    <d v="2024-08-16T00:00:00"/>
    <d v="1952-09-01T00:00:00"/>
  </r>
  <r>
    <n v="195"/>
    <x v="10"/>
    <x v="184"/>
    <s v="China"/>
    <s v="Ningbo"/>
    <s v="Chemicals"/>
    <s v="Manufacturing"/>
    <x v="1"/>
    <x v="0"/>
    <s v="Luo"/>
    <s v="Liguo"/>
    <n v="9600"/>
    <n v="1956"/>
    <n v="3"/>
    <n v="1"/>
    <n v="125.08"/>
    <n v="19910000000000"/>
    <n v="77"/>
    <n v="9.4"/>
    <n v="59.2"/>
    <n v="1397715000"/>
    <x v="179"/>
    <d v="2024-08-16T00:00:00"/>
    <d v="1956-03-01T00:00:00"/>
  </r>
  <r>
    <n v="195"/>
    <x v="7"/>
    <x v="185"/>
    <s v="United States"/>
    <s v="Los Angeles"/>
    <s v="Candy, pet food"/>
    <s v="Food &amp; Beverage"/>
    <x v="0"/>
    <x v="1"/>
    <s v="Mars"/>
    <s v="Marijke"/>
    <n v="9600"/>
    <n v="1964"/>
    <n v="7"/>
    <n v="28"/>
    <n v="117.24"/>
    <n v="21427700000000"/>
    <n v="78.5"/>
    <n v="9.6"/>
    <n v="36.6"/>
    <n v="328239523"/>
    <x v="180"/>
    <d v="2024-08-16T00:00:00"/>
    <d v="1964-07-28T00:00:00"/>
  </r>
  <r>
    <n v="195"/>
    <x v="7"/>
    <x v="186"/>
    <s v="United States"/>
    <s v="Alexandria"/>
    <s v="Candy, pet food"/>
    <s v="Food &amp; Beverage"/>
    <x v="0"/>
    <x v="1"/>
    <s v="Mars"/>
    <s v="Pamela"/>
    <n v="9600"/>
    <n v="1960"/>
    <n v="8"/>
    <n v="1"/>
    <n v="117.24"/>
    <n v="21427700000000"/>
    <n v="78.5"/>
    <n v="9.6"/>
    <n v="36.6"/>
    <n v="328239523"/>
    <x v="181"/>
    <d v="2024-08-16T00:00:00"/>
    <d v="1960-08-01T00:00:00"/>
  </r>
  <r>
    <n v="195"/>
    <x v="7"/>
    <x v="187"/>
    <s v="United States"/>
    <s v="New York"/>
    <s v="Candy, pet food"/>
    <s v="Food &amp; Beverage"/>
    <x v="0"/>
    <x v="1"/>
    <s v="Mars"/>
    <s v="Valerie"/>
    <n v="9600"/>
    <n v="1959"/>
    <n v="1"/>
    <n v="26"/>
    <n v="117.24"/>
    <n v="21427700000000"/>
    <n v="78.5"/>
    <n v="9.6"/>
    <n v="36.6"/>
    <n v="328239523"/>
    <x v="182"/>
    <d v="2024-08-16T00:00:00"/>
    <d v="1959-01-26T00:00:00"/>
  </r>
  <r>
    <n v="195"/>
    <x v="7"/>
    <x v="188"/>
    <s v="United States"/>
    <s v="Philadelphia"/>
    <s v="Candy, pet food"/>
    <s v="Food &amp; Beverage"/>
    <x v="0"/>
    <x v="1"/>
    <s v="Mars"/>
    <s v="Victoria"/>
    <n v="9600"/>
    <n v="1956"/>
    <n v="12"/>
    <n v="15"/>
    <n v="117.24"/>
    <n v="21427700000000"/>
    <n v="78.5"/>
    <n v="9.6"/>
    <n v="36.6"/>
    <n v="328239523"/>
    <x v="183"/>
    <d v="2024-08-16T00:00:00"/>
    <d v="1956-12-15T00:00:00"/>
  </r>
  <r>
    <n v="202"/>
    <x v="3"/>
    <x v="189"/>
    <s v="France"/>
    <s v="Paris"/>
    <s v="Investments"/>
    <s v="Finance &amp; Investments"/>
    <x v="0"/>
    <x v="0"/>
    <s v="Bolloré"/>
    <s v="Vincent"/>
    <n v="9500"/>
    <n v="1952"/>
    <n v="4"/>
    <n v="1"/>
    <n v="110.05"/>
    <n v="2715518274227"/>
    <n v="82.5"/>
    <n v="24.2"/>
    <n v="60.7"/>
    <n v="67059887"/>
    <x v="184"/>
    <d v="2024-08-16T00:00:00"/>
    <d v="1952-04-01T00:00:00"/>
  </r>
  <r>
    <n v="202"/>
    <x v="6"/>
    <x v="190"/>
    <s v="Canada"/>
    <s v="Vancouver"/>
    <s v="Diversified"/>
    <s v="Diversified"/>
    <x v="1"/>
    <x v="0"/>
    <s v="Pattison"/>
    <s v="Jim"/>
    <n v="9500"/>
    <n v="1928"/>
    <n v="10"/>
    <n v="1"/>
    <n v="116.76"/>
    <n v="1736425629520"/>
    <n v="81.900000000000006"/>
    <n v="12.8"/>
    <n v="24.5"/>
    <n v="36991981"/>
    <x v="185"/>
    <d v="2024-08-16T00:00:00"/>
    <d v="1928-10-01T00:00:00"/>
  </r>
  <r>
    <n v="204"/>
    <x v="13"/>
    <x v="191"/>
    <s v="Switzerland"/>
    <s v="Gstaad"/>
    <s v="Biotech, investments"/>
    <s v="Healthcare"/>
    <x v="0"/>
    <x v="0"/>
    <s v="Bertarelli"/>
    <s v="Ernesto"/>
    <n v="9400"/>
    <n v="1965"/>
    <n v="9"/>
    <n v="22"/>
    <n v="99.55"/>
    <n v="703082435360"/>
    <n v="83.6"/>
    <n v="10.1"/>
    <n v="28.8"/>
    <n v="8574832"/>
    <x v="186"/>
    <d v="2024-08-16T00:00:00"/>
    <d v="1965-09-22T00:00:00"/>
  </r>
  <r>
    <n v="204"/>
    <x v="2"/>
    <x v="192"/>
    <s v="China"/>
    <s v="Beijing"/>
    <s v="Food delivery"/>
    <s v="Technology"/>
    <x v="1"/>
    <x v="0"/>
    <s v="Wang"/>
    <s v="Xing"/>
    <n v="9400"/>
    <n v="1979"/>
    <n v="2"/>
    <n v="18"/>
    <n v="125.08"/>
    <n v="19910000000000"/>
    <n v="77"/>
    <n v="9.4"/>
    <n v="59.2"/>
    <n v="1397715000"/>
    <x v="187"/>
    <d v="2024-08-16T00:00:00"/>
    <d v="1979-02-18T00:00:00"/>
  </r>
  <r>
    <n v="206"/>
    <x v="2"/>
    <x v="193"/>
    <s v="United States"/>
    <s v="San Francisco"/>
    <s v="Airbnb"/>
    <s v="Technology"/>
    <x v="1"/>
    <x v="0"/>
    <s v="Chesky"/>
    <s v="Brian"/>
    <n v="9300"/>
    <n v="1981"/>
    <n v="8"/>
    <n v="29"/>
    <n v="117.24"/>
    <n v="21427700000000"/>
    <n v="78.5"/>
    <n v="9.6"/>
    <n v="36.6"/>
    <n v="328239523"/>
    <x v="188"/>
    <d v="2024-08-16T00:00:00"/>
    <d v="1981-08-29T00:00:00"/>
  </r>
  <r>
    <n v="206"/>
    <x v="10"/>
    <x v="194"/>
    <s v="United Kingdom"/>
    <s v="Gloucestershire"/>
    <s v="Vacuums"/>
    <s v="Manufacturing"/>
    <x v="1"/>
    <x v="0"/>
    <s v="Dyson"/>
    <s v="James"/>
    <n v="9300"/>
    <n v="1947"/>
    <n v="5"/>
    <n v="2"/>
    <n v="119.62"/>
    <n v="2827113184696"/>
    <n v="81.3"/>
    <n v="25.5"/>
    <n v="30.6"/>
    <n v="66834405"/>
    <x v="189"/>
    <d v="2024-08-16T00:00:00"/>
    <d v="1947-05-02T00:00:00"/>
  </r>
  <r>
    <n v="208"/>
    <x v="6"/>
    <x v="195"/>
    <s v="Russia"/>
    <s v="Moscow"/>
    <s v="Steel, investments"/>
    <s v="Diversified"/>
    <x v="1"/>
    <x v="0"/>
    <s v="Abramovich"/>
    <s v="Roman"/>
    <n v="9200"/>
    <n v="1966"/>
    <n v="10"/>
    <n v="24"/>
    <n v="180.75"/>
    <n v="1699876578871"/>
    <n v="72.7"/>
    <n v="11.4"/>
    <n v="46.2"/>
    <n v="144373535"/>
    <x v="190"/>
    <d v="2024-08-16T00:00:00"/>
    <d v="1966-10-24T00:00:00"/>
  </r>
  <r>
    <n v="208"/>
    <x v="6"/>
    <x v="196"/>
    <s v="Sweden"/>
    <s v="Stockholm"/>
    <s v="Diversified"/>
    <s v="Diversified"/>
    <x v="0"/>
    <x v="1"/>
    <s v="Ax:son Johnson"/>
    <s v="Antonia"/>
    <n v="9200"/>
    <n v="1943"/>
    <n v="9"/>
    <n v="6"/>
    <n v="110.51"/>
    <n v="530832908738"/>
    <n v="82.5"/>
    <n v="27.9"/>
    <n v="49.1"/>
    <n v="10285453"/>
    <x v="191"/>
    <d v="2024-08-16T00:00:00"/>
    <d v="1943-09-06T00:00:00"/>
  </r>
  <r>
    <n v="208"/>
    <x v="12"/>
    <x v="197"/>
    <s v="Czech Republic"/>
    <s v="Prague"/>
    <s v="Energy, investments"/>
    <s v="Energy"/>
    <x v="1"/>
    <x v="0"/>
    <s v="Kretinsky"/>
    <s v="Daniel"/>
    <n v="9200"/>
    <n v="1975"/>
    <n v="7"/>
    <n v="9"/>
    <n v="116.48"/>
    <n v="246489245495"/>
    <n v="79"/>
    <n v="14.9"/>
    <n v="46.1"/>
    <n v="10669709"/>
    <x v="192"/>
    <d v="2024-08-16T00:00:00"/>
    <d v="1975-07-09T00:00:00"/>
  </r>
  <r>
    <n v="208"/>
    <x v="4"/>
    <x v="198"/>
    <s v="United States"/>
    <s v="Elizabeth"/>
    <s v="Cable television"/>
    <s v="Media &amp; Entertainment"/>
    <x v="1"/>
    <x v="0"/>
    <s v="Malone"/>
    <s v="John"/>
    <n v="9200"/>
    <n v="1941"/>
    <n v="3"/>
    <n v="7"/>
    <n v="117.24"/>
    <n v="21427700000000"/>
    <n v="78.5"/>
    <n v="9.6"/>
    <n v="36.6"/>
    <n v="328239523"/>
    <x v="193"/>
    <d v="2024-08-16T00:00:00"/>
    <d v="1941-03-07T00:00:00"/>
  </r>
  <r>
    <n v="208"/>
    <x v="2"/>
    <x v="199"/>
    <s v="India"/>
    <s v="Bangalore"/>
    <s v="Software services"/>
    <s v="Technology"/>
    <x v="0"/>
    <x v="0"/>
    <s v="Premji"/>
    <s v="Azim"/>
    <n v="9200"/>
    <n v="1945"/>
    <n v="7"/>
    <n v="24"/>
    <n v="180.44"/>
    <n v="2611000000000"/>
    <n v="69.400000000000006"/>
    <n v="11.2"/>
    <n v="49.7"/>
    <n v="1366417754"/>
    <x v="194"/>
    <d v="2024-08-16T00:00:00"/>
    <d v="1945-07-24T00:00:00"/>
  </r>
  <r>
    <n v="208"/>
    <x v="3"/>
    <x v="200"/>
    <s v="United States"/>
    <s v="Woodside"/>
    <s v="Discount brokerage"/>
    <s v="Finance &amp; Investments"/>
    <x v="1"/>
    <x v="0"/>
    <s v="Schwab"/>
    <s v="Charles"/>
    <n v="9200"/>
    <n v="1937"/>
    <n v="7"/>
    <n v="29"/>
    <n v="117.24"/>
    <n v="21427700000000"/>
    <n v="78.5"/>
    <n v="9.6"/>
    <n v="36.6"/>
    <n v="328239523"/>
    <x v="195"/>
    <d v="2024-08-16T00:00:00"/>
    <d v="1937-07-29T00:00:00"/>
  </r>
  <r>
    <n v="208"/>
    <x v="0"/>
    <x v="201"/>
    <s v="United States"/>
    <s v="Beverly Hills"/>
    <s v="Hardware stores"/>
    <s v="Fashion &amp; Retail"/>
    <x v="1"/>
    <x v="0"/>
    <s v="Smidt"/>
    <s v="Eric"/>
    <n v="9200"/>
    <n v="1960"/>
    <n v="1"/>
    <n v="1"/>
    <n v="117.24"/>
    <n v="21427700000000"/>
    <n v="78.5"/>
    <n v="9.6"/>
    <n v="36.6"/>
    <n v="328239523"/>
    <x v="196"/>
    <d v="2024-08-16T00:00:00"/>
    <d v="1960-01-01T00:00:00"/>
  </r>
  <r>
    <n v="215"/>
    <x v="2"/>
    <x v="202"/>
    <s v="United States"/>
    <s v="Palo Alto"/>
    <s v="Google"/>
    <s v="Technology"/>
    <x v="1"/>
    <x v="0"/>
    <s v="Cheriton"/>
    <s v="David"/>
    <n v="9000"/>
    <n v="1951"/>
    <n v="3"/>
    <n v="29"/>
    <n v="117.24"/>
    <n v="21427700000000"/>
    <n v="78.5"/>
    <n v="9.6"/>
    <n v="36.6"/>
    <n v="328239523"/>
    <x v="197"/>
    <d v="2024-08-16T00:00:00"/>
    <d v="1951-03-29T00:00:00"/>
  </r>
  <r>
    <n v="215"/>
    <x v="11"/>
    <x v="203"/>
    <s v="Switzerland"/>
    <s v="Ruschlikon"/>
    <s v="Mining"/>
    <s v="Metals &amp; Mining"/>
    <x v="1"/>
    <x v="0"/>
    <s v="Glasenberg"/>
    <s v="Ivan"/>
    <n v="9000"/>
    <n v="1957"/>
    <n v="1"/>
    <n v="7"/>
    <n v="99.55"/>
    <n v="703082435360"/>
    <n v="83.6"/>
    <n v="10.1"/>
    <n v="28.8"/>
    <n v="8574832"/>
    <x v="198"/>
    <d v="2024-08-16T00:00:00"/>
    <d v="1957-01-07T00:00:00"/>
  </r>
  <r>
    <n v="215"/>
    <x v="15"/>
    <x v="204"/>
    <s v="Germany"/>
    <s v="Hamburg"/>
    <s v="Real estate"/>
    <s v="Real Estate"/>
    <x v="0"/>
    <x v="0"/>
    <s v="Otto"/>
    <s v="Alexander"/>
    <n v="9000"/>
    <n v="1967"/>
    <n v="7"/>
    <n v="7"/>
    <n v="112.85"/>
    <n v="3845630030824"/>
    <n v="80.900000000000006"/>
    <n v="11.5"/>
    <n v="48.8"/>
    <n v="83132799"/>
    <x v="199"/>
    <d v="2024-08-16T00:00:00"/>
    <d v="1967-07-07T00:00:00"/>
  </r>
  <r>
    <n v="215"/>
    <x v="7"/>
    <x v="205"/>
    <s v="Canada"/>
    <s v="Vancouver"/>
    <s v="Alcoholic beverages"/>
    <s v="Food &amp; Beverage"/>
    <x v="1"/>
    <x v="0"/>
    <s v="von Mandl"/>
    <s v="Anthony"/>
    <n v="9000"/>
    <n v="1950"/>
    <n v="3"/>
    <n v="10"/>
    <n v="116.76"/>
    <n v="1736425629520"/>
    <n v="81.900000000000006"/>
    <n v="12.8"/>
    <n v="24.5"/>
    <n v="36991981"/>
    <x v="200"/>
    <d v="2024-08-16T00:00:00"/>
    <d v="1950-03-10T00:00:00"/>
  </r>
  <r>
    <n v="215"/>
    <x v="10"/>
    <x v="206"/>
    <s v="China"/>
    <s v="Changzhou"/>
    <s v="Hydraulic machinery"/>
    <s v="Manufacturing"/>
    <x v="1"/>
    <x v="0"/>
    <s v="Wang"/>
    <s v="Liping"/>
    <n v="9000"/>
    <n v="1966"/>
    <n v="2"/>
    <n v="24"/>
    <n v="125.08"/>
    <n v="19910000000000"/>
    <n v="77"/>
    <n v="9.4"/>
    <n v="59.2"/>
    <n v="1397715000"/>
    <x v="201"/>
    <d v="2024-08-16T00:00:00"/>
    <d v="1966-02-24T00:00:00"/>
  </r>
  <r>
    <n v="220"/>
    <x v="7"/>
    <x v="207"/>
    <s v="United Kingdom"/>
    <s v="London"/>
    <s v="Packaging"/>
    <s v="Food &amp; Beverage"/>
    <x v="0"/>
    <x v="0"/>
    <s v="Rausing"/>
    <s v="Finn"/>
    <n v="8900"/>
    <n v="1955"/>
    <n v="1"/>
    <n v="1"/>
    <n v="119.62"/>
    <n v="2827113184696"/>
    <n v="81.3"/>
    <n v="25.5"/>
    <n v="30.6"/>
    <n v="66834405"/>
    <x v="105"/>
    <d v="2024-08-16T00:00:00"/>
    <d v="1955-01-01T00:00:00"/>
  </r>
  <r>
    <n v="220"/>
    <x v="7"/>
    <x v="208"/>
    <s v="United Kingdom"/>
    <s v="Surrey"/>
    <s v="Packaging"/>
    <s v="Food &amp; Beverage"/>
    <x v="0"/>
    <x v="0"/>
    <s v="Rausing"/>
    <s v="Jorn"/>
    <n v="8900"/>
    <n v="1960"/>
    <n v="1"/>
    <n v="1"/>
    <n v="119.62"/>
    <n v="2827113184696"/>
    <n v="81.3"/>
    <n v="25.5"/>
    <n v="30.6"/>
    <n v="66834405"/>
    <x v="196"/>
    <d v="2024-08-16T00:00:00"/>
    <d v="1960-01-01T00:00:00"/>
  </r>
  <r>
    <n v="220"/>
    <x v="7"/>
    <x v="209"/>
    <s v="United Kingdom"/>
    <s v="Newmarket"/>
    <s v="Packaging"/>
    <s v="Food &amp; Beverage"/>
    <x v="0"/>
    <x v="1"/>
    <s v="Rausing"/>
    <s v="Kirsten"/>
    <n v="8900"/>
    <n v="1952"/>
    <n v="6"/>
    <n v="6"/>
    <n v="119.62"/>
    <n v="2827113184696"/>
    <n v="81.3"/>
    <n v="25.5"/>
    <n v="30.6"/>
    <n v="66834405"/>
    <x v="202"/>
    <d v="2024-08-16T00:00:00"/>
    <d v="1952-06-06T00:00:00"/>
  </r>
  <r>
    <n v="223"/>
    <x v="0"/>
    <x v="210"/>
    <s v="Russia"/>
    <s v="Moscow region"/>
    <s v="Ecommerce"/>
    <s v="Fashion &amp; Retail"/>
    <x v="1"/>
    <x v="1"/>
    <s v="Bakalchuk"/>
    <s v="Tatyana"/>
    <n v="8800"/>
    <n v="1975"/>
    <n v="10"/>
    <n v="16"/>
    <n v="180.75"/>
    <n v="1699876578871"/>
    <n v="72.7"/>
    <n v="11.4"/>
    <n v="46.2"/>
    <n v="144373535"/>
    <x v="203"/>
    <d v="2024-08-16T00:00:00"/>
    <d v="1975-10-16T00:00:00"/>
  </r>
  <r>
    <n v="223"/>
    <x v="2"/>
    <x v="211"/>
    <s v="United States"/>
    <s v="Woodside"/>
    <s v="Venture capital"/>
    <s v="Technology"/>
    <x v="1"/>
    <x v="0"/>
    <s v="Doerr"/>
    <s v="John"/>
    <n v="8800"/>
    <n v="1951"/>
    <n v="6"/>
    <n v="29"/>
    <n v="117.24"/>
    <n v="21427700000000"/>
    <n v="78.5"/>
    <n v="9.6"/>
    <n v="36.6"/>
    <n v="328239523"/>
    <x v="204"/>
    <d v="2024-08-16T00:00:00"/>
    <d v="1951-06-29T00:00:00"/>
  </r>
  <r>
    <n v="223"/>
    <x v="2"/>
    <x v="212"/>
    <s v="China"/>
    <s v="Beijing"/>
    <s v="E-commerce"/>
    <s v="Technology"/>
    <x v="1"/>
    <x v="0"/>
    <s v="Liu"/>
    <s v="Richard"/>
    <n v="8800"/>
    <n v="1974"/>
    <n v="3"/>
    <n v="10"/>
    <n v="125.08"/>
    <n v="19910000000000"/>
    <n v="77"/>
    <n v="9.4"/>
    <n v="59.2"/>
    <n v="1397715000"/>
    <x v="205"/>
    <d v="2024-08-16T00:00:00"/>
    <d v="1974-03-10T00:00:00"/>
  </r>
  <r>
    <n v="223"/>
    <x v="2"/>
    <x v="213"/>
    <s v="United States"/>
    <s v="San Francisco"/>
    <s v="Facebook"/>
    <s v="Technology"/>
    <x v="1"/>
    <x v="0"/>
    <s v="Moskovitz"/>
    <s v="Dustin"/>
    <n v="8800"/>
    <n v="1984"/>
    <n v="5"/>
    <n v="22"/>
    <n v="117.24"/>
    <n v="21427700000000"/>
    <n v="78.5"/>
    <n v="9.6"/>
    <n v="36.6"/>
    <n v="328239523"/>
    <x v="206"/>
    <d v="2024-08-16T00:00:00"/>
    <d v="1984-05-22T00:00:00"/>
  </r>
  <r>
    <n v="223"/>
    <x v="2"/>
    <x v="214"/>
    <s v="United States"/>
    <s v="Honolulu"/>
    <s v="EBay, PayPal"/>
    <s v="Technology"/>
    <x v="1"/>
    <x v="0"/>
    <s v="Omidyar"/>
    <s v="Pierre"/>
    <n v="8800"/>
    <n v="1967"/>
    <n v="6"/>
    <n v="21"/>
    <n v="117.24"/>
    <n v="21427700000000"/>
    <n v="78.5"/>
    <n v="9.6"/>
    <n v="36.6"/>
    <n v="328239523"/>
    <x v="207"/>
    <d v="2024-08-16T00:00:00"/>
    <d v="1967-06-21T00:00:00"/>
  </r>
  <r>
    <n v="223"/>
    <x v="12"/>
    <x v="215"/>
    <s v="China"/>
    <s v="Ningde"/>
    <s v="Batteries"/>
    <s v="Energy"/>
    <x v="1"/>
    <x v="0"/>
    <s v="Pei"/>
    <s v="Zhenhua"/>
    <n v="8800"/>
    <n v="1959"/>
    <n v="1"/>
    <n v="1"/>
    <n v="125.08"/>
    <n v="19910000000000"/>
    <n v="77"/>
    <n v="9.4"/>
    <n v="59.2"/>
    <n v="1397715000"/>
    <x v="208"/>
    <d v="2024-08-16T00:00:00"/>
    <d v="1959-01-01T00:00:00"/>
  </r>
  <r>
    <n v="223"/>
    <x v="12"/>
    <x v="216"/>
    <s v="United Kingdom"/>
    <s v="London"/>
    <s v="Oil"/>
    <s v="Energy"/>
    <x v="0"/>
    <x v="1"/>
    <s v="Perrodo"/>
    <s v="Carrie"/>
    <n v="8800"/>
    <n v="1951"/>
    <n v="1"/>
    <n v="1"/>
    <n v="119.62"/>
    <n v="2827113184696"/>
    <n v="81.3"/>
    <n v="25.5"/>
    <n v="30.6"/>
    <n v="66834405"/>
    <x v="96"/>
    <d v="2024-08-16T00:00:00"/>
    <d v="1951-01-01T00:00:00"/>
  </r>
  <r>
    <n v="230"/>
    <x v="10"/>
    <x v="217"/>
    <s v="China"/>
    <s v="Wujiang"/>
    <s v="Chemicals"/>
    <s v="Manufacturing"/>
    <x v="1"/>
    <x v="0"/>
    <s v="Chen"/>
    <s v="Jianhua"/>
    <n v="8700"/>
    <n v="1971"/>
    <n v="1"/>
    <n v="1"/>
    <n v="125.08"/>
    <n v="19910000000000"/>
    <n v="77"/>
    <n v="9.4"/>
    <n v="59.2"/>
    <n v="1397715000"/>
    <x v="209"/>
    <d v="2024-08-16T00:00:00"/>
    <d v="1971-01-01T00:00:00"/>
  </r>
  <r>
    <n v="230"/>
    <x v="0"/>
    <x v="218"/>
    <s v="Germany"/>
    <s v="Hamburg"/>
    <s v="Retail, real estate"/>
    <s v="Fashion &amp; Retail"/>
    <x v="0"/>
    <x v="0"/>
    <s v="Otto"/>
    <s v="Michael"/>
    <n v="8700"/>
    <n v="1943"/>
    <n v="4"/>
    <n v="12"/>
    <n v="112.85"/>
    <n v="3845630030824"/>
    <n v="80.900000000000006"/>
    <n v="11.5"/>
    <n v="48.8"/>
    <n v="83132799"/>
    <x v="210"/>
    <d v="2024-08-16T00:00:00"/>
    <d v="1943-04-12T00:00:00"/>
  </r>
  <r>
    <n v="232"/>
    <x v="3"/>
    <x v="219"/>
    <s v="United States"/>
    <s v="New York"/>
    <s v="Private equity"/>
    <s v="Finance &amp; Investments"/>
    <x v="1"/>
    <x v="0"/>
    <s v="Black"/>
    <s v="Leon"/>
    <n v="8600"/>
    <n v="1951"/>
    <n v="7"/>
    <n v="31"/>
    <n v="117.24"/>
    <n v="21427700000000"/>
    <n v="78.5"/>
    <n v="9.6"/>
    <n v="36.6"/>
    <n v="328239523"/>
    <x v="211"/>
    <d v="2024-08-16T00:00:00"/>
    <d v="1951-07-31T00:00:00"/>
  </r>
  <r>
    <n v="232"/>
    <x v="3"/>
    <x v="220"/>
    <s v="New Zealand"/>
    <s v="Auckland"/>
    <s v="Investments"/>
    <s v="Finance &amp; Investments"/>
    <x v="1"/>
    <x v="0"/>
    <s v="Hart"/>
    <s v="Graeme"/>
    <n v="8600"/>
    <n v="1955"/>
    <n v="6"/>
    <n v="6"/>
    <n v="114.24"/>
    <n v="206928765544"/>
    <n v="81.900000000000006"/>
    <n v="29"/>
    <n v="34.6"/>
    <n v="4841000"/>
    <x v="212"/>
    <d v="2024-08-16T00:00:00"/>
    <d v="1955-06-06T00:00:00"/>
  </r>
  <r>
    <n v="232"/>
    <x v="7"/>
    <x v="221"/>
    <s v="India"/>
    <s v="Delhi"/>
    <s v="Soft drinks, fast food"/>
    <s v="Food &amp; Beverage"/>
    <x v="0"/>
    <x v="0"/>
    <s v="Jaipuria"/>
    <s v="Ravi"/>
    <n v="8600"/>
    <n v="1954"/>
    <n v="11"/>
    <n v="28"/>
    <n v="180.44"/>
    <n v="2611000000000"/>
    <n v="69.400000000000006"/>
    <n v="11.2"/>
    <n v="49.7"/>
    <n v="1366417754"/>
    <x v="213"/>
    <d v="2024-08-16T00:00:00"/>
    <d v="1954-11-28T00:00:00"/>
  </r>
  <r>
    <n v="232"/>
    <x v="2"/>
    <x v="222"/>
    <s v="Germany"/>
    <s v="Heidelberg"/>
    <s v="Software"/>
    <s v="Technology"/>
    <x v="1"/>
    <x v="0"/>
    <s v="Plattner"/>
    <s v="Hasso"/>
    <n v="8600"/>
    <n v="1944"/>
    <n v="1"/>
    <n v="21"/>
    <n v="112.85"/>
    <n v="3845630030824"/>
    <n v="80.900000000000006"/>
    <n v="11.5"/>
    <n v="48.8"/>
    <n v="83132799"/>
    <x v="214"/>
    <d v="2024-08-16T00:00:00"/>
    <d v="1944-01-21T00:00:00"/>
  </r>
  <r>
    <n v="232"/>
    <x v="7"/>
    <x v="223"/>
    <s v="Switzerland"/>
    <s v="St. Gallen"/>
    <s v="Beer"/>
    <s v="Food &amp; Beverage"/>
    <x v="1"/>
    <x v="0"/>
    <s v="Sicupira"/>
    <s v="Carlos Alberto"/>
    <n v="8600"/>
    <n v="1948"/>
    <n v="1"/>
    <n v="1"/>
    <n v="99.55"/>
    <n v="703082435360"/>
    <n v="83.6"/>
    <n v="10.1"/>
    <n v="28.8"/>
    <n v="8574832"/>
    <x v="215"/>
    <d v="2024-08-16T00:00:00"/>
    <d v="1948-01-01T00:00:00"/>
  </r>
  <r>
    <n v="232"/>
    <x v="15"/>
    <x v="224"/>
    <s v="Philippines"/>
    <s v="Manila"/>
    <s v="Real estate"/>
    <s v="Real Estate"/>
    <x v="1"/>
    <x v="0"/>
    <s v="Villar"/>
    <s v="Manuel"/>
    <n v="8600"/>
    <n v="1949"/>
    <n v="12"/>
    <n v="13"/>
    <n v="129.61000000000001"/>
    <n v="376795508680"/>
    <n v="71.099999999999994"/>
    <n v="14"/>
    <n v="43.1"/>
    <n v="108116615"/>
    <x v="216"/>
    <d v="2024-08-16T00:00:00"/>
    <d v="1949-12-13T00:00:00"/>
  </r>
  <r>
    <n v="232"/>
    <x v="2"/>
    <x v="225"/>
    <s v="United States"/>
    <s v="Palo Alto"/>
    <s v="Google"/>
    <s v="Technology"/>
    <x v="1"/>
    <x v="0"/>
    <s v="von Bechtolsheim"/>
    <s v="Andreas"/>
    <n v="8600"/>
    <n v="1955"/>
    <n v="9"/>
    <n v="30"/>
    <n v="117.24"/>
    <n v="21427700000000"/>
    <n v="78.5"/>
    <n v="9.6"/>
    <n v="36.6"/>
    <n v="328239523"/>
    <x v="217"/>
    <d v="2024-08-16T00:00:00"/>
    <d v="1955-09-30T00:00:00"/>
  </r>
  <r>
    <n v="239"/>
    <x v="3"/>
    <x v="226"/>
    <s v="United States"/>
    <s v="New York"/>
    <s v="Investments"/>
    <s v="Finance &amp; Investments"/>
    <x v="1"/>
    <x v="0"/>
    <s v="Coleman"/>
    <s v="Chase"/>
    <n v="8500"/>
    <n v="1975"/>
    <n v="6"/>
    <n v="21"/>
    <n v="117.24"/>
    <n v="21427700000000"/>
    <n v="78.5"/>
    <n v="9.6"/>
    <n v="36.6"/>
    <n v="328239523"/>
    <x v="218"/>
    <d v="2024-08-16T00:00:00"/>
    <d v="1975-06-21T00:00:00"/>
  </r>
  <r>
    <n v="239"/>
    <x v="0"/>
    <x v="227"/>
    <s v="United States"/>
    <s v="Electra"/>
    <s v="Walmart"/>
    <s v="Fashion &amp; Retail"/>
    <x v="0"/>
    <x v="1"/>
    <s v="Kroenke"/>
    <s v="Ann Walton"/>
    <n v="8500"/>
    <n v="1948"/>
    <n v="12"/>
    <n v="18"/>
    <n v="117.24"/>
    <n v="21427700000000"/>
    <n v="78.5"/>
    <n v="9.6"/>
    <n v="36.6"/>
    <n v="328239523"/>
    <x v="219"/>
    <d v="2024-08-16T00:00:00"/>
    <d v="1948-12-18T00:00:00"/>
  </r>
  <r>
    <n v="239"/>
    <x v="10"/>
    <x v="228"/>
    <s v="China"/>
    <s v="Xi'an"/>
    <s v="Solar wafers and modules"/>
    <s v="Manufacturing"/>
    <x v="1"/>
    <x v="0"/>
    <s v="Li"/>
    <s v="Zhenguo"/>
    <n v="8500"/>
    <n v="1968"/>
    <n v="1"/>
    <n v="1"/>
    <n v="125.08"/>
    <n v="19910000000000"/>
    <n v="77"/>
    <n v="9.4"/>
    <n v="59.2"/>
    <n v="1397715000"/>
    <x v="220"/>
    <d v="2024-08-16T00:00:00"/>
    <d v="1968-01-01T00:00:00"/>
  </r>
  <r>
    <n v="242"/>
    <x v="4"/>
    <x v="229"/>
    <s v="United States"/>
    <s v="Atlanta"/>
    <s v="Media, automotive"/>
    <s v="Media &amp; Entertainment"/>
    <x v="0"/>
    <x v="0"/>
    <s v="Kennedy"/>
    <s v="Jim"/>
    <n v="8400"/>
    <n v="1947"/>
    <n v="11"/>
    <n v="29"/>
    <n v="117.24"/>
    <n v="21427700000000"/>
    <n v="78.5"/>
    <n v="9.6"/>
    <n v="36.6"/>
    <n v="328239523"/>
    <x v="221"/>
    <d v="2024-08-16T00:00:00"/>
    <d v="1947-11-29T00:00:00"/>
  </r>
  <r>
    <n v="242"/>
    <x v="11"/>
    <x v="230"/>
    <s v="South Africa"/>
    <s v="Johannesburg"/>
    <s v="Diamonds"/>
    <s v="Metals &amp; Mining"/>
    <x v="0"/>
    <x v="0"/>
    <s v="Oppenheimer"/>
    <s v="Nicky"/>
    <n v="8400"/>
    <n v="1945"/>
    <n v="6"/>
    <n v="8"/>
    <n v="158.93"/>
    <n v="351431649241"/>
    <n v="63.9"/>
    <n v="27.5"/>
    <n v="29.2"/>
    <n v="58558270"/>
    <x v="222"/>
    <d v="2024-08-16T00:00:00"/>
    <d v="1945-06-08T00:00:00"/>
  </r>
  <r>
    <n v="242"/>
    <x v="4"/>
    <x v="231"/>
    <s v="Australia"/>
    <s v="New South Wales"/>
    <s v="Media, automotive"/>
    <s v="Media &amp; Entertainment"/>
    <x v="0"/>
    <x v="1"/>
    <s v="Parry-Okeden"/>
    <s v="Blair"/>
    <n v="8400"/>
    <n v="1950"/>
    <n v="5"/>
    <n v="21"/>
    <n v="119.8"/>
    <n v="1392680589329"/>
    <n v="82.7"/>
    <n v="23"/>
    <n v="47.4"/>
    <n v="25766605"/>
    <x v="223"/>
    <d v="2024-08-16T00:00:00"/>
    <d v="1950-05-21T00:00:00"/>
  </r>
  <r>
    <n v="242"/>
    <x v="11"/>
    <x v="232"/>
    <s v="China"/>
    <s v="Binzhou"/>
    <s v="Aluminum products"/>
    <s v="Metals &amp; Mining"/>
    <x v="0"/>
    <x v="1"/>
    <s v="Zheng"/>
    <s v="Shuliang"/>
    <n v="8400"/>
    <n v="1946"/>
    <n v="1"/>
    <n v="1"/>
    <n v="125.08"/>
    <n v="19910000000000"/>
    <n v="77"/>
    <n v="9.4"/>
    <n v="59.2"/>
    <n v="1397715000"/>
    <x v="224"/>
    <d v="2024-08-16T00:00:00"/>
    <d v="1946-01-01T00:00:00"/>
  </r>
  <r>
    <n v="246"/>
    <x v="0"/>
    <x v="233"/>
    <s v="United States"/>
    <s v="Springfield"/>
    <s v="Sporting goods retail"/>
    <s v="Fashion &amp; Retail"/>
    <x v="1"/>
    <x v="0"/>
    <s v="Morris"/>
    <s v="John"/>
    <n v="8300"/>
    <n v="1948"/>
    <n v="3"/>
    <n v="19"/>
    <n v="117.24"/>
    <n v="21427700000000"/>
    <n v="78.5"/>
    <n v="9.6"/>
    <n v="36.6"/>
    <n v="328239523"/>
    <x v="225"/>
    <d v="2024-08-16T00:00:00"/>
    <d v="1948-03-19T00:00:00"/>
  </r>
  <r>
    <n v="249"/>
    <x v="12"/>
    <x v="234"/>
    <s v="Russia"/>
    <s v="Moscow"/>
    <s v="Oil, banking, telecom"/>
    <s v="Energy"/>
    <x v="1"/>
    <x v="0"/>
    <s v="Khan"/>
    <s v="German"/>
    <n v="8200"/>
    <n v="1961"/>
    <n v="10"/>
    <n v="24"/>
    <n v="180.75"/>
    <n v="1699876578871"/>
    <n v="72.7"/>
    <n v="11.4"/>
    <n v="46.2"/>
    <n v="144373535"/>
    <x v="226"/>
    <d v="2024-08-16T00:00:00"/>
    <d v="1961-10-24T00:00:00"/>
  </r>
  <r>
    <n v="249"/>
    <x v="6"/>
    <x v="235"/>
    <s v="Nigeria"/>
    <s v="Lagos"/>
    <s v="Cement, sugar"/>
    <s v="Diversified"/>
    <x v="0"/>
    <x v="0"/>
    <s v="Rabiu"/>
    <s v="Abdulsamad"/>
    <n v="8200"/>
    <n v="1960"/>
    <n v="8"/>
    <n v="4"/>
    <n v="267.51"/>
    <n v="448120428859"/>
    <n v="54.3"/>
    <n v="1.5"/>
    <n v="34.799999999999997"/>
    <n v="200963599"/>
    <x v="227"/>
    <d v="2024-08-16T00:00:00"/>
    <d v="1960-08-04T00:00:00"/>
  </r>
  <r>
    <n v="249"/>
    <x v="3"/>
    <x v="236"/>
    <s v="United States"/>
    <s v="Atherton"/>
    <s v="Private equity"/>
    <s v="Finance &amp; Investments"/>
    <x v="1"/>
    <x v="0"/>
    <s v="Roberts"/>
    <s v="George"/>
    <n v="8200"/>
    <n v="1943"/>
    <n v="9"/>
    <n v="14"/>
    <n v="117.24"/>
    <n v="21427700000000"/>
    <n v="78.5"/>
    <n v="9.6"/>
    <n v="36.6"/>
    <n v="328239523"/>
    <x v="228"/>
    <d v="2024-08-16T00:00:00"/>
    <d v="1943-09-14T00:00:00"/>
  </r>
  <r>
    <n v="249"/>
    <x v="15"/>
    <x v="237"/>
    <s v="India"/>
    <s v="Delhi"/>
    <s v="Real estate"/>
    <s v="Real Estate"/>
    <x v="0"/>
    <x v="0"/>
    <s v="Singh"/>
    <s v="Kushal Pal"/>
    <n v="8200"/>
    <n v="1931"/>
    <n v="8"/>
    <n v="15"/>
    <n v="180.44"/>
    <n v="2611000000000"/>
    <n v="69.400000000000006"/>
    <n v="11.2"/>
    <n v="49.7"/>
    <n v="1366417754"/>
    <x v="229"/>
    <d v="2024-08-16T00:00:00"/>
    <d v="1931-08-15T00:00:00"/>
  </r>
  <r>
    <n v="249"/>
    <x v="15"/>
    <x v="238"/>
    <s v="China"/>
    <s v="Beijing"/>
    <s v="Real estate"/>
    <s v="Real Estate"/>
    <x v="1"/>
    <x v="0"/>
    <s v="Wang"/>
    <s v="Jianlin"/>
    <n v="8200"/>
    <n v="1954"/>
    <n v="10"/>
    <n v="1"/>
    <n v="125.08"/>
    <n v="19910000000000"/>
    <n v="77"/>
    <n v="9.4"/>
    <n v="59.2"/>
    <n v="1397715000"/>
    <x v="230"/>
    <d v="2024-08-16T00:00:00"/>
    <d v="1954-10-01T00:00:00"/>
  </r>
  <r>
    <n v="249"/>
    <x v="15"/>
    <x v="239"/>
    <s v="China"/>
    <s v="Foshan"/>
    <s v="Real estate"/>
    <s v="Real Estate"/>
    <x v="0"/>
    <x v="1"/>
    <s v="Yang"/>
    <s v="Huiyan"/>
    <n v="8200"/>
    <n v="1981"/>
    <n v="9"/>
    <n v="27"/>
    <n v="125.08"/>
    <n v="19910000000000"/>
    <n v="77"/>
    <n v="9.4"/>
    <n v="59.2"/>
    <n v="1397715000"/>
    <x v="231"/>
    <d v="2024-08-16T00:00:00"/>
    <d v="1981-09-27T00:00:00"/>
  </r>
  <r>
    <n v="256"/>
    <x v="6"/>
    <x v="240"/>
    <s v="France"/>
    <s v="Paris"/>
    <s v="Diversified"/>
    <s v="Diversified"/>
    <x v="0"/>
    <x v="0"/>
    <s v="Dassault"/>
    <s v="Laurent"/>
    <n v="8100"/>
    <n v="1953"/>
    <n v="7"/>
    <n v="7"/>
    <n v="110.05"/>
    <n v="2715518274227"/>
    <n v="82.5"/>
    <n v="24.2"/>
    <n v="60.7"/>
    <n v="67059887"/>
    <x v="232"/>
    <d v="2024-08-16T00:00:00"/>
    <d v="1953-07-07T00:00:00"/>
  </r>
  <r>
    <n v="256"/>
    <x v="6"/>
    <x v="241"/>
    <s v="France"/>
    <s v="Paris"/>
    <s v="Diversified"/>
    <s v="Diversified"/>
    <x v="0"/>
    <x v="0"/>
    <s v="Dassault"/>
    <s v="Thierry"/>
    <n v="8100"/>
    <n v="1957"/>
    <n v="3"/>
    <n v="26"/>
    <n v="110.05"/>
    <n v="2715518274227"/>
    <n v="82.5"/>
    <n v="24.2"/>
    <n v="60.7"/>
    <n v="67059887"/>
    <x v="233"/>
    <d v="2024-08-16T00:00:00"/>
    <d v="1957-03-26T00:00:00"/>
  </r>
  <r>
    <n v="256"/>
    <x v="7"/>
    <x v="242"/>
    <s v="United States"/>
    <s v="Houston"/>
    <s v="Houston Rockets, entertainment"/>
    <s v="Food &amp; Beverage"/>
    <x v="1"/>
    <x v="0"/>
    <s v="Fertitta"/>
    <s v="Tilman"/>
    <n v="8100"/>
    <n v="1957"/>
    <n v="6"/>
    <n v="25"/>
    <n v="117.24"/>
    <n v="21427700000000"/>
    <n v="78.5"/>
    <n v="9.6"/>
    <n v="36.6"/>
    <n v="328239523"/>
    <x v="234"/>
    <d v="2024-08-16T00:00:00"/>
    <d v="1957-06-25T00:00:00"/>
  </r>
  <r>
    <n v="256"/>
    <x v="6"/>
    <x v="243"/>
    <s v="France"/>
    <s v="Paris"/>
    <s v="Diversified"/>
    <s v="Diversified"/>
    <x v="0"/>
    <x v="1"/>
    <s v="Habert-Dassault"/>
    <s v="Marie-Hélène"/>
    <n v="8100"/>
    <n v="1965"/>
    <n v="4"/>
    <n v="4"/>
    <n v="110.05"/>
    <n v="2715518274227"/>
    <n v="82.5"/>
    <n v="24.2"/>
    <n v="60.7"/>
    <n v="67059887"/>
    <x v="235"/>
    <d v="2024-08-16T00:00:00"/>
    <d v="1965-04-04T00:00:00"/>
  </r>
  <r>
    <n v="256"/>
    <x v="9"/>
    <x v="244"/>
    <s v="Switzerland"/>
    <s v="Verbier"/>
    <s v="Oil and gas, IT, lotteries"/>
    <s v="Gambling &amp; Casinos"/>
    <x v="1"/>
    <x v="0"/>
    <s v="Komarek"/>
    <s v="Karel"/>
    <n v="8100"/>
    <n v="1969"/>
    <n v="3"/>
    <n v="15"/>
    <n v="99.55"/>
    <n v="703082435360"/>
    <n v="83.6"/>
    <n v="10.1"/>
    <n v="28.8"/>
    <n v="8574832"/>
    <x v="236"/>
    <d v="2024-08-16T00:00:00"/>
    <d v="1969-03-15T00:00:00"/>
  </r>
  <r>
    <n v="261"/>
    <x v="2"/>
    <x v="245"/>
    <s v="United States"/>
    <s v="San Francisco"/>
    <s v="Airbnb"/>
    <s v="Technology"/>
    <x v="1"/>
    <x v="0"/>
    <s v="Blecharczyk"/>
    <s v="Nathan"/>
    <n v="8000"/>
    <n v="1983"/>
    <n v="6"/>
    <n v="11"/>
    <n v="117.24"/>
    <n v="21427700000000"/>
    <n v="78.5"/>
    <n v="9.6"/>
    <n v="36.6"/>
    <n v="328239523"/>
    <x v="237"/>
    <d v="2024-08-16T00:00:00"/>
    <d v="1983-06-11T00:00:00"/>
  </r>
  <r>
    <n v="261"/>
    <x v="12"/>
    <x v="246"/>
    <s v="Russia"/>
    <s v="Moscow"/>
    <s v="Oil"/>
    <s v="Energy"/>
    <x v="1"/>
    <x v="0"/>
    <s v="Fedun"/>
    <s v="Leonid"/>
    <n v="8000"/>
    <n v="1956"/>
    <n v="4"/>
    <n v="5"/>
    <n v="180.75"/>
    <n v="1699876578871"/>
    <n v="72.7"/>
    <n v="11.4"/>
    <n v="46.2"/>
    <n v="144373535"/>
    <x v="238"/>
    <d v="2024-08-16T00:00:00"/>
    <d v="1956-04-05T00:00:00"/>
  </r>
  <r>
    <n v="261"/>
    <x v="0"/>
    <x v="247"/>
    <s v="United States"/>
    <s v="Atlanta"/>
    <s v="Home Depot"/>
    <s v="Fashion &amp; Retail"/>
    <x v="1"/>
    <x v="0"/>
    <s v="Marcus"/>
    <s v="Bernard"/>
    <n v="8000"/>
    <n v="1929"/>
    <n v="5"/>
    <n v="12"/>
    <n v="117.24"/>
    <n v="21427700000000"/>
    <n v="78.5"/>
    <n v="9.6"/>
    <n v="36.6"/>
    <n v="328239523"/>
    <x v="239"/>
    <d v="2024-08-16T00:00:00"/>
    <d v="1929-05-12T00:00:00"/>
  </r>
  <r>
    <n v="261"/>
    <x v="3"/>
    <x v="248"/>
    <s v="United States"/>
    <s v="Winnetka"/>
    <s v="Insurance"/>
    <s v="Finance &amp; Investments"/>
    <x v="1"/>
    <x v="0"/>
    <s v="Ryan"/>
    <s v="Patrick"/>
    <n v="8000"/>
    <n v="1937"/>
    <n v="5"/>
    <n v="15"/>
    <n v="117.24"/>
    <n v="21427700000000"/>
    <n v="78.5"/>
    <n v="9.6"/>
    <n v="36.6"/>
    <n v="328239523"/>
    <x v="240"/>
    <d v="2024-08-16T00:00:00"/>
    <d v="1937-05-15T00:00:00"/>
  </r>
  <r>
    <n v="261"/>
    <x v="3"/>
    <x v="249"/>
    <s v="United States"/>
    <s v="Austin"/>
    <s v="Private equity"/>
    <s v="Finance &amp; Investments"/>
    <x v="1"/>
    <x v="0"/>
    <s v="Smith"/>
    <s v="Robert F."/>
    <n v="8000"/>
    <n v="1962"/>
    <n v="12"/>
    <n v="1"/>
    <n v="117.24"/>
    <n v="21427700000000"/>
    <n v="78.5"/>
    <n v="9.6"/>
    <n v="36.6"/>
    <n v="328239523"/>
    <x v="241"/>
    <d v="2024-08-16T00:00:00"/>
    <d v="1962-12-01T00:00:00"/>
  </r>
  <r>
    <n v="261"/>
    <x v="11"/>
    <x v="250"/>
    <s v="Czech Republic"/>
    <s v="Prague"/>
    <s v="Coal mines"/>
    <s v="Metals &amp; Mining"/>
    <x v="1"/>
    <x v="0"/>
    <s v="Tykac"/>
    <s v="Pavel"/>
    <n v="8000"/>
    <n v="1964"/>
    <n v="5"/>
    <n v="15"/>
    <n v="116.48"/>
    <n v="246489245495"/>
    <n v="79"/>
    <n v="14.9"/>
    <n v="46.1"/>
    <n v="10669709"/>
    <x v="242"/>
    <d v="2024-08-16T00:00:00"/>
    <d v="1964-05-15T00:00:00"/>
  </r>
  <r>
    <n v="268"/>
    <x v="3"/>
    <x v="251"/>
    <s v="United States"/>
    <s v="Miami Beach"/>
    <s v="Private equity"/>
    <s v="Finance &amp; Investments"/>
    <x v="1"/>
    <x v="0"/>
    <s v="Bravo"/>
    <s v="Orlando"/>
    <n v="7900"/>
    <n v="1970"/>
    <n v="9"/>
    <n v="23"/>
    <n v="117.24"/>
    <n v="21427700000000"/>
    <n v="78.5"/>
    <n v="9.6"/>
    <n v="36.6"/>
    <n v="328239523"/>
    <x v="243"/>
    <d v="2024-08-16T00:00:00"/>
    <d v="1970-09-23T00:00:00"/>
  </r>
  <r>
    <n v="268"/>
    <x v="0"/>
    <x v="252"/>
    <s v="China"/>
    <s v="Quanzhou"/>
    <s v="Sports apparel"/>
    <s v="Fashion &amp; Retail"/>
    <x v="1"/>
    <x v="0"/>
    <s v="Ding"/>
    <s v="Shizhong"/>
    <n v="7900"/>
    <n v="1970"/>
    <n v="12"/>
    <n v="1"/>
    <n v="125.08"/>
    <n v="19910000000000"/>
    <n v="77"/>
    <n v="9.4"/>
    <n v="59.2"/>
    <n v="1397715000"/>
    <x v="244"/>
    <d v="2024-08-16T00:00:00"/>
    <d v="1970-12-01T00:00:00"/>
  </r>
  <r>
    <n v="268"/>
    <x v="0"/>
    <x v="253"/>
    <s v="United States"/>
    <s v="Henderson"/>
    <s v="Walmart"/>
    <s v="Fashion &amp; Retail"/>
    <x v="0"/>
    <x v="1"/>
    <s v="Laurie"/>
    <s v="Nancy Walton"/>
    <n v="7900"/>
    <n v="1951"/>
    <n v="5"/>
    <n v="15"/>
    <n v="117.24"/>
    <n v="21427700000000"/>
    <n v="78.5"/>
    <n v="9.6"/>
    <n v="36.6"/>
    <n v="328239523"/>
    <x v="245"/>
    <d v="2024-08-16T00:00:00"/>
    <d v="1951-05-15T00:00:00"/>
  </r>
  <r>
    <n v="268"/>
    <x v="2"/>
    <x v="254"/>
    <s v="South Korea"/>
    <s v="Seoul"/>
    <s v="Samsung"/>
    <s v="Technology"/>
    <x v="0"/>
    <x v="0"/>
    <s v="Lee"/>
    <s v="Jay Y."/>
    <n v="7900"/>
    <n v="1968"/>
    <n v="6"/>
    <n v="23"/>
    <n v="115.16"/>
    <n v="2029000000000"/>
    <n v="82.6"/>
    <n v="15.6"/>
    <n v="33.200000000000003"/>
    <n v="51709098"/>
    <x v="246"/>
    <d v="2024-08-16T00:00:00"/>
    <d v="1968-06-23T00:00:00"/>
  </r>
  <r>
    <n v="268"/>
    <x v="3"/>
    <x v="255"/>
    <s v="United States"/>
    <s v="New York"/>
    <s v="Private equity"/>
    <s v="Finance &amp; Investments"/>
    <x v="1"/>
    <x v="0"/>
    <s v="Musallam"/>
    <s v="Ramzi"/>
    <n v="7900"/>
    <n v="1968"/>
    <n v="9"/>
    <n v="17"/>
    <n v="117.24"/>
    <n v="21427700000000"/>
    <n v="78.5"/>
    <n v="9.6"/>
    <n v="36.6"/>
    <n v="328239523"/>
    <x v="247"/>
    <d v="2024-08-16T00:00:00"/>
    <d v="1968-09-17T00:00:00"/>
  </r>
  <r>
    <n v="268"/>
    <x v="3"/>
    <x v="256"/>
    <s v="United States"/>
    <s v="New York"/>
    <s v="Hedge funds"/>
    <s v="Finance &amp; Investments"/>
    <x v="1"/>
    <x v="0"/>
    <s v="Shaw"/>
    <s v="David"/>
    <n v="7900"/>
    <n v="1951"/>
    <n v="3"/>
    <n v="29"/>
    <n v="117.24"/>
    <n v="21427700000000"/>
    <n v="78.5"/>
    <n v="9.6"/>
    <n v="36.6"/>
    <n v="328239523"/>
    <x v="197"/>
    <d v="2024-08-16T00:00:00"/>
    <d v="1951-03-29T00:00:00"/>
  </r>
  <r>
    <n v="268"/>
    <x v="11"/>
    <x v="257"/>
    <s v="Russia"/>
    <s v="Moscow"/>
    <s v="Metals and mining"/>
    <s v="Metals &amp; Mining"/>
    <x v="1"/>
    <x v="0"/>
    <s v="Skoch &amp; family"/>
    <s v="Andrei"/>
    <n v="7900"/>
    <n v="1966"/>
    <n v="1"/>
    <n v="30"/>
    <n v="180.75"/>
    <n v="1699876578871"/>
    <n v="72.7"/>
    <n v="11.4"/>
    <n v="46.2"/>
    <n v="144373535"/>
    <x v="248"/>
    <d v="2024-08-16T00:00:00"/>
    <d v="1966-01-30T00:00:00"/>
  </r>
  <r>
    <n v="268"/>
    <x v="6"/>
    <x v="258"/>
    <s v="Austria"/>
    <s v="Vienna"/>
    <s v="Real estate, construction"/>
    <s v="Diversified"/>
    <x v="1"/>
    <x v="0"/>
    <s v="Stumpf"/>
    <s v="Georg"/>
    <n v="7900"/>
    <n v="1972"/>
    <n v="9"/>
    <n v="14"/>
    <n v="118.06"/>
    <n v="446314739528"/>
    <n v="81.599999999999994"/>
    <n v="25.4"/>
    <n v="51.4"/>
    <n v="8877067"/>
    <x v="249"/>
    <d v="2024-08-16T00:00:00"/>
    <d v="1972-09-14T00:00:00"/>
  </r>
  <r>
    <n v="276"/>
    <x v="5"/>
    <x v="259"/>
    <s v="United States"/>
    <s v="Saddle River"/>
    <s v="Telecom"/>
    <s v="Telecom"/>
    <x v="1"/>
    <x v="0"/>
    <s v="Commisso"/>
    <s v="Rocco"/>
    <n v="7800"/>
    <n v="1949"/>
    <n v="11"/>
    <n v="25"/>
    <n v="117.24"/>
    <n v="21427700000000"/>
    <n v="78.5"/>
    <n v="9.6"/>
    <n v="36.6"/>
    <n v="328239523"/>
    <x v="250"/>
    <d v="2024-08-16T00:00:00"/>
    <d v="1949-11-25T00:00:00"/>
  </r>
  <r>
    <n v="276"/>
    <x v="10"/>
    <x v="260"/>
    <s v="China"/>
    <s v="Hangzhou"/>
    <s v="Petrochemicals"/>
    <s v="Manufacturing"/>
    <x v="1"/>
    <x v="0"/>
    <s v="Li"/>
    <s v="Shuirong"/>
    <n v="7800"/>
    <n v="1956"/>
    <n v="7"/>
    <n v="1"/>
    <n v="125.08"/>
    <n v="19910000000000"/>
    <n v="77"/>
    <n v="9.4"/>
    <n v="59.2"/>
    <n v="1397715000"/>
    <x v="251"/>
    <d v="2024-08-16T00:00:00"/>
    <d v="1956-07-01T00:00:00"/>
  </r>
  <r>
    <n v="276"/>
    <x v="2"/>
    <x v="261"/>
    <s v="China"/>
    <s v="Shanghai"/>
    <s v="Financial information"/>
    <s v="Technology"/>
    <x v="1"/>
    <x v="0"/>
    <s v="Qi"/>
    <s v="Shi"/>
    <n v="7800"/>
    <n v="1970"/>
    <n v="1"/>
    <n v="3"/>
    <n v="125.08"/>
    <n v="19910000000000"/>
    <n v="77"/>
    <n v="9.4"/>
    <n v="59.2"/>
    <n v="1397715000"/>
    <x v="252"/>
    <d v="2024-08-16T00:00:00"/>
    <d v="1970-01-03T00:00:00"/>
  </r>
  <r>
    <n v="276"/>
    <x v="10"/>
    <x v="262"/>
    <s v="China"/>
    <s v="Guangzhou"/>
    <s v="Furniture"/>
    <s v="Manufacturing"/>
    <x v="1"/>
    <x v="0"/>
    <s v="Yao"/>
    <s v="Liangsong"/>
    <n v="7800"/>
    <n v="1964"/>
    <n v="8"/>
    <n v="1"/>
    <n v="125.08"/>
    <n v="19910000000000"/>
    <n v="77"/>
    <n v="9.4"/>
    <n v="59.2"/>
    <n v="1397715000"/>
    <x v="253"/>
    <d v="2024-08-16T00:00:00"/>
    <d v="1964-08-01T00:00:00"/>
  </r>
  <r>
    <n v="282"/>
    <x v="7"/>
    <x v="263"/>
    <s v="France"/>
    <s v="Laval"/>
    <s v="Cheese"/>
    <s v="Food &amp; Beverage"/>
    <x v="0"/>
    <x v="0"/>
    <s v="Besnier"/>
    <s v="Jean-Michel"/>
    <n v="7700"/>
    <n v="1967"/>
    <n v="6"/>
    <n v="5"/>
    <n v="110.05"/>
    <n v="2715518274227"/>
    <n v="82.5"/>
    <n v="24.2"/>
    <n v="60.7"/>
    <n v="67059887"/>
    <x v="254"/>
    <d v="2024-08-16T00:00:00"/>
    <d v="1967-06-05T00:00:00"/>
  </r>
  <r>
    <n v="282"/>
    <x v="7"/>
    <x v="264"/>
    <s v="France"/>
    <s v="Laval"/>
    <s v="Cheese"/>
    <s v="Food &amp; Beverage"/>
    <x v="0"/>
    <x v="1"/>
    <s v="Besnier Beauvalot"/>
    <s v="Marie"/>
    <n v="7700"/>
    <n v="1980"/>
    <n v="7"/>
    <n v="30"/>
    <n v="110.05"/>
    <n v="2715518274227"/>
    <n v="82.5"/>
    <n v="24.2"/>
    <n v="60.7"/>
    <n v="67059887"/>
    <x v="255"/>
    <d v="2024-08-16T00:00:00"/>
    <d v="1980-07-30T00:00:00"/>
  </r>
  <r>
    <n v="282"/>
    <x v="4"/>
    <x v="265"/>
    <s v="United States"/>
    <s v="Beverly Hills"/>
    <s v="Movies, record labels"/>
    <s v="Media &amp; Entertainment"/>
    <x v="1"/>
    <x v="0"/>
    <s v="Geffen"/>
    <s v="David"/>
    <n v="7700"/>
    <n v="1943"/>
    <n v="2"/>
    <n v="21"/>
    <n v="117.24"/>
    <n v="21427700000000"/>
    <n v="78.5"/>
    <n v="9.6"/>
    <n v="36.6"/>
    <n v="328239523"/>
    <x v="256"/>
    <d v="2024-08-16T00:00:00"/>
    <d v="1943-02-21T00:00:00"/>
  </r>
  <r>
    <n v="282"/>
    <x v="2"/>
    <x v="266"/>
    <s v="China"/>
    <s v="Beijing"/>
    <s v="Internet search"/>
    <s v="Technology"/>
    <x v="1"/>
    <x v="0"/>
    <s v="Li"/>
    <s v="Robin"/>
    <n v="7700"/>
    <n v="1968"/>
    <n v="11"/>
    <n v="17"/>
    <n v="125.08"/>
    <n v="19910000000000"/>
    <n v="77"/>
    <n v="9.4"/>
    <n v="59.2"/>
    <n v="1397715000"/>
    <x v="257"/>
    <d v="2024-08-16T00:00:00"/>
    <d v="1968-11-17T00:00:00"/>
  </r>
  <r>
    <n v="282"/>
    <x v="14"/>
    <x v="267"/>
    <s v="China"/>
    <s v="Chengdu"/>
    <s v="Agribusiness"/>
    <s v="Service"/>
    <x v="1"/>
    <x v="0"/>
    <s v="Liu"/>
    <s v="Yonghao"/>
    <n v="7700"/>
    <n v="1951"/>
    <n v="9"/>
    <n v="1"/>
    <n v="125.08"/>
    <n v="19910000000000"/>
    <n v="77"/>
    <n v="9.4"/>
    <n v="59.2"/>
    <n v="1397715000"/>
    <x v="258"/>
    <d v="2024-08-16T00:00:00"/>
    <d v="1951-09-01T00:00:00"/>
  </r>
  <r>
    <n v="282"/>
    <x v="2"/>
    <x v="268"/>
    <s v="United States"/>
    <s v="Newport Beach"/>
    <s v="Semiconductors"/>
    <s v="Technology"/>
    <x v="1"/>
    <x v="0"/>
    <s v="Samueli"/>
    <s v="Henry"/>
    <n v="7700"/>
    <n v="1954"/>
    <n v="9"/>
    <n v="20"/>
    <n v="117.24"/>
    <n v="21427700000000"/>
    <n v="78.5"/>
    <n v="9.6"/>
    <n v="36.6"/>
    <n v="328239523"/>
    <x v="259"/>
    <d v="2024-08-16T00:00:00"/>
    <d v="1954-09-20T00:00:00"/>
  </r>
  <r>
    <n v="282"/>
    <x v="13"/>
    <x v="269"/>
    <s v="United States"/>
    <s v="Naples"/>
    <s v="Medical devices"/>
    <s v="Healthcare"/>
    <x v="1"/>
    <x v="0"/>
    <s v="Schmieding"/>
    <s v="Reinhold"/>
    <n v="7700"/>
    <n v="1955"/>
    <n v="1"/>
    <n v="3"/>
    <n v="117.24"/>
    <n v="21427700000000"/>
    <n v="78.5"/>
    <n v="9.6"/>
    <n v="36.6"/>
    <n v="328239523"/>
    <x v="260"/>
    <d v="2024-08-16T00:00:00"/>
    <d v="1955-01-03T00:00:00"/>
  </r>
  <r>
    <n v="282"/>
    <x v="15"/>
    <x v="270"/>
    <s v="Norway"/>
    <s v="Oslo"/>
    <s v="Real estate"/>
    <s v="Real Estate"/>
    <x v="1"/>
    <x v="0"/>
    <s v="Tollefsen"/>
    <s v="Ivar"/>
    <n v="7700"/>
    <n v="1961"/>
    <n v="6"/>
    <n v="23"/>
    <n v="120.27"/>
    <n v="403336363636"/>
    <n v="82.8"/>
    <n v="23.9"/>
    <n v="36.200000000000003"/>
    <n v="5347896"/>
    <x v="261"/>
    <d v="2024-08-16T00:00:00"/>
    <d v="1961-06-23T00:00:00"/>
  </r>
  <r>
    <n v="290"/>
    <x v="12"/>
    <x v="271"/>
    <s v="China"/>
    <s v="Hefei"/>
    <s v="Photovoltaic equipment"/>
    <s v="Energy"/>
    <x v="1"/>
    <x v="0"/>
    <s v="Cao"/>
    <s v="Renxian"/>
    <n v="7600"/>
    <n v="1968"/>
    <n v="7"/>
    <n v="24"/>
    <n v="125.08"/>
    <n v="19910000000000"/>
    <n v="77"/>
    <n v="9.4"/>
    <n v="59.2"/>
    <n v="1397715000"/>
    <x v="262"/>
    <d v="2024-08-16T00:00:00"/>
    <d v="1968-07-24T00:00:00"/>
  </r>
  <r>
    <n v="290"/>
    <x v="13"/>
    <x v="272"/>
    <s v="India"/>
    <s v="Ahmedabad"/>
    <s v="Pharmaceuticals"/>
    <s v="Healthcare"/>
    <x v="1"/>
    <x v="0"/>
    <s v="Chudgar"/>
    <s v="Hasmukh"/>
    <n v="7600"/>
    <n v="1933"/>
    <n v="9"/>
    <n v="19"/>
    <n v="180.44"/>
    <n v="2611000000000"/>
    <n v="69.400000000000006"/>
    <n v="11.2"/>
    <n v="49.7"/>
    <n v="1366417754"/>
    <x v="263"/>
    <d v="2024-08-16T00:00:00"/>
    <d v="1933-09-19T00:00:00"/>
  </r>
  <r>
    <n v="290"/>
    <x v="10"/>
    <x v="273"/>
    <s v="United Kingdom"/>
    <s v="London"/>
    <s v="Chemicals"/>
    <s v="Manufacturing"/>
    <x v="1"/>
    <x v="0"/>
    <s v="Currie"/>
    <s v="Andrew"/>
    <n v="7600"/>
    <n v="1955"/>
    <n v="12"/>
    <n v="4"/>
    <n v="119.62"/>
    <n v="2827113184696"/>
    <n v="81.3"/>
    <n v="25.5"/>
    <n v="30.6"/>
    <n v="66834405"/>
    <x v="264"/>
    <d v="2024-08-16T00:00:00"/>
    <d v="1955-12-04T00:00:00"/>
  </r>
  <r>
    <n v="290"/>
    <x v="2"/>
    <x v="274"/>
    <s v="United States"/>
    <s v="Austin"/>
    <s v="Airbnb"/>
    <s v="Technology"/>
    <x v="1"/>
    <x v="0"/>
    <s v="Gebbia"/>
    <s v="Joe"/>
    <n v="7600"/>
    <n v="1981"/>
    <n v="8"/>
    <n v="21"/>
    <n v="117.24"/>
    <n v="21427700000000"/>
    <n v="78.5"/>
    <n v="9.6"/>
    <n v="36.6"/>
    <n v="328239523"/>
    <x v="265"/>
    <d v="2024-08-16T00:00:00"/>
    <d v="1981-08-21T00:00:00"/>
  </r>
  <r>
    <n v="290"/>
    <x v="15"/>
    <x v="275"/>
    <s v="Singapore"/>
    <s v="Singapore"/>
    <s v="Real Estate"/>
    <s v="Real Estate"/>
    <x v="0"/>
    <x v="0"/>
    <s v="Ng"/>
    <s v="Philip"/>
    <n v="7600"/>
    <n v="1959"/>
    <n v="1"/>
    <n v="1"/>
    <n v="114.41"/>
    <n v="372062527489"/>
    <n v="83.1"/>
    <n v="13.1"/>
    <n v="21"/>
    <n v="5703569"/>
    <x v="208"/>
    <d v="2024-08-16T00:00:00"/>
    <d v="1959-01-01T00:00:00"/>
  </r>
  <r>
    <n v="290"/>
    <x v="10"/>
    <x v="276"/>
    <s v="United Kingdom"/>
    <s v="London"/>
    <s v="Chemicals"/>
    <s v="Manufacturing"/>
    <x v="1"/>
    <x v="0"/>
    <s v="Reece"/>
    <s v="John"/>
    <n v="7600"/>
    <n v="1957"/>
    <n v="3"/>
    <n v="7"/>
    <n v="119.62"/>
    <n v="2827113184696"/>
    <n v="81.3"/>
    <n v="25.5"/>
    <n v="30.6"/>
    <n v="66834405"/>
    <x v="266"/>
    <d v="2024-08-16T00:00:00"/>
    <d v="1957-03-07T00:00:00"/>
  </r>
  <r>
    <n v="290"/>
    <x v="15"/>
    <x v="277"/>
    <s v="United States"/>
    <s v="New York"/>
    <s v="Real estate"/>
    <s v="Real Estate"/>
    <x v="0"/>
    <x v="0"/>
    <s v="Stern"/>
    <s v="Leonard"/>
    <n v="7600"/>
    <n v="1938"/>
    <n v="3"/>
    <n v="28"/>
    <n v="117.24"/>
    <n v="21427700000000"/>
    <n v="78.5"/>
    <n v="9.6"/>
    <n v="36.6"/>
    <n v="328239523"/>
    <x v="267"/>
    <d v="2024-08-16T00:00:00"/>
    <d v="1938-03-28T00:00:00"/>
  </r>
  <r>
    <n v="290"/>
    <x v="13"/>
    <x v="278"/>
    <s v="China"/>
    <s v="Shanghai"/>
    <s v="Pharmaceuticals"/>
    <s v="Healthcare"/>
    <x v="1"/>
    <x v="1"/>
    <s v="Zhong"/>
    <s v="Huijuan"/>
    <n v="7600"/>
    <n v="1961"/>
    <n v="1"/>
    <n v="1"/>
    <n v="125.08"/>
    <n v="19910000000000"/>
    <n v="77"/>
    <n v="9.4"/>
    <n v="59.2"/>
    <n v="1397715000"/>
    <x v="268"/>
    <d v="2024-08-16T00:00:00"/>
    <d v="1961-01-01T00:00:00"/>
  </r>
  <r>
    <n v="299"/>
    <x v="17"/>
    <x v="279"/>
    <s v="United States"/>
    <s v="Atlanta"/>
    <s v="Home Depot"/>
    <s v="Sports"/>
    <x v="1"/>
    <x v="0"/>
    <s v="Blank"/>
    <s v="Arthur"/>
    <n v="7500"/>
    <n v="1942"/>
    <n v="9"/>
    <n v="27"/>
    <n v="117.24"/>
    <n v="21427700000000"/>
    <n v="78.5"/>
    <n v="9.6"/>
    <n v="36.6"/>
    <n v="328239523"/>
    <x v="269"/>
    <d v="2024-08-16T00:00:00"/>
    <d v="1942-09-27T00:00:00"/>
  </r>
  <r>
    <n v="299"/>
    <x v="0"/>
    <x v="280"/>
    <s v="United States"/>
    <s v="San Antonio"/>
    <s v="Supermarkets"/>
    <s v="Fashion &amp; Retail"/>
    <x v="0"/>
    <x v="0"/>
    <s v="Butt"/>
    <s v="Charles"/>
    <n v="7500"/>
    <n v="1938"/>
    <n v="2"/>
    <n v="3"/>
    <n v="117.24"/>
    <n v="21427700000000"/>
    <n v="78.5"/>
    <n v="9.6"/>
    <n v="36.6"/>
    <n v="328239523"/>
    <x v="270"/>
    <d v="2024-08-16T00:00:00"/>
    <d v="1938-02-03T00:00:00"/>
  </r>
  <r>
    <n v="299"/>
    <x v="0"/>
    <x v="281"/>
    <s v="China"/>
    <s v="Quanzhou"/>
    <s v="Sports apparel"/>
    <s v="Fashion &amp; Retail"/>
    <x v="1"/>
    <x v="0"/>
    <s v="Ding"/>
    <s v="Shijia"/>
    <n v="7500"/>
    <n v="1964"/>
    <n v="1"/>
    <n v="1"/>
    <n v="125.08"/>
    <n v="19910000000000"/>
    <n v="77"/>
    <n v="9.4"/>
    <n v="59.2"/>
    <n v="1397715000"/>
    <x v="136"/>
    <d v="2024-08-16T00:00:00"/>
    <d v="1964-01-01T00:00:00"/>
  </r>
  <r>
    <n v="299"/>
    <x v="3"/>
    <x v="282"/>
    <s v="United States"/>
    <s v="Palm Beach"/>
    <s v="Hedge funds"/>
    <s v="Finance &amp; Investments"/>
    <x v="1"/>
    <x v="0"/>
    <s v="Jones"/>
    <s v="Paul Tudor"/>
    <n v="7500"/>
    <n v="1954"/>
    <n v="9"/>
    <n v="28"/>
    <n v="117.24"/>
    <n v="21427700000000"/>
    <n v="78.5"/>
    <n v="9.6"/>
    <n v="36.6"/>
    <n v="328239523"/>
    <x v="271"/>
    <d v="2024-08-16T00:00:00"/>
    <d v="1954-09-28T00:00:00"/>
  </r>
  <r>
    <n v="299"/>
    <x v="3"/>
    <x v="283"/>
    <s v="United States"/>
    <s v="New York"/>
    <s v="Private equity"/>
    <s v="Finance &amp; Investments"/>
    <x v="1"/>
    <x v="0"/>
    <s v="Kravis"/>
    <s v="Henry"/>
    <n v="7500"/>
    <n v="1944"/>
    <n v="1"/>
    <n v="6"/>
    <n v="117.24"/>
    <n v="21427700000000"/>
    <n v="78.5"/>
    <n v="9.6"/>
    <n v="36.6"/>
    <n v="328239523"/>
    <x v="272"/>
    <d v="2024-08-16T00:00:00"/>
    <d v="1944-01-06T00:00:00"/>
  </r>
  <r>
    <n v="299"/>
    <x v="7"/>
    <x v="284"/>
    <s v="Singapore"/>
    <s v="Singapore"/>
    <s v="Restaurants"/>
    <s v="Food &amp; Beverage"/>
    <x v="1"/>
    <x v="0"/>
    <s v="Zhang"/>
    <s v="Yong"/>
    <n v="7500"/>
    <n v="1970"/>
    <n v="7"/>
    <n v="1"/>
    <n v="114.41"/>
    <n v="372062527489"/>
    <n v="83.1"/>
    <n v="13.1"/>
    <n v="21"/>
    <n v="5703569"/>
    <x v="273"/>
    <d v="2024-08-16T00:00:00"/>
    <d v="1970-07-01T00:00:00"/>
  </r>
  <r>
    <n v="305"/>
    <x v="2"/>
    <x v="285"/>
    <s v="United States"/>
    <s v="Cary"/>
    <s v="Software"/>
    <s v="Technology"/>
    <x v="1"/>
    <x v="0"/>
    <s v="Goodnight"/>
    <s v="James"/>
    <n v="7400"/>
    <n v="1943"/>
    <n v="1"/>
    <n v="6"/>
    <n v="117.24"/>
    <n v="21427700000000"/>
    <n v="78.5"/>
    <n v="9.6"/>
    <n v="36.6"/>
    <n v="328239523"/>
    <x v="274"/>
    <d v="2024-08-16T00:00:00"/>
    <d v="1943-01-06T00:00:00"/>
  </r>
  <r>
    <n v="305"/>
    <x v="10"/>
    <x v="286"/>
    <s v="United Kingdom"/>
    <s v="London"/>
    <s v="Petrochemicals"/>
    <s v="Manufacturing"/>
    <x v="0"/>
    <x v="0"/>
    <s v="Lohia"/>
    <s v="Sri Prakash"/>
    <n v="7400"/>
    <n v="1952"/>
    <n v="8"/>
    <n v="11"/>
    <n v="119.62"/>
    <n v="2827113184696"/>
    <n v="81.3"/>
    <n v="25.5"/>
    <n v="30.6"/>
    <n v="66834405"/>
    <x v="275"/>
    <d v="2024-08-16T00:00:00"/>
    <d v="1952-08-11T00:00:00"/>
  </r>
  <r>
    <n v="305"/>
    <x v="0"/>
    <x v="287"/>
    <s v="China"/>
    <s v="Ningbo"/>
    <s v="Textiles, apparel"/>
    <s v="Fashion &amp; Retail"/>
    <x v="1"/>
    <x v="0"/>
    <s v="Ma"/>
    <s v="Jianrong"/>
    <n v="7400"/>
    <n v="1964"/>
    <n v="1"/>
    <n v="1"/>
    <n v="125.08"/>
    <n v="19910000000000"/>
    <n v="77"/>
    <n v="9.4"/>
    <n v="59.2"/>
    <n v="1397715000"/>
    <x v="136"/>
    <d v="2024-08-16T00:00:00"/>
    <d v="1964-01-01T00:00:00"/>
  </r>
  <r>
    <n v="305"/>
    <x v="15"/>
    <x v="288"/>
    <s v="Singapore"/>
    <s v="Singapore"/>
    <s v="Real estate"/>
    <s v="Real Estate"/>
    <x v="0"/>
    <x v="0"/>
    <s v="Ng"/>
    <s v="Robert"/>
    <n v="7400"/>
    <n v="1952"/>
    <n v="1"/>
    <n v="1"/>
    <n v="114.41"/>
    <n v="372062527489"/>
    <n v="83.1"/>
    <n v="13.1"/>
    <n v="21"/>
    <n v="5703569"/>
    <x v="276"/>
    <d v="2024-08-16T00:00:00"/>
    <d v="1952-01-01T00:00:00"/>
  </r>
  <r>
    <n v="305"/>
    <x v="10"/>
    <x v="289"/>
    <s v="United States"/>
    <s v="Santa Barbara"/>
    <s v="Manufacturing, investments"/>
    <s v="Manufacturing"/>
    <x v="1"/>
    <x v="0"/>
    <s v="Rales"/>
    <s v="Steven"/>
    <n v="7400"/>
    <n v="1951"/>
    <n v="3"/>
    <n v="31"/>
    <n v="117.24"/>
    <n v="21427700000000"/>
    <n v="78.5"/>
    <n v="9.6"/>
    <n v="36.6"/>
    <n v="328239523"/>
    <x v="277"/>
    <d v="2024-08-16T00:00:00"/>
    <d v="1951-03-31T00:00:00"/>
  </r>
  <r>
    <n v="305"/>
    <x v="16"/>
    <x v="290"/>
    <s v="Egypt"/>
    <s v="Cairo"/>
    <s v="Construction, investments"/>
    <s v="Construction &amp; Engineering"/>
    <x v="0"/>
    <x v="0"/>
    <s v="Sawiris"/>
    <s v="Nassef"/>
    <n v="7400"/>
    <n v="1961"/>
    <n v="1"/>
    <n v="19"/>
    <n v="288.57"/>
    <n v="303175127598"/>
    <n v="71.8"/>
    <n v="12.5"/>
    <n v="44.4"/>
    <n v="100388073"/>
    <x v="278"/>
    <d v="2024-08-16T00:00:00"/>
    <d v="1961-01-19T00:00:00"/>
  </r>
  <r>
    <n v="305"/>
    <x v="7"/>
    <x v="291"/>
    <s v="United States"/>
    <s v="Adel"/>
    <s v="Agriculture"/>
    <s v="Food &amp; Beverage"/>
    <x v="1"/>
    <x v="0"/>
    <s v="Stine"/>
    <s v="Harry"/>
    <n v="7400"/>
    <n v="1941"/>
    <n v="11"/>
    <n v="30"/>
    <n v="117.24"/>
    <n v="21427700000000"/>
    <n v="78.5"/>
    <n v="9.6"/>
    <n v="36.6"/>
    <n v="328239523"/>
    <x v="279"/>
    <d v="2024-08-16T00:00:00"/>
    <d v="1941-11-30T00:00:00"/>
  </r>
  <r>
    <n v="312"/>
    <x v="10"/>
    <x v="292"/>
    <s v="India"/>
    <s v="Kolkata"/>
    <s v="Cement"/>
    <s v="Manufacturing"/>
    <x v="0"/>
    <x v="0"/>
    <s v="Bangur"/>
    <s v="Benu Gopal"/>
    <n v="7300"/>
    <n v="1931"/>
    <n v="6"/>
    <n v="1"/>
    <n v="180.44"/>
    <n v="2611000000000"/>
    <n v="69.400000000000006"/>
    <n v="11.2"/>
    <n v="49.7"/>
    <n v="1366417754"/>
    <x v="280"/>
    <d v="2024-08-16T00:00:00"/>
    <d v="1931-06-01T00:00:00"/>
  </r>
  <r>
    <n v="312"/>
    <x v="11"/>
    <x v="293"/>
    <s v="Russia"/>
    <s v="Moscow"/>
    <s v="Mining, metals, machinery"/>
    <s v="Metals &amp; Mining"/>
    <x v="1"/>
    <x v="0"/>
    <s v="Makhmudov"/>
    <s v="Iskander"/>
    <n v="7300"/>
    <n v="1963"/>
    <n v="12"/>
    <n v="5"/>
    <n v="180.75"/>
    <n v="1699876578871"/>
    <n v="72.7"/>
    <n v="11.4"/>
    <n v="46.2"/>
    <n v="144373535"/>
    <x v="281"/>
    <d v="2024-08-16T00:00:00"/>
    <d v="1963-12-05T00:00:00"/>
  </r>
  <r>
    <n v="312"/>
    <x v="0"/>
    <x v="294"/>
    <s v="Denmark"/>
    <s v="Aarhus"/>
    <s v="Fashion retail"/>
    <s v="Fashion &amp; Retail"/>
    <x v="0"/>
    <x v="0"/>
    <s v="Povlsen"/>
    <s v="Anders Holch"/>
    <n v="7300"/>
    <n v="1972"/>
    <n v="11"/>
    <n v="4"/>
    <n v="110.35"/>
    <n v="348078018464"/>
    <n v="81"/>
    <n v="32.4"/>
    <n v="23.8"/>
    <n v="5818553"/>
    <x v="282"/>
    <d v="2024-08-16T00:00:00"/>
    <d v="1972-11-04T00:00:00"/>
  </r>
  <r>
    <n v="312"/>
    <x v="8"/>
    <x v="295"/>
    <s v="Philippines"/>
    <s v="Manila"/>
    <s v="Ports"/>
    <s v="Logistics"/>
    <x v="0"/>
    <x v="0"/>
    <s v="Razon Jr."/>
    <s v="Enrique"/>
    <n v="7300"/>
    <n v="1960"/>
    <n v="3"/>
    <n v="3"/>
    <n v="129.61000000000001"/>
    <n v="376795508680"/>
    <n v="71.099999999999994"/>
    <n v="14"/>
    <n v="43.1"/>
    <n v="108116615"/>
    <x v="283"/>
    <d v="2024-08-16T00:00:00"/>
    <d v="1960-03-03T00:00:00"/>
  </r>
  <r>
    <n v="312"/>
    <x v="2"/>
    <x v="296"/>
    <s v="China"/>
    <s v="Shenzhen"/>
    <s v="Electronics components"/>
    <s v="Technology"/>
    <x v="1"/>
    <x v="1"/>
    <s v="Wang"/>
    <s v="Laichun"/>
    <n v="7300"/>
    <n v="1967"/>
    <n v="6"/>
    <n v="3"/>
    <n v="125.08"/>
    <n v="19910000000000"/>
    <n v="77"/>
    <n v="9.4"/>
    <n v="59.2"/>
    <n v="1397715000"/>
    <x v="284"/>
    <d v="2024-08-16T00:00:00"/>
    <d v="1967-06-03T00:00:00"/>
  </r>
  <r>
    <n v="317"/>
    <x v="3"/>
    <x v="297"/>
    <s v="United States"/>
    <s v="Gladwyne"/>
    <s v="Trading, investments"/>
    <s v="Finance &amp; Investments"/>
    <x v="1"/>
    <x v="0"/>
    <s v="Dantchik"/>
    <s v="Arthur"/>
    <n v="7200"/>
    <n v="1957"/>
    <n v="11"/>
    <n v="25"/>
    <n v="117.24"/>
    <n v="21427700000000"/>
    <n v="78.5"/>
    <n v="9.6"/>
    <n v="36.6"/>
    <n v="328239523"/>
    <x v="285"/>
    <d v="2024-08-16T00:00:00"/>
    <d v="1957-11-25T00:00:00"/>
  </r>
  <r>
    <n v="317"/>
    <x v="15"/>
    <x v="298"/>
    <s v="United States"/>
    <s v="Palm Beach"/>
    <s v="Real estate, investments"/>
    <s v="Real Estate"/>
    <x v="1"/>
    <x v="0"/>
    <s v="Greene"/>
    <s v="Jeff"/>
    <n v="7200"/>
    <n v="1954"/>
    <n v="12"/>
    <n v="10"/>
    <n v="117.24"/>
    <n v="21427700000000"/>
    <n v="78.5"/>
    <n v="9.6"/>
    <n v="36.6"/>
    <n v="328239523"/>
    <x v="286"/>
    <d v="2024-08-16T00:00:00"/>
    <d v="1954-12-10T00:00:00"/>
  </r>
  <r>
    <n v="317"/>
    <x v="3"/>
    <x v="299"/>
    <s v="United States"/>
    <s v="Malibu"/>
    <s v="Auto loans"/>
    <s v="Finance &amp; Investments"/>
    <x v="1"/>
    <x v="0"/>
    <s v="Hankey"/>
    <s v="Don"/>
    <n v="7200"/>
    <n v="1943"/>
    <n v="6"/>
    <n v="13"/>
    <n v="117.24"/>
    <n v="21427700000000"/>
    <n v="78.5"/>
    <n v="9.6"/>
    <n v="36.6"/>
    <n v="328239523"/>
    <x v="287"/>
    <d v="2024-08-16T00:00:00"/>
    <d v="1943-06-13T00:00:00"/>
  </r>
  <r>
    <n v="317"/>
    <x v="12"/>
    <x v="300"/>
    <s v="United States"/>
    <s v="Houston"/>
    <s v="Pipelines"/>
    <s v="Energy"/>
    <x v="1"/>
    <x v="0"/>
    <s v="Kinder"/>
    <s v="Richard"/>
    <n v="7200"/>
    <n v="1944"/>
    <n v="10"/>
    <n v="19"/>
    <n v="117.24"/>
    <n v="21427700000000"/>
    <n v="78.5"/>
    <n v="9.6"/>
    <n v="36.6"/>
    <n v="328239523"/>
    <x v="288"/>
    <d v="2024-08-16T00:00:00"/>
    <d v="1944-10-19T00:00:00"/>
  </r>
  <r>
    <n v="317"/>
    <x v="3"/>
    <x v="301"/>
    <s v="United Arab Emirates"/>
    <s v="Dubai"/>
    <s v="Fintech"/>
    <s v="Finance &amp; Investments"/>
    <x v="1"/>
    <x v="0"/>
    <s v="Pousaz"/>
    <s v="Guillaume"/>
    <n v="7200"/>
    <n v="1981"/>
    <n v="8"/>
    <n v="15"/>
    <n v="114.52"/>
    <n v="421142267938"/>
    <n v="77.8"/>
    <n v="0.1"/>
    <n v="15.9"/>
    <n v="9770529"/>
    <x v="289"/>
    <d v="2024-08-16T00:00:00"/>
    <d v="1981-08-15T00:00:00"/>
  </r>
  <r>
    <n v="317"/>
    <x v="0"/>
    <x v="302"/>
    <s v="Japan"/>
    <s v="Tokyo"/>
    <s v="Personal care goods"/>
    <s v="Fashion &amp; Retail"/>
    <x v="0"/>
    <x v="0"/>
    <s v="Takahara"/>
    <s v="Takahisa"/>
    <n v="7200"/>
    <n v="1961"/>
    <n v="7"/>
    <n v="12"/>
    <n v="105.48"/>
    <n v="5081769542380"/>
    <n v="84.2"/>
    <n v="11.9"/>
    <n v="46.7"/>
    <n v="126226568"/>
    <x v="290"/>
    <d v="2024-08-16T00:00:00"/>
    <d v="1961-07-12T00:00:00"/>
  </r>
  <r>
    <n v="317"/>
    <x v="7"/>
    <x v="303"/>
    <s v="China"/>
    <s v="Hangzhou"/>
    <s v="Beverages"/>
    <s v="Food &amp; Beverage"/>
    <x v="1"/>
    <x v="0"/>
    <s v="Zong"/>
    <s v="Qinghou"/>
    <n v="7200"/>
    <n v="1945"/>
    <n v="10"/>
    <n v="1"/>
    <n v="125.08"/>
    <n v="19910000000000"/>
    <n v="77"/>
    <n v="9.4"/>
    <n v="59.2"/>
    <n v="1397715000"/>
    <x v="291"/>
    <d v="2024-08-16T00:00:00"/>
    <d v="1945-10-01T00:00:00"/>
  </r>
  <r>
    <n v="325"/>
    <x v="2"/>
    <x v="304"/>
    <s v="United States"/>
    <s v="Madison"/>
    <s v="Healthcare software"/>
    <s v="Technology"/>
    <x v="1"/>
    <x v="1"/>
    <s v="Faulkner"/>
    <s v="Judy"/>
    <n v="7100"/>
    <n v="1943"/>
    <n v="8"/>
    <n v="1"/>
    <n v="117.24"/>
    <n v="21427700000000"/>
    <n v="78.5"/>
    <n v="9.6"/>
    <n v="36.6"/>
    <n v="328239523"/>
    <x v="292"/>
    <d v="2024-08-16T00:00:00"/>
    <d v="1943-08-01T00:00:00"/>
  </r>
  <r>
    <n v="325"/>
    <x v="9"/>
    <x v="305"/>
    <s v="Austria"/>
    <s v="Vienna"/>
    <s v="Gambling"/>
    <s v="Gambling &amp; Casinos"/>
    <x v="1"/>
    <x v="0"/>
    <s v="Graf"/>
    <s v="Johann"/>
    <n v="7100"/>
    <n v="1947"/>
    <n v="1"/>
    <n v="3"/>
    <n v="118.06"/>
    <n v="446314739528"/>
    <n v="81.599999999999994"/>
    <n v="25.4"/>
    <n v="51.4"/>
    <n v="8877067"/>
    <x v="293"/>
    <d v="2024-08-16T00:00:00"/>
    <d v="1947-01-03T00:00:00"/>
  </r>
  <r>
    <n v="325"/>
    <x v="14"/>
    <x v="306"/>
    <s v="United States"/>
    <s v="Lexington"/>
    <s v="Self storage"/>
    <s v="Service"/>
    <x v="0"/>
    <x v="1"/>
    <s v="Gustavson"/>
    <s v="Tamara"/>
    <n v="7100"/>
    <n v="1961"/>
    <n v="11"/>
    <n v="16"/>
    <n v="117.24"/>
    <n v="21427700000000"/>
    <n v="78.5"/>
    <n v="9.6"/>
    <n v="36.6"/>
    <n v="328239523"/>
    <x v="294"/>
    <d v="2024-08-16T00:00:00"/>
    <d v="1961-11-16T00:00:00"/>
  </r>
  <r>
    <n v="325"/>
    <x v="10"/>
    <x v="307"/>
    <s v="China"/>
    <s v="Changsha"/>
    <s v="Construction equipment"/>
    <s v="Manufacturing"/>
    <x v="1"/>
    <x v="0"/>
    <s v="Liang"/>
    <s v="Wengen"/>
    <n v="7100"/>
    <n v="1956"/>
    <n v="12"/>
    <n v="14"/>
    <n v="125.08"/>
    <n v="19910000000000"/>
    <n v="77"/>
    <n v="9.4"/>
    <n v="59.2"/>
    <n v="1397715000"/>
    <x v="295"/>
    <d v="2024-08-16T00:00:00"/>
    <d v="1956-12-14T00:00:00"/>
  </r>
  <r>
    <n v="325"/>
    <x v="13"/>
    <x v="308"/>
    <s v="Switzerland"/>
    <s v="Lausanne"/>
    <s v="Health care"/>
    <s v="Healthcare"/>
    <x v="0"/>
    <x v="0"/>
    <s v="Paulsen"/>
    <s v="Frederik"/>
    <n v="7100"/>
    <n v="1950"/>
    <n v="10"/>
    <n v="30"/>
    <n v="99.55"/>
    <n v="703082435360"/>
    <n v="83.6"/>
    <n v="10.1"/>
    <n v="28.8"/>
    <n v="8574832"/>
    <x v="296"/>
    <d v="2024-08-16T00:00:00"/>
    <d v="1950-10-30T00:00:00"/>
  </r>
  <r>
    <n v="325"/>
    <x v="3"/>
    <x v="309"/>
    <s v="Singapore"/>
    <s v="Singapore"/>
    <s v="Banking"/>
    <s v="Finance &amp; Investments"/>
    <x v="0"/>
    <x v="0"/>
    <s v="Wee"/>
    <s v="Cho Yaw"/>
    <n v="7100"/>
    <n v="1929"/>
    <n v="1"/>
    <n v="10"/>
    <n v="114.41"/>
    <n v="372062527489"/>
    <n v="83.1"/>
    <n v="13.1"/>
    <n v="21"/>
    <n v="5703569"/>
    <x v="297"/>
    <d v="2024-08-16T00:00:00"/>
    <d v="1929-01-10T00:00:00"/>
  </r>
  <r>
    <n v="325"/>
    <x v="10"/>
    <x v="310"/>
    <s v="China"/>
    <s v="Ningbo"/>
    <s v="Electronics"/>
    <s v="Manufacturing"/>
    <x v="1"/>
    <x v="0"/>
    <s v="Zhang"/>
    <s v="Hejun"/>
    <n v="7100"/>
    <n v="1952"/>
    <n v="1"/>
    <n v="1"/>
    <n v="125.08"/>
    <n v="19910000000000"/>
    <n v="77"/>
    <n v="9.4"/>
    <n v="59.2"/>
    <n v="1397715000"/>
    <x v="276"/>
    <d v="2024-08-16T00:00:00"/>
    <d v="1952-01-01T00:00:00"/>
  </r>
  <r>
    <n v="332"/>
    <x v="2"/>
    <x v="311"/>
    <s v="United States"/>
    <s v="San Francisco"/>
    <s v="Business software"/>
    <s v="Technology"/>
    <x v="1"/>
    <x v="0"/>
    <s v="Benioff"/>
    <s v="Marc"/>
    <n v="7000"/>
    <n v="1964"/>
    <n v="9"/>
    <n v="25"/>
    <n v="117.24"/>
    <n v="21427700000000"/>
    <n v="78.5"/>
    <n v="9.6"/>
    <n v="36.6"/>
    <n v="328239523"/>
    <x v="298"/>
    <d v="2024-08-16T00:00:00"/>
    <d v="1964-09-25T00:00:00"/>
  </r>
  <r>
    <n v="332"/>
    <x v="4"/>
    <x v="312"/>
    <s v="United Kingdom"/>
    <s v="London"/>
    <s v="Online games"/>
    <s v="Media &amp; Entertainment"/>
    <x v="1"/>
    <x v="0"/>
    <s v="Bukhman"/>
    <s v="Dmitri"/>
    <n v="7000"/>
    <n v="1985"/>
    <n v="5"/>
    <n v="27"/>
    <n v="119.62"/>
    <n v="2827113184696"/>
    <n v="81.3"/>
    <n v="25.5"/>
    <n v="30.6"/>
    <n v="66834405"/>
    <x v="299"/>
    <d v="2024-08-16T00:00:00"/>
    <d v="1985-05-27T00:00:00"/>
  </r>
  <r>
    <n v="332"/>
    <x v="4"/>
    <x v="313"/>
    <s v="United Kingdom"/>
    <s v="London"/>
    <s v="Online games"/>
    <s v="Media &amp; Entertainment"/>
    <x v="1"/>
    <x v="0"/>
    <s v="Bukhman"/>
    <s v="Igor"/>
    <n v="7000"/>
    <n v="1982"/>
    <n v="3"/>
    <n v="29"/>
    <n v="119.62"/>
    <n v="2827113184696"/>
    <n v="81.3"/>
    <n v="25.5"/>
    <n v="30.6"/>
    <n v="66834405"/>
    <x v="300"/>
    <d v="2024-08-16T00:00:00"/>
    <d v="1982-03-29T00:00:00"/>
  </r>
  <r>
    <n v="332"/>
    <x v="2"/>
    <x v="314"/>
    <s v="United States"/>
    <s v="Redlands"/>
    <s v="Mapping software"/>
    <s v="Technology"/>
    <x v="1"/>
    <x v="0"/>
    <s v="Dangermond"/>
    <s v="Jack"/>
    <n v="7000"/>
    <n v="1945"/>
    <n v="7"/>
    <n v="23"/>
    <n v="117.24"/>
    <n v="21427700000000"/>
    <n v="78.5"/>
    <n v="9.6"/>
    <n v="36.6"/>
    <n v="328239523"/>
    <x v="301"/>
    <d v="2024-08-16T00:00:00"/>
    <d v="1945-07-23T00:00:00"/>
  </r>
  <r>
    <n v="332"/>
    <x v="10"/>
    <x v="315"/>
    <s v="India"/>
    <s v="Mumbai"/>
    <s v="Paints"/>
    <s v="Manufacturing"/>
    <x v="0"/>
    <x v="0"/>
    <s v="Dani"/>
    <s v="Ashwin"/>
    <n v="7000"/>
    <n v="1942"/>
    <n v="10"/>
    <n v="24"/>
    <n v="180.44"/>
    <n v="2611000000000"/>
    <n v="69.400000000000006"/>
    <n v="11.2"/>
    <n v="49.7"/>
    <n v="1366417754"/>
    <x v="302"/>
    <d v="2024-08-16T00:00:00"/>
    <d v="1942-10-24T00:00:00"/>
  </r>
  <r>
    <n v="332"/>
    <x v="0"/>
    <x v="316"/>
    <s v="United States"/>
    <s v="New York"/>
    <s v="Apparel"/>
    <s v="Fashion &amp; Retail"/>
    <x v="1"/>
    <x v="0"/>
    <s v="Lauren"/>
    <s v="Ralph"/>
    <n v="7000"/>
    <n v="1939"/>
    <n v="10"/>
    <n v="14"/>
    <n v="117.24"/>
    <n v="21427700000000"/>
    <n v="78.5"/>
    <n v="9.6"/>
    <n v="36.6"/>
    <n v="328239523"/>
    <x v="303"/>
    <d v="2024-08-16T00:00:00"/>
    <d v="1939-10-14T00:00:00"/>
  </r>
  <r>
    <n v="332"/>
    <x v="6"/>
    <x v="317"/>
    <s v="India"/>
    <s v="Mumbai"/>
    <s v="Diversified"/>
    <s v="Diversified"/>
    <x v="0"/>
    <x v="1"/>
    <s v="Mistry"/>
    <s v="Rohiqa Cyrus"/>
    <n v="7000"/>
    <n v="1967"/>
    <n v="6"/>
    <n v="6"/>
    <n v="180.44"/>
    <n v="2611000000000"/>
    <n v="69.400000000000006"/>
    <n v="11.2"/>
    <n v="49.7"/>
    <n v="1366417754"/>
    <x v="304"/>
    <d v="2024-08-16T00:00:00"/>
    <d v="1967-06-06T00:00:00"/>
  </r>
  <r>
    <n v="332"/>
    <x v="6"/>
    <x v="318"/>
    <s v="India"/>
    <s v="Mumbai"/>
    <s v="Diversified"/>
    <s v="Diversified"/>
    <x v="0"/>
    <x v="0"/>
    <s v="Mistry"/>
    <s v="Shapoor"/>
    <n v="7000"/>
    <n v="1964"/>
    <n v="9"/>
    <n v="6"/>
    <n v="180.44"/>
    <n v="2611000000000"/>
    <n v="69.400000000000006"/>
    <n v="11.2"/>
    <n v="49.7"/>
    <n v="1366417754"/>
    <x v="305"/>
    <d v="2024-08-16T00:00:00"/>
    <d v="1964-09-06T00:00:00"/>
  </r>
  <r>
    <n v="332"/>
    <x v="7"/>
    <x v="319"/>
    <s v="United States"/>
    <s v="Hobe Sound"/>
    <s v="Food distribution"/>
    <s v="Food &amp; Beverage"/>
    <x v="1"/>
    <x v="0"/>
    <s v="Reyes"/>
    <s v="J. Christopher"/>
    <n v="7000"/>
    <n v="1953"/>
    <n v="12"/>
    <n v="29"/>
    <n v="117.24"/>
    <n v="21427700000000"/>
    <n v="78.5"/>
    <n v="9.6"/>
    <n v="36.6"/>
    <n v="328239523"/>
    <x v="306"/>
    <d v="2024-08-16T00:00:00"/>
    <d v="1953-12-29T00:00:00"/>
  </r>
  <r>
    <n v="332"/>
    <x v="7"/>
    <x v="320"/>
    <s v="United States"/>
    <s v="Palm Beach"/>
    <s v="Food distribution"/>
    <s v="Food &amp; Beverage"/>
    <x v="1"/>
    <x v="0"/>
    <s v="Reyes"/>
    <s v="Jude"/>
    <n v="7000"/>
    <n v="1955"/>
    <n v="9"/>
    <n v="16"/>
    <n v="117.24"/>
    <n v="21427700000000"/>
    <n v="78.5"/>
    <n v="9.6"/>
    <n v="36.6"/>
    <n v="328239523"/>
    <x v="307"/>
    <d v="2024-08-16T00:00:00"/>
    <d v="1955-09-16T00:00:00"/>
  </r>
  <r>
    <n v="332"/>
    <x v="7"/>
    <x v="321"/>
    <s v="United States"/>
    <s v="Port Washington"/>
    <s v="Beverages"/>
    <s v="Food &amp; Beverage"/>
    <x v="1"/>
    <x v="0"/>
    <s v="Vultaggio"/>
    <s v="Don"/>
    <n v="7000"/>
    <n v="1952"/>
    <n v="2"/>
    <n v="26"/>
    <n v="117.24"/>
    <n v="21427700000000"/>
    <n v="78.5"/>
    <n v="9.6"/>
    <n v="36.6"/>
    <n v="328239523"/>
    <x v="308"/>
    <d v="2024-08-16T00:00:00"/>
    <d v="1952-02-26T00:00:00"/>
  </r>
  <r>
    <n v="344"/>
    <x v="6"/>
    <x v="322"/>
    <s v="United States"/>
    <s v="Los Angeles"/>
    <s v="Homebuilding, insurance"/>
    <s v="Diversified"/>
    <x v="0"/>
    <x v="1"/>
    <s v="Broad"/>
    <s v="Edythe"/>
    <n v="6900"/>
    <n v="1936"/>
    <n v="1"/>
    <n v="1"/>
    <n v="117.24"/>
    <n v="21427700000000"/>
    <n v="78.5"/>
    <n v="9.6"/>
    <n v="36.6"/>
    <n v="328239523"/>
    <x v="309"/>
    <d v="2024-08-16T00:00:00"/>
    <d v="1936-01-01T00:00:00"/>
  </r>
  <r>
    <n v="344"/>
    <x v="7"/>
    <x v="323"/>
    <s v="United States"/>
    <s v="St. Louis"/>
    <s v="Cargill"/>
    <s v="Food &amp; Beverage"/>
    <x v="0"/>
    <x v="1"/>
    <s v="Keinath"/>
    <s v="Pauline MacMillan"/>
    <n v="6900"/>
    <n v="1934"/>
    <n v="1"/>
    <n v="1"/>
    <n v="117.24"/>
    <n v="21427700000000"/>
    <n v="78.5"/>
    <n v="9.6"/>
    <n v="36.6"/>
    <n v="328239523"/>
    <x v="310"/>
    <d v="2024-08-16T00:00:00"/>
    <d v="1934-01-01T00:00:00"/>
  </r>
  <r>
    <n v="344"/>
    <x v="3"/>
    <x v="324"/>
    <s v="United States"/>
    <s v="New York"/>
    <s v="Hedge fund"/>
    <s v="Finance &amp; Investments"/>
    <x v="1"/>
    <x v="0"/>
    <s v="Laffont"/>
    <s v="Philippe"/>
    <n v="6900"/>
    <n v="1967"/>
    <n v="9"/>
    <n v="16"/>
    <n v="117.24"/>
    <n v="21427700000000"/>
    <n v="78.5"/>
    <n v="9.6"/>
    <n v="36.6"/>
    <n v="328239523"/>
    <x v="311"/>
    <d v="2024-08-16T00:00:00"/>
    <d v="1967-09-16T00:00:00"/>
  </r>
  <r>
    <n v="344"/>
    <x v="2"/>
    <x v="325"/>
    <s v="China"/>
    <s v="Huizhou"/>
    <s v="Lithium batteries"/>
    <s v="Technology"/>
    <x v="1"/>
    <x v="0"/>
    <s v="Liu"/>
    <s v="Jincheng"/>
    <n v="6900"/>
    <n v="1964"/>
    <n v="9"/>
    <n v="22"/>
    <n v="125.08"/>
    <n v="19910000000000"/>
    <n v="77"/>
    <n v="9.4"/>
    <n v="59.2"/>
    <n v="1397715000"/>
    <x v="312"/>
    <d v="2024-08-16T00:00:00"/>
    <d v="1964-09-22T00:00:00"/>
  </r>
  <r>
    <n v="344"/>
    <x v="15"/>
    <x v="326"/>
    <s v="United States"/>
    <s v="Lighthouse Point"/>
    <s v="Real estate"/>
    <s v="Real Estate"/>
    <x v="1"/>
    <x v="0"/>
    <s v="Olenicoff"/>
    <s v="Igor"/>
    <n v="6900"/>
    <n v="1942"/>
    <n v="9"/>
    <n v="20"/>
    <n v="117.24"/>
    <n v="21427700000000"/>
    <n v="78.5"/>
    <n v="9.6"/>
    <n v="36.6"/>
    <n v="328239523"/>
    <x v="313"/>
    <d v="2024-08-16T00:00:00"/>
    <d v="1942-09-20T00:00:00"/>
  </r>
  <r>
    <n v="344"/>
    <x v="0"/>
    <x v="327"/>
    <s v="Spain"/>
    <s v="La Coruna"/>
    <s v="Zara"/>
    <s v="Fashion &amp; Retail"/>
    <x v="0"/>
    <x v="1"/>
    <s v="Ortega Mera"/>
    <s v="Sandra"/>
    <n v="6900"/>
    <n v="1968"/>
    <n v="7"/>
    <n v="9"/>
    <n v="110.96"/>
    <n v="1394116310769"/>
    <n v="83.3"/>
    <n v="14.2"/>
    <n v="47"/>
    <n v="47076781"/>
    <x v="314"/>
    <d v="2024-08-16T00:00:00"/>
    <d v="1968-07-09T00:00:00"/>
  </r>
  <r>
    <n v="344"/>
    <x v="13"/>
    <x v="328"/>
    <s v="United States"/>
    <s v="Portage"/>
    <s v="Medical equipment"/>
    <s v="Healthcare"/>
    <x v="0"/>
    <x v="1"/>
    <s v="Stryker"/>
    <s v="Ronda"/>
    <n v="6900"/>
    <n v="1954"/>
    <n v="5"/>
    <n v="1"/>
    <n v="117.24"/>
    <n v="21427700000000"/>
    <n v="78.5"/>
    <n v="9.6"/>
    <n v="36.6"/>
    <n v="328239523"/>
    <x v="315"/>
    <d v="2024-08-16T00:00:00"/>
    <d v="1954-05-01T00:00:00"/>
  </r>
  <r>
    <n v="352"/>
    <x v="12"/>
    <x v="329"/>
    <s v="United States"/>
    <s v="Houston"/>
    <s v="Pipelines"/>
    <s v="Energy"/>
    <x v="0"/>
    <x v="1"/>
    <s v="Avara"/>
    <s v="Dannine"/>
    <n v="6800"/>
    <n v="1964"/>
    <n v="3"/>
    <n v="9"/>
    <n v="117.24"/>
    <n v="21427700000000"/>
    <n v="78.5"/>
    <n v="9.6"/>
    <n v="36.6"/>
    <n v="328239523"/>
    <x v="316"/>
    <d v="2024-08-16T00:00:00"/>
    <d v="1964-03-09T00:00:00"/>
  </r>
  <r>
    <n v="352"/>
    <x v="6"/>
    <x v="330"/>
    <s v="Italy"/>
    <s v="Milan"/>
    <s v="Media"/>
    <s v="Diversified"/>
    <x v="1"/>
    <x v="0"/>
    <s v="Berlusconi"/>
    <s v="Silvio"/>
    <n v="6800"/>
    <n v="1936"/>
    <n v="9"/>
    <n v="29"/>
    <n v="110.62"/>
    <n v="2001244392042"/>
    <n v="82.9"/>
    <n v="24.3"/>
    <n v="59.1"/>
    <n v="60297396"/>
    <x v="317"/>
    <d v="2024-08-16T00:00:00"/>
    <d v="1936-09-29T00:00:00"/>
  </r>
  <r>
    <n v="352"/>
    <x v="9"/>
    <x v="331"/>
    <s v="United Kingdom"/>
    <s v="Stoke-on-Trent"/>
    <s v="Online gambling"/>
    <s v="Gambling &amp; Casinos"/>
    <x v="1"/>
    <x v="1"/>
    <s v="Coates"/>
    <s v="Denise"/>
    <n v="6800"/>
    <n v="1967"/>
    <n v="9"/>
    <n v="26"/>
    <n v="119.62"/>
    <n v="2827113184696"/>
    <n v="81.3"/>
    <n v="25.5"/>
    <n v="30.6"/>
    <n v="66834405"/>
    <x v="318"/>
    <d v="2024-08-16T00:00:00"/>
    <d v="1967-09-26T00:00:00"/>
  </r>
  <r>
    <n v="352"/>
    <x v="12"/>
    <x v="332"/>
    <s v="United States"/>
    <s v="Houston"/>
    <s v="Pipelines"/>
    <s v="Energy"/>
    <x v="0"/>
    <x v="0"/>
    <s v="Duncan"/>
    <s v="Scott"/>
    <n v="6800"/>
    <n v="1982"/>
    <n v="11"/>
    <n v="1"/>
    <n v="117.24"/>
    <n v="21427700000000"/>
    <n v="78.5"/>
    <n v="9.6"/>
    <n v="36.6"/>
    <n v="328239523"/>
    <x v="319"/>
    <d v="2024-08-16T00:00:00"/>
    <d v="1982-11-01T00:00:00"/>
  </r>
  <r>
    <n v="352"/>
    <x v="12"/>
    <x v="333"/>
    <s v="United States"/>
    <s v="Houston"/>
    <s v="Pipelines"/>
    <s v="Energy"/>
    <x v="0"/>
    <x v="1"/>
    <s v="Frantz"/>
    <s v="Milane"/>
    <n v="6800"/>
    <n v="1969"/>
    <n v="8"/>
    <n v="12"/>
    <n v="117.24"/>
    <n v="21427700000000"/>
    <n v="78.5"/>
    <n v="9.6"/>
    <n v="36.6"/>
    <n v="328239523"/>
    <x v="320"/>
    <d v="2024-08-16T00:00:00"/>
    <d v="1969-08-12T00:00:00"/>
  </r>
  <r>
    <n v="352"/>
    <x v="3"/>
    <x v="334"/>
    <s v="United States"/>
    <s v="Boston"/>
    <s v="Fidelity"/>
    <s v="Finance &amp; Investments"/>
    <x v="0"/>
    <x v="0"/>
    <s v="Johnson"/>
    <s v="Edward"/>
    <n v="6800"/>
    <n v="1964"/>
    <n v="11"/>
    <n v="18"/>
    <n v="117.24"/>
    <n v="21427700000000"/>
    <n v="78.5"/>
    <n v="9.6"/>
    <n v="36.6"/>
    <n v="328239523"/>
    <x v="321"/>
    <d v="2024-08-16T00:00:00"/>
    <d v="1964-11-18T00:00:00"/>
  </r>
  <r>
    <n v="352"/>
    <x v="3"/>
    <x v="335"/>
    <s v="United States"/>
    <s v="Los Altos"/>
    <s v="Tech investments"/>
    <s v="Finance &amp; Investments"/>
    <x v="1"/>
    <x v="0"/>
    <s v="Milner"/>
    <s v="Yuri"/>
    <n v="6800"/>
    <n v="1961"/>
    <n v="11"/>
    <n v="11"/>
    <n v="117.24"/>
    <n v="21427700000000"/>
    <n v="78.5"/>
    <n v="9.6"/>
    <n v="36.6"/>
    <n v="328239523"/>
    <x v="322"/>
    <d v="2024-08-16T00:00:00"/>
    <d v="1961-11-11T00:00:00"/>
  </r>
  <r>
    <n v="352"/>
    <x v="2"/>
    <x v="336"/>
    <s v="United States"/>
    <s v="Woodside"/>
    <s v="Intel"/>
    <s v="Technology"/>
    <x v="1"/>
    <x v="0"/>
    <s v="Moore"/>
    <s v="Gordon"/>
    <n v="6800"/>
    <n v="1929"/>
    <n v="1"/>
    <n v="3"/>
    <n v="117.24"/>
    <n v="21427700000000"/>
    <n v="78.5"/>
    <n v="9.6"/>
    <n v="36.6"/>
    <n v="328239523"/>
    <x v="323"/>
    <d v="2024-08-16T00:00:00"/>
    <d v="1929-01-03T00:00:00"/>
  </r>
  <r>
    <n v="352"/>
    <x v="3"/>
    <x v="337"/>
    <s v="United States"/>
    <s v="Millburn"/>
    <s v="Hedge funds"/>
    <s v="Finance &amp; Investments"/>
    <x v="1"/>
    <x v="0"/>
    <s v="Overdeck"/>
    <s v="John"/>
    <n v="6800"/>
    <n v="1969"/>
    <n v="12"/>
    <n v="21"/>
    <n v="117.24"/>
    <n v="21427700000000"/>
    <n v="78.5"/>
    <n v="9.6"/>
    <n v="36.6"/>
    <n v="328239523"/>
    <x v="324"/>
    <d v="2024-08-16T00:00:00"/>
    <d v="1969-12-21T00:00:00"/>
  </r>
  <r>
    <n v="352"/>
    <x v="3"/>
    <x v="338"/>
    <s v="United States"/>
    <s v="Scarsdale"/>
    <s v="Hedge funds"/>
    <s v="Finance &amp; Investments"/>
    <x v="1"/>
    <x v="0"/>
    <s v="Siegel"/>
    <s v="David"/>
    <n v="6800"/>
    <n v="1961"/>
    <n v="7"/>
    <n v="15"/>
    <n v="117.24"/>
    <n v="21427700000000"/>
    <n v="78.5"/>
    <n v="9.6"/>
    <n v="36.6"/>
    <n v="328239523"/>
    <x v="325"/>
    <d v="2024-08-16T00:00:00"/>
    <d v="1961-07-15T00:00:00"/>
  </r>
  <r>
    <n v="352"/>
    <x v="6"/>
    <x v="339"/>
    <s v="Russia"/>
    <s v="Moscow"/>
    <s v="Metals, investments"/>
    <s v="Diversified"/>
    <x v="1"/>
    <x v="0"/>
    <s v="Vekselberg"/>
    <s v="Viktor"/>
    <n v="6800"/>
    <n v="1957"/>
    <n v="4"/>
    <n v="14"/>
    <n v="180.75"/>
    <n v="1699876578871"/>
    <n v="72.7"/>
    <n v="11.4"/>
    <n v="46.2"/>
    <n v="144373535"/>
    <x v="326"/>
    <d v="2024-08-16T00:00:00"/>
    <d v="1957-04-14T00:00:00"/>
  </r>
  <r>
    <n v="352"/>
    <x v="2"/>
    <x v="340"/>
    <s v="China"/>
    <s v="Shenzhen"/>
    <s v="Electronics components"/>
    <s v="Technology"/>
    <x v="1"/>
    <x v="0"/>
    <s v="Wang"/>
    <s v="Laisheng"/>
    <n v="6800"/>
    <n v="1964"/>
    <n v="12"/>
    <n v="14"/>
    <n v="125.08"/>
    <n v="19910000000000"/>
    <n v="77"/>
    <n v="9.4"/>
    <n v="59.2"/>
    <n v="1397715000"/>
    <x v="327"/>
    <d v="2024-08-16T00:00:00"/>
    <d v="1964-12-14T00:00:00"/>
  </r>
  <r>
    <n v="352"/>
    <x v="12"/>
    <x v="341"/>
    <s v="United States"/>
    <s v="Houston"/>
    <s v="Pipelines"/>
    <s v="Energy"/>
    <x v="0"/>
    <x v="1"/>
    <s v="Williams"/>
    <s v="Randa Duncan"/>
    <n v="6800"/>
    <n v="1961"/>
    <n v="8"/>
    <n v="28"/>
    <n v="117.24"/>
    <n v="21427700000000"/>
    <n v="78.5"/>
    <n v="9.6"/>
    <n v="36.6"/>
    <n v="328239523"/>
    <x v="328"/>
    <d v="2024-08-16T00:00:00"/>
    <d v="1961-08-28T00:00:00"/>
  </r>
  <r>
    <n v="365"/>
    <x v="3"/>
    <x v="342"/>
    <s v="United States"/>
    <s v="Dallas"/>
    <s v="Money management"/>
    <s v="Finance &amp; Investments"/>
    <x v="1"/>
    <x v="0"/>
    <s v="Fisher"/>
    <s v="Ken"/>
    <n v="6700"/>
    <n v="1950"/>
    <n v="11"/>
    <n v="29"/>
    <n v="117.24"/>
    <n v="21427700000000"/>
    <n v="78.5"/>
    <n v="9.6"/>
    <n v="36.6"/>
    <n v="328239523"/>
    <x v="329"/>
    <d v="2024-08-16T00:00:00"/>
    <d v="1950-11-29T00:00:00"/>
  </r>
  <r>
    <n v="365"/>
    <x v="3"/>
    <x v="343"/>
    <s v="United Kingdom"/>
    <s v="London"/>
    <s v="Hedge funds"/>
    <s v="Finance &amp; Investments"/>
    <x v="1"/>
    <x v="0"/>
    <s v="Hohn"/>
    <s v="Christopher"/>
    <n v="6700"/>
    <n v="1966"/>
    <n v="10"/>
    <n v="27"/>
    <n v="119.62"/>
    <n v="2827113184696"/>
    <n v="81.3"/>
    <n v="25.5"/>
    <n v="30.6"/>
    <n v="66834405"/>
    <x v="330"/>
    <d v="2024-08-16T00:00:00"/>
    <d v="1966-10-27T00:00:00"/>
  </r>
  <r>
    <n v="365"/>
    <x v="10"/>
    <x v="344"/>
    <s v="Denmark"/>
    <s v="Billund"/>
    <s v="Lego"/>
    <s v="Manufacturing"/>
    <x v="0"/>
    <x v="0"/>
    <s v="Kristiansen"/>
    <s v="Kjeld Kirk"/>
    <n v="6700"/>
    <n v="1947"/>
    <n v="12"/>
    <n v="27"/>
    <n v="110.35"/>
    <n v="348078018464"/>
    <n v="81"/>
    <n v="32.4"/>
    <n v="23.8"/>
    <n v="5818553"/>
    <x v="331"/>
    <d v="2024-08-16T00:00:00"/>
    <d v="1947-12-27T00:00:00"/>
  </r>
  <r>
    <n v="365"/>
    <x v="10"/>
    <x v="345"/>
    <s v="Denmark"/>
    <s v="Billund"/>
    <s v="Lego"/>
    <s v="Manufacturing"/>
    <x v="0"/>
    <x v="1"/>
    <s v="Kristiansen"/>
    <s v="Sofie Kirk"/>
    <n v="6700"/>
    <n v="1976"/>
    <n v="1"/>
    <n v="1"/>
    <n v="110.35"/>
    <n v="348078018464"/>
    <n v="81"/>
    <n v="32.4"/>
    <n v="23.8"/>
    <n v="5818553"/>
    <x v="332"/>
    <d v="2024-08-16T00:00:00"/>
    <d v="1976-01-01T00:00:00"/>
  </r>
  <r>
    <n v="365"/>
    <x v="10"/>
    <x v="346"/>
    <s v="Denmark"/>
    <s v="Billund"/>
    <s v="Lego"/>
    <s v="Manufacturing"/>
    <x v="0"/>
    <x v="0"/>
    <s v="Kristiansen"/>
    <s v="Thomas Kirk"/>
    <n v="6700"/>
    <n v="1979"/>
    <n v="1"/>
    <n v="1"/>
    <n v="110.35"/>
    <n v="348078018464"/>
    <n v="81"/>
    <n v="32.4"/>
    <n v="23.8"/>
    <n v="5818553"/>
    <x v="333"/>
    <d v="2024-08-16T00:00:00"/>
    <d v="1979-01-01T00:00:00"/>
  </r>
  <r>
    <n v="365"/>
    <x v="13"/>
    <x v="347"/>
    <s v="Italy"/>
    <s v="Fiesole"/>
    <s v="Pharmaceuticals"/>
    <s v="Healthcare"/>
    <x v="0"/>
    <x v="1"/>
    <s v="Landini Aleotti"/>
    <s v="Massimiliana"/>
    <n v="6700"/>
    <n v="1943"/>
    <n v="1"/>
    <n v="1"/>
    <n v="110.62"/>
    <n v="2001244392042"/>
    <n v="82.9"/>
    <n v="24.3"/>
    <n v="59.1"/>
    <n v="60297396"/>
    <x v="62"/>
    <d v="2024-08-16T00:00:00"/>
    <d v="1943-01-01T00:00:00"/>
  </r>
  <r>
    <n v="365"/>
    <x v="1"/>
    <x v="348"/>
    <s v="China"/>
    <s v="Ningde"/>
    <s v="Batteries"/>
    <s v="Automotive"/>
    <x v="1"/>
    <x v="0"/>
    <s v="Li"/>
    <s v="Ping"/>
    <n v="6700"/>
    <n v="1968"/>
    <n v="1"/>
    <n v="1"/>
    <n v="125.08"/>
    <n v="19910000000000"/>
    <n v="77"/>
    <n v="9.4"/>
    <n v="59.2"/>
    <n v="1397715000"/>
    <x v="220"/>
    <d v="2024-08-16T00:00:00"/>
    <d v="1968-01-01T00:00:00"/>
  </r>
  <r>
    <n v="365"/>
    <x v="10"/>
    <x v="349"/>
    <s v="China"/>
    <s v="Hangzhou"/>
    <s v="Solar panel components"/>
    <s v="Manufacturing"/>
    <x v="1"/>
    <x v="0"/>
    <s v="Lin"/>
    <s v="Jianhua"/>
    <n v="6700"/>
    <n v="1962"/>
    <n v="8"/>
    <n v="1"/>
    <n v="125.08"/>
    <n v="19910000000000"/>
    <n v="77"/>
    <n v="9.4"/>
    <n v="59.2"/>
    <n v="1397715000"/>
    <x v="334"/>
    <d v="2024-08-16T00:00:00"/>
    <d v="1962-08-01T00:00:00"/>
  </r>
  <r>
    <n v="365"/>
    <x v="10"/>
    <x v="350"/>
    <s v="Switzerland"/>
    <s v="Feldmeilen"/>
    <s v="Chemicals"/>
    <s v="Manufacturing"/>
    <x v="0"/>
    <x v="1"/>
    <s v="Martullo-Blocher"/>
    <s v="Magdalena"/>
    <n v="6700"/>
    <n v="1969"/>
    <n v="1"/>
    <n v="1"/>
    <n v="99.55"/>
    <n v="703082435360"/>
    <n v="83.6"/>
    <n v="10.1"/>
    <n v="28.8"/>
    <n v="8574832"/>
    <x v="36"/>
    <d v="2024-08-16T00:00:00"/>
    <d v="1969-01-01T00:00:00"/>
  </r>
  <r>
    <n v="365"/>
    <x v="5"/>
    <x v="351"/>
    <s v="France"/>
    <s v="Paris"/>
    <s v="Internet, telecom"/>
    <s v="Telecom"/>
    <x v="1"/>
    <x v="0"/>
    <s v="Niel"/>
    <s v="Xavier"/>
    <n v="6700"/>
    <n v="1967"/>
    <n v="8"/>
    <n v="25"/>
    <n v="110.05"/>
    <n v="2715518274227"/>
    <n v="82.5"/>
    <n v="24.2"/>
    <n v="60.7"/>
    <n v="67059887"/>
    <x v="335"/>
    <d v="2024-08-16T00:00:00"/>
    <d v="1967-08-25T00:00:00"/>
  </r>
  <r>
    <n v="365"/>
    <x v="12"/>
    <x v="352"/>
    <s v="United States"/>
    <s v="Boca Raton"/>
    <s v="Natural gas"/>
    <s v="Energy"/>
    <x v="1"/>
    <x v="0"/>
    <s v="Pegula"/>
    <s v="Terrence"/>
    <n v="6700"/>
    <n v="1951"/>
    <n v="3"/>
    <n v="27"/>
    <n v="117.24"/>
    <n v="21427700000000"/>
    <n v="78.5"/>
    <n v="9.6"/>
    <n v="36.6"/>
    <n v="328239523"/>
    <x v="336"/>
    <d v="2024-08-16T00:00:00"/>
    <d v="1951-03-27T00:00:00"/>
  </r>
  <r>
    <n v="365"/>
    <x v="15"/>
    <x v="353"/>
    <s v="United States"/>
    <s v="Los Angeles"/>
    <s v="Real estate"/>
    <s v="Real Estate"/>
    <x v="0"/>
    <x v="0"/>
    <s v="Roski"/>
    <s v="Edward"/>
    <n v="6700"/>
    <n v="1938"/>
    <n v="12"/>
    <n v="25"/>
    <n v="117.24"/>
    <n v="21427700000000"/>
    <n v="78.5"/>
    <n v="9.6"/>
    <n v="36.6"/>
    <n v="328239523"/>
    <x v="337"/>
    <d v="2024-08-16T00:00:00"/>
    <d v="1938-12-25T00:00:00"/>
  </r>
  <r>
    <n v="365"/>
    <x v="15"/>
    <x v="354"/>
    <s v="United States"/>
    <s v="Atherton"/>
    <s v="Real estate"/>
    <s v="Real Estate"/>
    <x v="1"/>
    <x v="0"/>
    <s v="Sobrato"/>
    <s v="John A."/>
    <n v="6700"/>
    <n v="1939"/>
    <n v="5"/>
    <n v="23"/>
    <n v="117.24"/>
    <n v="21427700000000"/>
    <n v="78.5"/>
    <n v="9.6"/>
    <n v="36.6"/>
    <n v="328239523"/>
    <x v="338"/>
    <d v="2024-08-16T00:00:00"/>
    <d v="1939-05-23T00:00:00"/>
  </r>
  <r>
    <n v="365"/>
    <x v="3"/>
    <x v="355"/>
    <s v="United States"/>
    <s v="Katonah"/>
    <s v="Hedge funds"/>
    <s v="Finance &amp; Investments"/>
    <x v="1"/>
    <x v="0"/>
    <s v="Soros"/>
    <s v="George"/>
    <n v="6700"/>
    <n v="1930"/>
    <n v="8"/>
    <n v="12"/>
    <n v="117.24"/>
    <n v="21427700000000"/>
    <n v="78.5"/>
    <n v="9.6"/>
    <n v="36.6"/>
    <n v="328239523"/>
    <x v="339"/>
    <d v="2024-08-16T00:00:00"/>
    <d v="1930-08-12T00:00:00"/>
  </r>
  <r>
    <n v="365"/>
    <x v="2"/>
    <x v="356"/>
    <s v="United States"/>
    <s v="Irvine"/>
    <s v="Computer hardware"/>
    <s v="Technology"/>
    <x v="1"/>
    <x v="0"/>
    <s v="Sun"/>
    <s v="David"/>
    <n v="6700"/>
    <n v="1951"/>
    <n v="10"/>
    <n v="12"/>
    <n v="117.24"/>
    <n v="21427700000000"/>
    <n v="78.5"/>
    <n v="9.6"/>
    <n v="36.6"/>
    <n v="328239523"/>
    <x v="340"/>
    <d v="2024-08-16T00:00:00"/>
    <d v="1951-10-12T00:00:00"/>
  </r>
  <r>
    <n v="365"/>
    <x v="10"/>
    <x v="357"/>
    <s v="Denmark"/>
    <s v="Billund"/>
    <s v="Lego"/>
    <s v="Manufacturing"/>
    <x v="0"/>
    <x v="1"/>
    <s v="Thinggaard"/>
    <s v="Agnete Kirk"/>
    <n v="6700"/>
    <n v="1983"/>
    <n v="5"/>
    <n v="18"/>
    <n v="110.35"/>
    <n v="348078018464"/>
    <n v="81"/>
    <n v="32.4"/>
    <n v="23.8"/>
    <n v="5818553"/>
    <x v="341"/>
    <d v="2024-08-16T00:00:00"/>
    <d v="1983-05-18T00:00:00"/>
  </r>
  <r>
    <n v="365"/>
    <x v="2"/>
    <x v="358"/>
    <s v="United States"/>
    <s v="Rolling Hills"/>
    <s v="Computer hardware"/>
    <s v="Technology"/>
    <x v="1"/>
    <x v="0"/>
    <s v="Tu"/>
    <s v="John"/>
    <n v="6700"/>
    <n v="1941"/>
    <n v="8"/>
    <n v="12"/>
    <n v="117.24"/>
    <n v="21427700000000"/>
    <n v="78.5"/>
    <n v="9.6"/>
    <n v="36.6"/>
    <n v="328239523"/>
    <x v="163"/>
    <d v="2024-08-16T00:00:00"/>
    <d v="1941-08-12T00:00:00"/>
  </r>
  <r>
    <n v="365"/>
    <x v="7"/>
    <x v="359"/>
    <s v="China"/>
    <s v="Quanzhou"/>
    <s v="Snacks, beverages"/>
    <s v="Food &amp; Beverage"/>
    <x v="1"/>
    <x v="0"/>
    <s v="Xu"/>
    <s v="Shihui"/>
    <n v="6700"/>
    <n v="1958"/>
    <n v="1"/>
    <n v="1"/>
    <n v="125.08"/>
    <n v="19910000000000"/>
    <n v="77"/>
    <n v="9.4"/>
    <n v="59.2"/>
    <n v="1397715000"/>
    <x v="342"/>
    <d v="2024-08-16T00:00:00"/>
    <d v="1958-01-01T00:00:00"/>
  </r>
  <r>
    <n v="383"/>
    <x v="10"/>
    <x v="360"/>
    <s v="Switzerland"/>
    <s v="Wilen bei Wollerau"/>
    <s v="Chemicals"/>
    <s v="Manufacturing"/>
    <x v="0"/>
    <x v="1"/>
    <s v="Blocher"/>
    <s v="Rahel"/>
    <n v="6600"/>
    <n v="1976"/>
    <n v="1"/>
    <n v="1"/>
    <n v="99.55"/>
    <n v="703082435360"/>
    <n v="83.6"/>
    <n v="10.1"/>
    <n v="28.8"/>
    <n v="8574832"/>
    <x v="332"/>
    <d v="2024-08-16T00:00:00"/>
    <d v="1976-01-01T00:00:00"/>
  </r>
  <r>
    <n v="383"/>
    <x v="7"/>
    <x v="361"/>
    <s v="United States"/>
    <s v="Atlanta"/>
    <s v="Chick-fil-A"/>
    <s v="Food &amp; Beverage"/>
    <x v="0"/>
    <x v="0"/>
    <s v="Cathy"/>
    <s v="Bubba"/>
    <n v="6600"/>
    <n v="1954"/>
    <n v="4"/>
    <n v="22"/>
    <n v="117.24"/>
    <n v="21427700000000"/>
    <n v="78.5"/>
    <n v="9.6"/>
    <n v="36.6"/>
    <n v="328239523"/>
    <x v="343"/>
    <d v="2024-08-16T00:00:00"/>
    <d v="1954-04-22T00:00:00"/>
  </r>
  <r>
    <n v="383"/>
    <x v="7"/>
    <x v="362"/>
    <s v="United States"/>
    <s v="Atlanta"/>
    <s v="Chick-fil-A"/>
    <s v="Food &amp; Beverage"/>
    <x v="0"/>
    <x v="0"/>
    <s v="Cathy"/>
    <s v="Dan"/>
    <n v="6600"/>
    <n v="1953"/>
    <n v="3"/>
    <n v="1"/>
    <n v="117.24"/>
    <n v="21427700000000"/>
    <n v="78.5"/>
    <n v="9.6"/>
    <n v="36.6"/>
    <n v="328239523"/>
    <x v="344"/>
    <d v="2024-08-16T00:00:00"/>
    <d v="1953-03-01T00:00:00"/>
  </r>
  <r>
    <n v="383"/>
    <x v="7"/>
    <x v="363"/>
    <s v="United States"/>
    <s v="Hampton"/>
    <s v="Chick-fil-A"/>
    <s v="Food &amp; Beverage"/>
    <x v="0"/>
    <x v="1"/>
    <s v="Cathy White"/>
    <s v="Trudy"/>
    <n v="6600"/>
    <n v="1955"/>
    <n v="12"/>
    <n v="17"/>
    <n v="117.24"/>
    <n v="21427700000000"/>
    <n v="78.5"/>
    <n v="9.6"/>
    <n v="36.6"/>
    <n v="328239523"/>
    <x v="345"/>
    <d v="2024-08-16T00:00:00"/>
    <d v="1955-12-17T00:00:00"/>
  </r>
  <r>
    <n v="383"/>
    <x v="3"/>
    <x v="364"/>
    <s v="United States"/>
    <s v="New York"/>
    <s v="Hedge funds"/>
    <s v="Finance &amp; Investments"/>
    <x v="1"/>
    <x v="0"/>
    <s v="Kovner"/>
    <s v="Bruce"/>
    <n v="6600"/>
    <n v="1945"/>
    <n v="2"/>
    <n v="25"/>
    <n v="117.24"/>
    <n v="21427700000000"/>
    <n v="78.5"/>
    <n v="9.6"/>
    <n v="36.6"/>
    <n v="328239523"/>
    <x v="346"/>
    <d v="2024-08-16T00:00:00"/>
    <d v="1945-02-25T00:00:00"/>
  </r>
  <r>
    <n v="383"/>
    <x v="2"/>
    <x v="365"/>
    <s v="United States"/>
    <s v="Newport Coast"/>
    <s v="Semiconductors"/>
    <s v="Technology"/>
    <x v="1"/>
    <x v="0"/>
    <s v="Nicholas"/>
    <s v="Henry"/>
    <n v="6600"/>
    <n v="1959"/>
    <n v="10"/>
    <n v="8"/>
    <n v="117.24"/>
    <n v="21427700000000"/>
    <n v="78.5"/>
    <n v="9.6"/>
    <n v="36.6"/>
    <n v="328239523"/>
    <x v="347"/>
    <d v="2024-08-16T00:00:00"/>
    <d v="1959-10-08T00:00:00"/>
  </r>
  <r>
    <n v="383"/>
    <x v="3"/>
    <x v="366"/>
    <s v="Germany"/>
    <s v="Munich"/>
    <s v="Investments"/>
    <s v="Finance &amp; Investments"/>
    <x v="0"/>
    <x v="1"/>
    <s v="Thiele"/>
    <s v="Nadia"/>
    <n v="6600"/>
    <n v="1976"/>
    <n v="1"/>
    <n v="7"/>
    <n v="112.85"/>
    <n v="3845630030824"/>
    <n v="80.900000000000006"/>
    <n v="11.5"/>
    <n v="48.8"/>
    <n v="83132799"/>
    <x v="348"/>
    <d v="2024-08-16T00:00:00"/>
    <d v="1976-01-07T00:00:00"/>
  </r>
  <r>
    <n v="390"/>
    <x v="3"/>
    <x v="367"/>
    <s v="United States"/>
    <s v="Fort Worth"/>
    <s v="Private equity"/>
    <s v="Finance &amp; Investments"/>
    <x v="1"/>
    <x v="0"/>
    <s v="Bonderman"/>
    <s v="David"/>
    <n v="6500"/>
    <n v="1942"/>
    <n v="11"/>
    <n v="27"/>
    <n v="117.24"/>
    <n v="21427700000000"/>
    <n v="78.5"/>
    <n v="9.6"/>
    <n v="36.6"/>
    <n v="328239523"/>
    <x v="349"/>
    <d v="2024-08-16T00:00:00"/>
    <d v="1942-11-27T00:00:00"/>
  </r>
  <r>
    <n v="390"/>
    <x v="2"/>
    <x v="368"/>
    <s v="United States"/>
    <s v="Medina"/>
    <s v="Microsoft"/>
    <s v="Technology"/>
    <x v="0"/>
    <x v="1"/>
    <s v="French Gates"/>
    <s v="Melinda"/>
    <n v="6500"/>
    <n v="1964"/>
    <n v="8"/>
    <n v="15"/>
    <n v="117.24"/>
    <n v="21427700000000"/>
    <n v="78.5"/>
    <n v="9.6"/>
    <n v="36.6"/>
    <n v="328239523"/>
    <x v="350"/>
    <d v="2024-08-16T00:00:00"/>
    <d v="1964-08-15T00:00:00"/>
  </r>
  <r>
    <n v="390"/>
    <x v="15"/>
    <x v="369"/>
    <s v="United States"/>
    <s v="Chevy Chase"/>
    <s v="Real estate"/>
    <s v="Real Estate"/>
    <x v="0"/>
    <x v="1"/>
    <s v="Lerner"/>
    <s v="Annette"/>
    <n v="6500"/>
    <n v="1930"/>
    <n v="2"/>
    <n v="27"/>
    <n v="117.24"/>
    <n v="21427700000000"/>
    <n v="78.5"/>
    <n v="9.6"/>
    <n v="36.6"/>
    <n v="328239523"/>
    <x v="351"/>
    <d v="2024-08-16T00:00:00"/>
    <d v="1930-02-27T00:00:00"/>
  </r>
  <r>
    <n v="390"/>
    <x v="15"/>
    <x v="370"/>
    <s v="United Kingdom"/>
    <s v="London"/>
    <s v="Investments, real estate"/>
    <s v="Real Estate"/>
    <x v="1"/>
    <x v="0"/>
    <s v="Reuben"/>
    <s v="David"/>
    <n v="6500"/>
    <n v="1938"/>
    <n v="9"/>
    <n v="1"/>
    <n v="119.62"/>
    <n v="2827113184696"/>
    <n v="81.3"/>
    <n v="25.5"/>
    <n v="30.6"/>
    <n v="66834405"/>
    <x v="352"/>
    <d v="2024-08-16T00:00:00"/>
    <d v="1938-09-01T00:00:00"/>
  </r>
  <r>
    <n v="390"/>
    <x v="15"/>
    <x v="371"/>
    <s v="Switzerland"/>
    <s v="Crans Montana"/>
    <s v="Real estate"/>
    <s v="Real Estate"/>
    <x v="1"/>
    <x v="0"/>
    <s v="Vitek"/>
    <s v="Radovan"/>
    <n v="6500"/>
    <n v="1971"/>
    <n v="4"/>
    <n v="22"/>
    <n v="99.55"/>
    <n v="703082435360"/>
    <n v="83.6"/>
    <n v="10.1"/>
    <n v="28.8"/>
    <n v="8574832"/>
    <x v="353"/>
    <d v="2024-08-16T00:00:00"/>
    <d v="1971-04-22T00:00:00"/>
  </r>
  <r>
    <n v="397"/>
    <x v="3"/>
    <x v="372"/>
    <s v="Sweden"/>
    <s v="Gothenberg"/>
    <s v="Investments"/>
    <s v="Finance &amp; Investments"/>
    <x v="1"/>
    <x v="0"/>
    <s v="Bennet"/>
    <s v="Carl"/>
    <n v="6400"/>
    <n v="1951"/>
    <n v="8"/>
    <n v="19"/>
    <n v="110.51"/>
    <n v="530832908738"/>
    <n v="82.5"/>
    <n v="27.9"/>
    <n v="49.1"/>
    <n v="10285453"/>
    <x v="354"/>
    <d v="2024-08-16T00:00:00"/>
    <d v="1951-08-19T00:00:00"/>
  </r>
  <r>
    <n v="397"/>
    <x v="17"/>
    <x v="373"/>
    <s v="United States"/>
    <s v="Hobe Sound"/>
    <s v="Staffing, Baltimore Ravens"/>
    <s v="Sports"/>
    <x v="1"/>
    <x v="0"/>
    <s v="Bisciotti"/>
    <s v="Stephen"/>
    <n v="6400"/>
    <n v="1960"/>
    <n v="4"/>
    <n v="10"/>
    <n v="117.24"/>
    <n v="21427700000000"/>
    <n v="78.5"/>
    <n v="9.6"/>
    <n v="36.6"/>
    <n v="328239523"/>
    <x v="355"/>
    <d v="2024-08-16T00:00:00"/>
    <d v="1960-04-10T00:00:00"/>
  </r>
  <r>
    <n v="397"/>
    <x v="3"/>
    <x v="374"/>
    <s v="United States"/>
    <s v="New York"/>
    <s v="Hedge funds"/>
    <s v="Finance &amp; Investments"/>
    <x v="1"/>
    <x v="0"/>
    <s v="Druckenmiller"/>
    <s v="Stanley"/>
    <n v="6400"/>
    <n v="1953"/>
    <n v="6"/>
    <n v="14"/>
    <n v="117.24"/>
    <n v="21427700000000"/>
    <n v="78.5"/>
    <n v="9.6"/>
    <n v="36.6"/>
    <n v="328239523"/>
    <x v="356"/>
    <d v="2024-08-16T00:00:00"/>
    <d v="1953-06-14T00:00:00"/>
  </r>
  <r>
    <n v="397"/>
    <x v="13"/>
    <x v="375"/>
    <s v="China"/>
    <s v="Beijing"/>
    <s v="Biomedical products"/>
    <s v="Healthcare"/>
    <x v="1"/>
    <x v="1"/>
    <s v="Jian"/>
    <s v="Jun"/>
    <n v="6400"/>
    <n v="1963"/>
    <n v="11"/>
    <n v="1"/>
    <n v="125.08"/>
    <n v="19910000000000"/>
    <n v="77"/>
    <n v="9.4"/>
    <n v="59.2"/>
    <n v="1397715000"/>
    <x v="357"/>
    <d v="2024-08-16T00:00:00"/>
    <d v="1963-11-01T00:00:00"/>
  </r>
  <r>
    <n v="397"/>
    <x v="12"/>
    <x v="376"/>
    <s v="France"/>
    <s v="Paris"/>
    <s v="Oil, banking, telecom"/>
    <s v="Energy"/>
    <x v="1"/>
    <x v="0"/>
    <s v="Kuzmichev"/>
    <s v="Alexei"/>
    <n v="6400"/>
    <n v="1962"/>
    <n v="10"/>
    <n v="15"/>
    <n v="110.05"/>
    <n v="2715518274227"/>
    <n v="82.5"/>
    <n v="24.2"/>
    <n v="60.7"/>
    <n v="67059887"/>
    <x v="358"/>
    <d v="2024-08-16T00:00:00"/>
    <d v="1962-10-15T00:00:00"/>
  </r>
  <r>
    <n v="397"/>
    <x v="3"/>
    <x v="377"/>
    <s v="Colombia"/>
    <s v="Bogota"/>
    <s v="Banking"/>
    <s v="Finance &amp; Investments"/>
    <x v="1"/>
    <x v="0"/>
    <s v="Sarmiento"/>
    <s v="Luis Carlos"/>
    <n v="6400"/>
    <n v="1933"/>
    <n v="1"/>
    <n v="27"/>
    <n v="140.94999999999999"/>
    <n v="323802808108"/>
    <n v="77.099999999999994"/>
    <n v="14.4"/>
    <n v="71.2"/>
    <n v="50339443"/>
    <x v="359"/>
    <d v="2024-08-16T00:00:00"/>
    <d v="1933-01-27T00:00:00"/>
  </r>
  <r>
    <n v="397"/>
    <x v="8"/>
    <x v="378"/>
    <s v="United States"/>
    <s v="Missoula"/>
    <s v="Construction, mining"/>
    <s v="Logistics"/>
    <x v="1"/>
    <x v="0"/>
    <s v="Washington"/>
    <s v="Dennis"/>
    <n v="6400"/>
    <n v="1934"/>
    <n v="7"/>
    <n v="27"/>
    <n v="117.24"/>
    <n v="21427700000000"/>
    <n v="78.5"/>
    <n v="9.6"/>
    <n v="36.6"/>
    <n v="328239523"/>
    <x v="360"/>
    <d v="2024-08-16T00:00:00"/>
    <d v="1934-07-27T00:00:00"/>
  </r>
  <r>
    <n v="405"/>
    <x v="16"/>
    <x v="379"/>
    <s v="United Kingdom"/>
    <s v="Gloucestershire"/>
    <s v="Construction equipment"/>
    <s v="Construction &amp; Engineering"/>
    <x v="0"/>
    <x v="0"/>
    <s v="Bamford"/>
    <s v="Anthony"/>
    <n v="6300"/>
    <n v="1945"/>
    <n v="10"/>
    <n v="23"/>
    <n v="119.62"/>
    <n v="2827113184696"/>
    <n v="81.3"/>
    <n v="25.5"/>
    <n v="30.6"/>
    <n v="66834405"/>
    <x v="361"/>
    <d v="2024-08-16T00:00:00"/>
    <d v="1945-10-23T00:00:00"/>
  </r>
  <r>
    <n v="405"/>
    <x v="12"/>
    <x v="380"/>
    <s v="China"/>
    <s v="Changzhou"/>
    <s v="Solar equipment"/>
    <s v="Energy"/>
    <x v="1"/>
    <x v="0"/>
    <s v="Gao"/>
    <s v="Jifan"/>
    <n v="6300"/>
    <n v="1965"/>
    <n v="1"/>
    <n v="1"/>
    <n v="125.08"/>
    <n v="19910000000000"/>
    <n v="77"/>
    <n v="9.4"/>
    <n v="59.2"/>
    <n v="1397715000"/>
    <x v="362"/>
    <d v="2024-08-16T00:00:00"/>
    <d v="1965-01-01T00:00:00"/>
  </r>
  <r>
    <n v="405"/>
    <x v="3"/>
    <x v="381"/>
    <s v="United Kingdom"/>
    <s v="London"/>
    <s v="Private equity"/>
    <s v="Finance &amp; Investments"/>
    <x v="1"/>
    <x v="0"/>
    <s v="Grayken"/>
    <s v="John"/>
    <n v="6300"/>
    <n v="1956"/>
    <n v="6"/>
    <n v="1"/>
    <n v="119.62"/>
    <n v="2827113184696"/>
    <n v="81.3"/>
    <n v="25.5"/>
    <n v="30.6"/>
    <n v="66834405"/>
    <x v="363"/>
    <d v="2024-08-16T00:00:00"/>
    <d v="1956-06-01T00:00:00"/>
  </r>
  <r>
    <n v="405"/>
    <x v="13"/>
    <x v="382"/>
    <s v="France"/>
    <s v="Lyon"/>
    <s v="Pharmaceuticals"/>
    <s v="Healthcare"/>
    <x v="0"/>
    <x v="0"/>
    <s v="Merieux"/>
    <s v="Alain"/>
    <n v="6300"/>
    <n v="1938"/>
    <n v="1"/>
    <n v="1"/>
    <n v="110.05"/>
    <n v="2715518274227"/>
    <n v="82.5"/>
    <n v="24.2"/>
    <n v="60.7"/>
    <n v="67059887"/>
    <x v="364"/>
    <d v="2024-08-16T00:00:00"/>
    <d v="1938-01-01T00:00:00"/>
  </r>
  <r>
    <n v="405"/>
    <x v="12"/>
    <x v="383"/>
    <s v="China"/>
    <s v="Langfang"/>
    <s v="Natural gas distribution"/>
    <s v="Energy"/>
    <x v="1"/>
    <x v="0"/>
    <s v="Wang"/>
    <s v="Yusuo"/>
    <n v="6300"/>
    <n v="1964"/>
    <n v="3"/>
    <n v="11"/>
    <n v="125.08"/>
    <n v="19910000000000"/>
    <n v="77"/>
    <n v="9.4"/>
    <n v="59.2"/>
    <n v="1397715000"/>
    <x v="365"/>
    <d v="2024-08-16T00:00:00"/>
    <d v="1964-03-11T00:00:00"/>
  </r>
  <r>
    <n v="405"/>
    <x v="10"/>
    <x v="384"/>
    <s v="Israel"/>
    <s v="Tel Aviv"/>
    <s v="Metalworking tools"/>
    <s v="Manufacturing"/>
    <x v="1"/>
    <x v="0"/>
    <s v="Wertheimer"/>
    <s v="Stef"/>
    <n v="6300"/>
    <n v="1926"/>
    <n v="7"/>
    <n v="16"/>
    <n v="108.15"/>
    <n v="395098666122"/>
    <n v="82.8"/>
    <n v="23.1"/>
    <n v="25.3"/>
    <n v="9053300"/>
    <x v="366"/>
    <d v="2024-08-16T00:00:00"/>
    <d v="1926-07-16T00:00:00"/>
  </r>
  <r>
    <n v="411"/>
    <x v="7"/>
    <x v="385"/>
    <s v="Mexico"/>
    <s v="Mexico City"/>
    <s v="Beer, investments"/>
    <s v="Food &amp; Beverage"/>
    <x v="0"/>
    <x v="1"/>
    <s v="Aramburuzabala"/>
    <s v="Maria Asuncion"/>
    <n v="6200"/>
    <n v="1963"/>
    <n v="5"/>
    <n v="2"/>
    <n v="141.54"/>
    <n v="1258286717125"/>
    <n v="75"/>
    <n v="13.1"/>
    <n v="55.1"/>
    <n v="126014024"/>
    <x v="367"/>
    <d v="2024-08-16T00:00:00"/>
    <d v="1963-05-02T00:00:00"/>
  </r>
  <r>
    <n v="411"/>
    <x v="6"/>
    <x v="386"/>
    <s v="Sweden"/>
    <s v="Stockholm"/>
    <s v="Investments"/>
    <s v="Diversified"/>
    <x v="1"/>
    <x v="0"/>
    <s v="Douglas"/>
    <s v="Gustaf"/>
    <n v="6200"/>
    <n v="1938"/>
    <n v="3"/>
    <n v="3"/>
    <n v="110.51"/>
    <n v="530832908738"/>
    <n v="82.5"/>
    <n v="27.9"/>
    <n v="49.1"/>
    <n v="10285453"/>
    <x v="368"/>
    <d v="2024-08-16T00:00:00"/>
    <d v="1938-03-03T00:00:00"/>
  </r>
  <r>
    <n v="411"/>
    <x v="14"/>
    <x v="387"/>
    <s v="Netherlands"/>
    <s v="Amsterdam"/>
    <s v="Temp agency"/>
    <s v="Service"/>
    <x v="1"/>
    <x v="0"/>
    <s v="Goldschmeding"/>
    <s v="Frits"/>
    <n v="6200"/>
    <n v="1933"/>
    <n v="8"/>
    <n v="2"/>
    <n v="115.91"/>
    <n v="909070395161"/>
    <n v="81.8"/>
    <n v="23"/>
    <n v="41.2"/>
    <n v="17332850"/>
    <x v="369"/>
    <d v="2024-08-16T00:00:00"/>
    <d v="1933-08-02T00:00:00"/>
  </r>
  <r>
    <n v="411"/>
    <x v="7"/>
    <x v="388"/>
    <s v="China"/>
    <s v="Shenzhen"/>
    <s v="Beverages"/>
    <s v="Food &amp; Beverage"/>
    <x v="1"/>
    <x v="0"/>
    <s v="Lin"/>
    <s v="Muqin"/>
    <n v="6200"/>
    <n v="1964"/>
    <n v="1"/>
    <n v="1"/>
    <n v="125.08"/>
    <n v="19910000000000"/>
    <n v="77"/>
    <n v="9.4"/>
    <n v="59.2"/>
    <n v="1397715000"/>
    <x v="136"/>
    <d v="2024-08-16T00:00:00"/>
    <d v="1964-01-01T00:00:00"/>
  </r>
  <r>
    <n v="411"/>
    <x v="10"/>
    <x v="389"/>
    <s v="China"/>
    <s v="Ningbo"/>
    <s v="Power strips"/>
    <s v="Manufacturing"/>
    <x v="1"/>
    <x v="0"/>
    <s v="Ruan"/>
    <s v="Liping"/>
    <n v="6200"/>
    <n v="1964"/>
    <n v="1"/>
    <n v="1"/>
    <n v="125.08"/>
    <n v="19910000000000"/>
    <n v="77"/>
    <n v="9.4"/>
    <n v="59.2"/>
    <n v="1397715000"/>
    <x v="136"/>
    <d v="2024-08-16T00:00:00"/>
    <d v="1964-01-01T00:00:00"/>
  </r>
  <r>
    <n v="411"/>
    <x v="10"/>
    <x v="390"/>
    <s v="China"/>
    <s v="Ningbo"/>
    <s v="Power strip"/>
    <s v="Manufacturing"/>
    <x v="1"/>
    <x v="0"/>
    <s v="Ruan"/>
    <s v="Xueping"/>
    <n v="6200"/>
    <n v="1972"/>
    <n v="1"/>
    <n v="1"/>
    <n v="125.08"/>
    <n v="19910000000000"/>
    <n v="77"/>
    <n v="9.4"/>
    <n v="59.2"/>
    <n v="1397715000"/>
    <x v="144"/>
    <d v="2024-08-16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4-08-16T00:00:00"/>
    <d v="1962-07-11T00:00:00"/>
  </r>
  <r>
    <n v="418"/>
    <x v="6"/>
    <x v="392"/>
    <s v="Nigeria"/>
    <s v="Lagos"/>
    <s v="Telecom, oil"/>
    <s v="Diversified"/>
    <x v="1"/>
    <x v="0"/>
    <s v="Adenuga"/>
    <s v="Mike"/>
    <n v="6100"/>
    <n v="1953"/>
    <n v="4"/>
    <n v="29"/>
    <n v="267.51"/>
    <n v="448120428859"/>
    <n v="54.3"/>
    <n v="1.5"/>
    <n v="34.799999999999997"/>
    <n v="200963599"/>
    <x v="371"/>
    <d v="2024-08-16T00:00:00"/>
    <d v="1953-04-29T00:00:00"/>
  </r>
  <r>
    <n v="418"/>
    <x v="3"/>
    <x v="393"/>
    <s v="United States"/>
    <s v="Beverly Hills"/>
    <s v="Private equity"/>
    <s v="Finance &amp; Investments"/>
    <x v="1"/>
    <x v="0"/>
    <s v="Gores"/>
    <s v="Tom"/>
    <n v="6100"/>
    <n v="1964"/>
    <n v="7"/>
    <n v="31"/>
    <n v="117.24"/>
    <n v="21427700000000"/>
    <n v="78.5"/>
    <n v="9.6"/>
    <n v="36.6"/>
    <n v="328239523"/>
    <x v="372"/>
    <d v="2024-08-16T00:00:00"/>
    <d v="1964-07-31T00:00:00"/>
  </r>
  <r>
    <n v="418"/>
    <x v="0"/>
    <x v="394"/>
    <s v="Germany"/>
    <s v="Hamburg"/>
    <s v="Coffee"/>
    <s v="Fashion &amp; Retail"/>
    <x v="0"/>
    <x v="0"/>
    <s v="Herz"/>
    <s v="Michael"/>
    <n v="6100"/>
    <n v="1943"/>
    <n v="9"/>
    <n v="28"/>
    <n v="112.85"/>
    <n v="3845630030824"/>
    <n v="80.900000000000006"/>
    <n v="11.5"/>
    <n v="48.8"/>
    <n v="83132799"/>
    <x v="373"/>
    <d v="2024-08-16T00:00:00"/>
    <d v="1943-09-28T00:00:00"/>
  </r>
  <r>
    <n v="418"/>
    <x v="0"/>
    <x v="395"/>
    <s v="Germany"/>
    <s v="Hamburg"/>
    <s v="Coffee"/>
    <s v="Fashion &amp; Retail"/>
    <x v="0"/>
    <x v="0"/>
    <s v="Herz"/>
    <s v="Wolfgang"/>
    <n v="6100"/>
    <n v="1951"/>
    <n v="1"/>
    <n v="1"/>
    <n v="112.85"/>
    <n v="3845630030824"/>
    <n v="80.900000000000006"/>
    <n v="11.5"/>
    <n v="48.8"/>
    <n v="83132799"/>
    <x v="96"/>
    <d v="2024-08-16T00:00:00"/>
    <d v="1951-01-01T00:00:00"/>
  </r>
  <r>
    <n v="425"/>
    <x v="11"/>
    <x v="396"/>
    <s v="Russia"/>
    <s v="Moscow"/>
    <s v="Steel, mining"/>
    <s v="Metals &amp; Mining"/>
    <x v="1"/>
    <x v="0"/>
    <s v="Abramov"/>
    <s v="Alexander"/>
    <n v="6000"/>
    <n v="1959"/>
    <n v="2"/>
    <n v="20"/>
    <n v="180.75"/>
    <n v="1699876578871"/>
    <n v="72.7"/>
    <n v="11.4"/>
    <n v="46.2"/>
    <n v="144373535"/>
    <x v="374"/>
    <d v="2024-08-16T00:00:00"/>
    <d v="1959-02-20T00:00:00"/>
  </r>
  <r>
    <n v="425"/>
    <x v="15"/>
    <x v="397"/>
    <s v="United States"/>
    <s v="Chicago"/>
    <s v="Real estate"/>
    <s v="Real Estate"/>
    <x v="1"/>
    <x v="0"/>
    <s v="Bluhm"/>
    <s v="Neil"/>
    <n v="6000"/>
    <n v="1938"/>
    <n v="1"/>
    <n v="12"/>
    <n v="117.24"/>
    <n v="21427700000000"/>
    <n v="78.5"/>
    <n v="9.6"/>
    <n v="36.6"/>
    <n v="328239523"/>
    <x v="375"/>
    <d v="2024-08-16T00:00:00"/>
    <d v="1938-01-12T00:00:00"/>
  </r>
  <r>
    <n v="425"/>
    <x v="0"/>
    <x v="398"/>
    <s v="Canada"/>
    <s v="Montreal"/>
    <s v="Convinience stores"/>
    <s v="Fashion &amp; Retail"/>
    <x v="1"/>
    <x v="0"/>
    <s v="Bouchard"/>
    <s v="Alain"/>
    <n v="6000"/>
    <n v="1949"/>
    <n v="2"/>
    <n v="18"/>
    <n v="116.76"/>
    <n v="1736425629520"/>
    <n v="81.900000000000006"/>
    <n v="12.8"/>
    <n v="24.5"/>
    <n v="36991981"/>
    <x v="376"/>
    <d v="2024-08-16T00:00:00"/>
    <d v="1949-02-18T00:00:00"/>
  </r>
  <r>
    <n v="425"/>
    <x v="2"/>
    <x v="399"/>
    <s v="United States"/>
    <s v="Reno"/>
    <s v="Security software"/>
    <s v="Technology"/>
    <x v="1"/>
    <x v="0"/>
    <s v="Chaudhry"/>
    <s v="Jay"/>
    <n v="6000"/>
    <n v="1959"/>
    <n v="8"/>
    <n v="26"/>
    <n v="117.24"/>
    <n v="21427700000000"/>
    <n v="78.5"/>
    <n v="9.6"/>
    <n v="36.6"/>
    <n v="328239523"/>
    <x v="377"/>
    <d v="2024-08-16T00:00:00"/>
    <d v="1959-08-26T00:00:00"/>
  </r>
  <r>
    <n v="425"/>
    <x v="0"/>
    <x v="400"/>
    <s v="India"/>
    <s v="Mumbai"/>
    <s v="Retail, investments"/>
    <s v="Fashion &amp; Retail"/>
    <x v="1"/>
    <x v="0"/>
    <s v="Damani"/>
    <s v="Gopikishan"/>
    <n v="6000"/>
    <n v="1958"/>
    <n v="1"/>
    <n v="1"/>
    <n v="180.44"/>
    <n v="2611000000000"/>
    <n v="69.400000000000006"/>
    <n v="11.2"/>
    <n v="49.7"/>
    <n v="1366417754"/>
    <x v="342"/>
    <d v="2024-08-16T00:00:00"/>
    <d v="1958-01-01T00:00:00"/>
  </r>
  <r>
    <n v="425"/>
    <x v="6"/>
    <x v="401"/>
    <s v="Thailand"/>
    <s v="Bangkok"/>
    <s v="Diversified"/>
    <s v="Diversified"/>
    <x v="0"/>
    <x v="0"/>
    <s v="Jiaravanon"/>
    <s v="Sumet"/>
    <n v="6000"/>
    <n v="1934"/>
    <n v="11"/>
    <n v="2"/>
    <n v="113.27"/>
    <n v="543649976166"/>
    <n v="76.900000000000006"/>
    <n v="14.9"/>
    <n v="29.5"/>
    <n v="69625582"/>
    <x v="378"/>
    <d v="2024-08-16T00:00:00"/>
    <d v="1934-11-02T00:00:00"/>
  </r>
  <r>
    <n v="425"/>
    <x v="3"/>
    <x v="402"/>
    <s v="Israel"/>
    <s v="Tel Aviv"/>
    <s v="Investments"/>
    <s v="Finance &amp; Investments"/>
    <x v="1"/>
    <x v="0"/>
    <s v="Lowy"/>
    <s v="Frank"/>
    <n v="6000"/>
    <n v="1930"/>
    <n v="10"/>
    <n v="22"/>
    <n v="108.15"/>
    <n v="395098666122"/>
    <n v="82.8"/>
    <n v="23.1"/>
    <n v="25.3"/>
    <n v="9053300"/>
    <x v="379"/>
    <d v="2024-08-16T00:00:00"/>
    <d v="1930-10-22T00:00:00"/>
  </r>
  <r>
    <n v="425"/>
    <x v="3"/>
    <x v="403"/>
    <s v="United States"/>
    <s v="Los Angeles"/>
    <s v="Investments"/>
    <s v="Finance &amp; Investments"/>
    <x v="1"/>
    <x v="0"/>
    <s v="Milken"/>
    <s v="Michael"/>
    <n v="6000"/>
    <n v="1946"/>
    <n v="7"/>
    <n v="4"/>
    <n v="117.24"/>
    <n v="21427700000000"/>
    <n v="78.5"/>
    <n v="9.6"/>
    <n v="36.6"/>
    <n v="328239523"/>
    <x v="380"/>
    <d v="2024-08-16T00:00:00"/>
    <d v="1946-07-04T00:00:00"/>
  </r>
  <r>
    <n v="425"/>
    <x v="2"/>
    <x v="404"/>
    <s v="United States"/>
    <s v="St. Louis"/>
    <s v="IT provider"/>
    <s v="Technology"/>
    <x v="1"/>
    <x v="0"/>
    <s v="Steward"/>
    <s v="David"/>
    <n v="6000"/>
    <n v="1951"/>
    <n v="7"/>
    <n v="2"/>
    <n v="117.24"/>
    <n v="21427700000000"/>
    <n v="78.5"/>
    <n v="9.6"/>
    <n v="36.6"/>
    <n v="328239523"/>
    <x v="381"/>
    <d v="2024-08-16T00:00:00"/>
    <d v="1951-07-02T00:00:00"/>
  </r>
  <r>
    <n v="425"/>
    <x v="0"/>
    <x v="405"/>
    <s v="United States"/>
    <s v="New Albany"/>
    <s v="Retail"/>
    <s v="Fashion &amp; Retail"/>
    <x v="1"/>
    <x v="0"/>
    <s v="Wexner"/>
    <s v="Les"/>
    <n v="6000"/>
    <n v="1937"/>
    <n v="9"/>
    <n v="8"/>
    <n v="117.24"/>
    <n v="21427700000000"/>
    <n v="78.5"/>
    <n v="9.6"/>
    <n v="36.6"/>
    <n v="328239523"/>
    <x v="382"/>
    <d v="2024-08-16T00:00:00"/>
    <d v="1937-09-08T00:00:00"/>
  </r>
  <r>
    <n v="437"/>
    <x v="15"/>
    <x v="406"/>
    <s v="China"/>
    <s v="Chengdu"/>
    <s v="Real estate"/>
    <s v="Real Estate"/>
    <x v="1"/>
    <x v="0"/>
    <s v="Cai"/>
    <s v="Kui"/>
    <n v="5900"/>
    <n v="1963"/>
    <n v="1"/>
    <n v="1"/>
    <n v="125.08"/>
    <n v="19910000000000"/>
    <n v="77"/>
    <n v="9.4"/>
    <n v="59.2"/>
    <n v="1397715000"/>
    <x v="383"/>
    <d v="2024-08-16T00:00:00"/>
    <d v="1963-01-01T00:00:00"/>
  </r>
  <r>
    <n v="437"/>
    <x v="6"/>
    <x v="407"/>
    <s v="Thailand"/>
    <s v="Bangkok"/>
    <s v="Diversified"/>
    <s v="Diversified"/>
    <x v="0"/>
    <x v="0"/>
    <s v="Chiaravanont"/>
    <s v="Jaran"/>
    <n v="5900"/>
    <n v="1930"/>
    <n v="4"/>
    <n v="1"/>
    <n v="113.27"/>
    <n v="543649976166"/>
    <n v="76.900000000000006"/>
    <n v="14.9"/>
    <n v="29.5"/>
    <n v="69625582"/>
    <x v="384"/>
    <d v="2024-08-16T00:00:00"/>
    <d v="1930-04-01T00:00:00"/>
  </r>
  <r>
    <n v="437"/>
    <x v="3"/>
    <x v="408"/>
    <s v="United States"/>
    <s v="Darien"/>
    <s v="Hedge funds"/>
    <s v="Finance &amp; Investments"/>
    <x v="1"/>
    <x v="0"/>
    <s v="Halvorsen"/>
    <s v="Andreas"/>
    <n v="5900"/>
    <n v="1961"/>
    <n v="4"/>
    <n v="23"/>
    <n v="117.24"/>
    <n v="21427700000000"/>
    <n v="78.5"/>
    <n v="9.6"/>
    <n v="36.6"/>
    <n v="328239523"/>
    <x v="385"/>
    <d v="2024-08-16T00:00:00"/>
    <d v="1961-04-23T00:00:00"/>
  </r>
  <r>
    <n v="437"/>
    <x v="3"/>
    <x v="409"/>
    <s v="United States"/>
    <s v="Los Angeles"/>
    <s v="Finance"/>
    <s v="Finance &amp; Investments"/>
    <x v="1"/>
    <x v="0"/>
    <s v="Ressler"/>
    <s v="Antony"/>
    <n v="5900"/>
    <n v="1960"/>
    <n v="10"/>
    <n v="12"/>
    <n v="117.24"/>
    <n v="21427700000000"/>
    <n v="78.5"/>
    <n v="9.6"/>
    <n v="36.6"/>
    <n v="328239523"/>
    <x v="386"/>
    <d v="2024-08-16T00:00:00"/>
    <d v="1960-10-12T00:00:00"/>
  </r>
  <r>
    <n v="437"/>
    <x v="7"/>
    <x v="410"/>
    <s v="China"/>
    <s v="Shanghai"/>
    <s v="Food, beverages"/>
    <s v="Food &amp; Beverage"/>
    <x v="0"/>
    <x v="0"/>
    <s v="Tsai"/>
    <s v="Eng-meng"/>
    <n v="5900"/>
    <n v="1957"/>
    <n v="1"/>
    <n v="15"/>
    <n v="125.08"/>
    <n v="19910000000000"/>
    <n v="77"/>
    <n v="9.4"/>
    <n v="59.2"/>
    <n v="1397715000"/>
    <x v="387"/>
    <d v="2024-08-16T00:00:00"/>
    <d v="1957-01-15T00:00:00"/>
  </r>
  <r>
    <n v="442"/>
    <x v="3"/>
    <x v="411"/>
    <s v="United States"/>
    <s v="Miami"/>
    <s v="Private equity"/>
    <s v="Finance &amp; Investments"/>
    <x v="1"/>
    <x v="0"/>
    <s v="Harris"/>
    <s v="Josh"/>
    <n v="5800"/>
    <n v="1964"/>
    <n v="12"/>
    <n v="29"/>
    <n v="117.24"/>
    <n v="21427700000000"/>
    <n v="78.5"/>
    <n v="9.6"/>
    <n v="36.6"/>
    <n v="328239523"/>
    <x v="388"/>
    <d v="2024-08-16T00:00:00"/>
    <d v="1964-12-29T00:00:00"/>
  </r>
  <r>
    <n v="442"/>
    <x v="13"/>
    <x v="412"/>
    <s v="Denmark"/>
    <s v="Humlebaek"/>
    <s v="Medical devices"/>
    <s v="Healthcare"/>
    <x v="0"/>
    <x v="0"/>
    <s v="Louis-Hansen"/>
    <s v="Niels Peter"/>
    <n v="5800"/>
    <n v="1947"/>
    <n v="10"/>
    <n v="25"/>
    <n v="110.35"/>
    <n v="348078018464"/>
    <n v="81"/>
    <n v="32.4"/>
    <n v="23.8"/>
    <n v="5818553"/>
    <x v="389"/>
    <d v="2024-08-16T00:00:00"/>
    <d v="1947-10-25T00:00:00"/>
  </r>
  <r>
    <n v="442"/>
    <x v="13"/>
    <x v="413"/>
    <s v="United States"/>
    <s v="Los Angeles"/>
    <s v="Pharmaceuticals"/>
    <s v="Healthcare"/>
    <x v="1"/>
    <x v="0"/>
    <s v="Soon-Shiong"/>
    <s v="Patrick"/>
    <n v="5800"/>
    <n v="1952"/>
    <n v="7"/>
    <n v="29"/>
    <n v="117.24"/>
    <n v="21427700000000"/>
    <n v="78.5"/>
    <n v="9.6"/>
    <n v="36.6"/>
    <n v="328239523"/>
    <x v="390"/>
    <d v="2024-08-16T00:00:00"/>
    <d v="1952-07-29T00:00:00"/>
  </r>
  <r>
    <n v="445"/>
    <x v="11"/>
    <x v="414"/>
    <s v="Ukraine"/>
    <s v="Donetsk"/>
    <s v="Steel, coal"/>
    <s v="Metals &amp; Mining"/>
    <x v="1"/>
    <x v="0"/>
    <s v="Akhmetov"/>
    <s v="Rinat"/>
    <n v="5700"/>
    <n v="1966"/>
    <n v="9"/>
    <n v="21"/>
    <n v="281.66000000000003"/>
    <n v="153781069118"/>
    <n v="71.599999999999994"/>
    <n v="20.100000000000001"/>
    <n v="45.2"/>
    <n v="44385155"/>
    <x v="391"/>
    <d v="2024-08-16T00:00:00"/>
    <d v="1966-09-21T00:00:00"/>
  </r>
  <r>
    <n v="445"/>
    <x v="13"/>
    <x v="415"/>
    <s v="United States"/>
    <s v="Atlanta"/>
    <s v="Medical equipment"/>
    <s v="Healthcare"/>
    <x v="1"/>
    <x v="0"/>
    <s v="Brown"/>
    <s v="John"/>
    <n v="5700"/>
    <n v="1934"/>
    <n v="9"/>
    <n v="15"/>
    <n v="117.24"/>
    <n v="21427700000000"/>
    <n v="78.5"/>
    <n v="9.6"/>
    <n v="36.6"/>
    <n v="328239523"/>
    <x v="392"/>
    <d v="2024-08-16T00:00:00"/>
    <d v="1934-09-15T00:00:00"/>
  </r>
  <r>
    <n v="445"/>
    <x v="12"/>
    <x v="416"/>
    <s v="Canada"/>
    <s v="Saint John"/>
    <s v="Oil"/>
    <s v="Energy"/>
    <x v="0"/>
    <x v="0"/>
    <s v="Irving"/>
    <s v="Arthur"/>
    <n v="5700"/>
    <n v="1930"/>
    <n v="1"/>
    <n v="1"/>
    <n v="116.76"/>
    <n v="1736425629520"/>
    <n v="81.900000000000006"/>
    <n v="12.8"/>
    <n v="24.5"/>
    <n v="36991981"/>
    <x v="393"/>
    <d v="2024-08-16T00:00:00"/>
    <d v="1930-01-01T00:00:00"/>
  </r>
  <r>
    <n v="445"/>
    <x v="15"/>
    <x v="417"/>
    <s v="Sweden"/>
    <s v="Stockholm"/>
    <s v="Real estate, investments"/>
    <s v="Real Estate"/>
    <x v="0"/>
    <x v="0"/>
    <s v="Lundberg"/>
    <s v="Fredrik"/>
    <n v="5700"/>
    <n v="1951"/>
    <n v="8"/>
    <n v="5"/>
    <n v="110.51"/>
    <n v="530832908738"/>
    <n v="82.5"/>
    <n v="27.9"/>
    <n v="49.1"/>
    <n v="10285453"/>
    <x v="394"/>
    <d v="2024-08-16T00:00:00"/>
    <d v="1951-08-05T00:00:00"/>
  </r>
  <r>
    <n v="445"/>
    <x v="16"/>
    <x v="418"/>
    <s v="Switzerland"/>
    <s v="Jona"/>
    <s v="Cement"/>
    <s v="Construction &amp; Engineering"/>
    <x v="0"/>
    <x v="0"/>
    <s v="Schmidheiny"/>
    <s v="Thomas"/>
    <n v="5700"/>
    <n v="1945"/>
    <n v="12"/>
    <n v="17"/>
    <n v="99.55"/>
    <n v="703082435360"/>
    <n v="83.6"/>
    <n v="10.1"/>
    <n v="28.8"/>
    <n v="8574832"/>
    <x v="395"/>
    <d v="2024-08-16T00:00:00"/>
    <d v="1945-12-17T00:00:00"/>
  </r>
  <r>
    <n v="445"/>
    <x v="3"/>
    <x v="419"/>
    <s v="United States"/>
    <s v="New York"/>
    <s v="Investments"/>
    <s v="Finance &amp; Investments"/>
    <x v="0"/>
    <x v="0"/>
    <s v="Ziff"/>
    <s v="Daniel"/>
    <n v="5700"/>
    <n v="1971"/>
    <n v="11"/>
    <n v="2"/>
    <n v="117.24"/>
    <n v="21427700000000"/>
    <n v="78.5"/>
    <n v="9.6"/>
    <n v="36.6"/>
    <n v="328239523"/>
    <x v="396"/>
    <d v="2024-08-16T00:00:00"/>
    <d v="1971-11-02T00:00:00"/>
  </r>
  <r>
    <n v="445"/>
    <x v="3"/>
    <x v="420"/>
    <s v="United States"/>
    <s v="North Palm Beach"/>
    <s v="Investments"/>
    <s v="Finance &amp; Investments"/>
    <x v="0"/>
    <x v="0"/>
    <s v="Ziff"/>
    <s v="Dirk"/>
    <n v="5700"/>
    <n v="1964"/>
    <n v="4"/>
    <n v="1"/>
    <n v="117.24"/>
    <n v="21427700000000"/>
    <n v="78.5"/>
    <n v="9.6"/>
    <n v="36.6"/>
    <n v="328239523"/>
    <x v="397"/>
    <d v="2024-08-16T00:00:00"/>
    <d v="1964-04-01T00:00:00"/>
  </r>
  <r>
    <n v="445"/>
    <x v="3"/>
    <x v="421"/>
    <s v="United States"/>
    <s v="New York"/>
    <s v="Investments"/>
    <s v="Finance &amp; Investments"/>
    <x v="0"/>
    <x v="0"/>
    <s v="Ziff"/>
    <s v="Robert"/>
    <n v="5700"/>
    <n v="1966"/>
    <n v="8"/>
    <n v="12"/>
    <n v="117.24"/>
    <n v="21427700000000"/>
    <n v="78.5"/>
    <n v="9.6"/>
    <n v="36.6"/>
    <n v="328239523"/>
    <x v="398"/>
    <d v="2024-08-16T00:00:00"/>
    <d v="1966-08-12T00:00:00"/>
  </r>
  <r>
    <n v="455"/>
    <x v="12"/>
    <x v="422"/>
    <s v="United States"/>
    <s v="Dallas"/>
    <s v="Oil, real estate"/>
    <s v="Energy"/>
    <x v="0"/>
    <x v="0"/>
    <s v="Hunt"/>
    <s v="Ray Lee"/>
    <n v="5600"/>
    <n v="1943"/>
    <n v="4"/>
    <n v="6"/>
    <n v="117.24"/>
    <n v="21427700000000"/>
    <n v="78.5"/>
    <n v="9.6"/>
    <n v="36.6"/>
    <n v="328239523"/>
    <x v="399"/>
    <d v="2024-08-16T00:00:00"/>
    <d v="1943-04-06T00:00:00"/>
  </r>
  <r>
    <n v="455"/>
    <x v="8"/>
    <x v="423"/>
    <s v="China"/>
    <s v="Shanghai"/>
    <s v="Package delivery"/>
    <s v="Logistics"/>
    <x v="1"/>
    <x v="0"/>
    <s v="Lai"/>
    <s v="Meisong"/>
    <n v="5600"/>
    <n v="1970"/>
    <n v="12"/>
    <n v="1"/>
    <n v="125.08"/>
    <n v="19910000000000"/>
    <n v="77"/>
    <n v="9.4"/>
    <n v="59.2"/>
    <n v="1397715000"/>
    <x v="244"/>
    <d v="2024-08-16T00:00:00"/>
    <d v="1970-12-01T00:00:00"/>
  </r>
  <r>
    <n v="455"/>
    <x v="1"/>
    <x v="424"/>
    <s v="India"/>
    <s v="Delhi"/>
    <s v="Motorcycles"/>
    <s v="Automotive"/>
    <x v="0"/>
    <x v="0"/>
    <s v="Lal"/>
    <s v="Vikram"/>
    <n v="5600"/>
    <n v="1942"/>
    <n v="3"/>
    <n v="5"/>
    <n v="180.44"/>
    <n v="2611000000000"/>
    <n v="69.400000000000006"/>
    <n v="11.2"/>
    <n v="49.7"/>
    <n v="1366417754"/>
    <x v="400"/>
    <d v="2024-08-16T00:00:00"/>
    <d v="1942-03-05T00:00:00"/>
  </r>
  <r>
    <n v="455"/>
    <x v="3"/>
    <x v="425"/>
    <s v="United States"/>
    <s v="Sands Point"/>
    <s v="Investments"/>
    <s v="Finance &amp; Investments"/>
    <x v="1"/>
    <x v="0"/>
    <s v="Langone"/>
    <s v="Ken"/>
    <n v="5600"/>
    <n v="1935"/>
    <n v="9"/>
    <n v="16"/>
    <n v="117.24"/>
    <n v="21427700000000"/>
    <n v="78.5"/>
    <n v="9.6"/>
    <n v="36.6"/>
    <n v="328239523"/>
    <x v="401"/>
    <d v="2024-08-16T00:00:00"/>
    <d v="1935-09-16T00:00:00"/>
  </r>
  <r>
    <n v="455"/>
    <x v="13"/>
    <x v="426"/>
    <s v="China"/>
    <s v="Shanghai"/>
    <s v="Pharmaceutical ingredients"/>
    <s v="Healthcare"/>
    <x v="1"/>
    <x v="0"/>
    <s v="Li"/>
    <s v="Ge"/>
    <n v="5600"/>
    <n v="1967"/>
    <n v="1"/>
    <n v="1"/>
    <n v="125.08"/>
    <n v="19910000000000"/>
    <n v="77"/>
    <n v="9.4"/>
    <n v="59.2"/>
    <n v="1397715000"/>
    <x v="106"/>
    <d v="2024-08-16T00:00:00"/>
    <d v="1967-01-01T00:00:00"/>
  </r>
  <r>
    <n v="455"/>
    <x v="3"/>
    <x v="427"/>
    <s v="United States"/>
    <s v="Branford"/>
    <s v="Hotels, investments"/>
    <s v="Finance &amp; Investments"/>
    <x v="0"/>
    <x v="1"/>
    <s v="Pritzker"/>
    <s v="Karen"/>
    <n v="5600"/>
    <n v="1958"/>
    <n v="1"/>
    <n v="7"/>
    <n v="117.24"/>
    <n v="21427700000000"/>
    <n v="78.5"/>
    <n v="9.6"/>
    <n v="36.6"/>
    <n v="328239523"/>
    <x v="402"/>
    <d v="2024-08-16T00:00:00"/>
    <d v="1958-01-07T00:00:00"/>
  </r>
  <r>
    <n v="455"/>
    <x v="14"/>
    <x v="428"/>
    <s v="United States"/>
    <s v="Dallas"/>
    <s v="Hotels, investments"/>
    <s v="Service"/>
    <x v="0"/>
    <x v="0"/>
    <s v="Rowling"/>
    <s v="Robert"/>
    <n v="5600"/>
    <n v="1953"/>
    <n v="9"/>
    <n v="26"/>
    <n v="117.24"/>
    <n v="21427700000000"/>
    <n v="78.5"/>
    <n v="9.6"/>
    <n v="36.6"/>
    <n v="328239523"/>
    <x v="403"/>
    <d v="2024-08-16T00:00:00"/>
    <d v="1953-09-26T00:00:00"/>
  </r>
  <r>
    <n v="455"/>
    <x v="9"/>
    <x v="429"/>
    <s v="Israel"/>
    <s v="Tel Aviv"/>
    <s v="Gambling software"/>
    <s v="Gambling &amp; Casinos"/>
    <x v="1"/>
    <x v="0"/>
    <s v="Sagi"/>
    <s v="Teddy"/>
    <n v="5600"/>
    <n v="1971"/>
    <n v="11"/>
    <n v="1"/>
    <n v="108.15"/>
    <n v="395098666122"/>
    <n v="82.8"/>
    <n v="23.1"/>
    <n v="25.3"/>
    <n v="9053300"/>
    <x v="404"/>
    <d v="2024-08-16T00:00:00"/>
    <d v="1971-11-01T00:00:00"/>
  </r>
  <r>
    <n v="455"/>
    <x v="13"/>
    <x v="430"/>
    <s v="South Korea"/>
    <s v="Seoul"/>
    <s v="Biotech"/>
    <s v="Healthcare"/>
    <x v="1"/>
    <x v="0"/>
    <s v="Seo"/>
    <s v="Jung-jin"/>
    <n v="5600"/>
    <n v="1957"/>
    <n v="10"/>
    <n v="23"/>
    <n v="115.16"/>
    <n v="2029000000000"/>
    <n v="82.6"/>
    <n v="15.6"/>
    <n v="33.200000000000003"/>
    <n v="51709098"/>
    <x v="405"/>
    <d v="2024-08-16T00:00:00"/>
    <d v="1957-10-23T00:00:00"/>
  </r>
  <r>
    <n v="455"/>
    <x v="1"/>
    <x v="431"/>
    <s v="China"/>
    <s v="Ningbo"/>
    <s v="Auto parts"/>
    <s v="Automotive"/>
    <x v="1"/>
    <x v="0"/>
    <s v="Wu"/>
    <s v="Jianshu"/>
    <n v="5600"/>
    <n v="1964"/>
    <n v="1"/>
    <n v="1"/>
    <n v="125.08"/>
    <n v="19910000000000"/>
    <n v="77"/>
    <n v="9.4"/>
    <n v="59.2"/>
    <n v="1397715000"/>
    <x v="136"/>
    <d v="2024-08-16T00:00:00"/>
    <d v="1964-01-01T00:00:00"/>
  </r>
  <r>
    <n v="466"/>
    <x v="14"/>
    <x v="432"/>
    <s v="United States"/>
    <s v="Bal Harbour"/>
    <s v="Carnival Cruises"/>
    <s v="Service"/>
    <x v="0"/>
    <x v="0"/>
    <s v="Arison"/>
    <s v="Micky"/>
    <n v="5500"/>
    <n v="1949"/>
    <n v="6"/>
    <n v="29"/>
    <n v="117.24"/>
    <n v="21427700000000"/>
    <n v="78.5"/>
    <n v="9.6"/>
    <n v="36.6"/>
    <n v="328239523"/>
    <x v="406"/>
    <d v="2024-08-16T00:00:00"/>
    <d v="1949-06-29T00:00:00"/>
  </r>
  <r>
    <n v="466"/>
    <x v="4"/>
    <x v="433"/>
    <s v="United States"/>
    <s v="Palisades"/>
    <s v="Media, automotive"/>
    <s v="Media &amp; Entertainment"/>
    <x v="0"/>
    <x v="0"/>
    <s v="Chambers"/>
    <s v="James"/>
    <n v="5500"/>
    <n v="1957"/>
    <n v="4"/>
    <n v="12"/>
    <n v="117.24"/>
    <n v="21427700000000"/>
    <n v="78.5"/>
    <n v="9.6"/>
    <n v="36.6"/>
    <n v="328239523"/>
    <x v="407"/>
    <d v="2024-08-16T00:00:00"/>
    <d v="1957-04-12T00:00:00"/>
  </r>
  <r>
    <n v="466"/>
    <x v="2"/>
    <x v="434"/>
    <s v="United States"/>
    <s v="San Francisco"/>
    <s v="Payments software"/>
    <s v="Technology"/>
    <x v="1"/>
    <x v="0"/>
    <s v="Collison"/>
    <s v="John"/>
    <n v="5500"/>
    <n v="1990"/>
    <n v="8"/>
    <n v="6"/>
    <n v="117.24"/>
    <n v="21427700000000"/>
    <n v="78.5"/>
    <n v="9.6"/>
    <n v="36.6"/>
    <n v="328239523"/>
    <x v="408"/>
    <d v="2024-08-16T00:00:00"/>
    <d v="1990-08-06T00:00:00"/>
  </r>
  <r>
    <n v="466"/>
    <x v="2"/>
    <x v="435"/>
    <s v="United States"/>
    <s v="San Francisco"/>
    <s v="Payment software"/>
    <s v="Technology"/>
    <x v="1"/>
    <x v="0"/>
    <s v="Collison"/>
    <s v="Patrick"/>
    <n v="5500"/>
    <n v="1988"/>
    <n v="9"/>
    <n v="9"/>
    <n v="117.24"/>
    <n v="21427700000000"/>
    <n v="78.5"/>
    <n v="9.6"/>
    <n v="36.6"/>
    <n v="328239523"/>
    <x v="409"/>
    <d v="2024-08-16T00:00:00"/>
    <d v="1988-09-09T00:00:00"/>
  </r>
  <r>
    <n v="466"/>
    <x v="10"/>
    <x v="436"/>
    <s v="United States"/>
    <s v="Redding"/>
    <s v="Timberland, lumber mills"/>
    <s v="Manufacturing"/>
    <x v="1"/>
    <x v="0"/>
    <s v="Emmerson"/>
    <s v="Archie Aldis"/>
    <n v="5500"/>
    <n v="1929"/>
    <n v="4"/>
    <n v="10"/>
    <n v="117.24"/>
    <n v="21427700000000"/>
    <n v="78.5"/>
    <n v="9.6"/>
    <n v="36.6"/>
    <n v="328239523"/>
    <x v="410"/>
    <d v="2024-08-16T00:00:00"/>
    <d v="1929-04-10T00:00:00"/>
  </r>
  <r>
    <n v="466"/>
    <x v="1"/>
    <x v="437"/>
    <s v="Italy"/>
    <s v="Modena"/>
    <s v="Automobiles"/>
    <s v="Automotive"/>
    <x v="0"/>
    <x v="0"/>
    <s v="Ferrari"/>
    <s v="Piero"/>
    <n v="5500"/>
    <n v="1945"/>
    <n v="5"/>
    <n v="22"/>
    <n v="110.62"/>
    <n v="2001244392042"/>
    <n v="82.9"/>
    <n v="24.3"/>
    <n v="59.1"/>
    <n v="60297396"/>
    <x v="411"/>
    <d v="2024-08-16T00:00:00"/>
    <d v="1945-05-22T00:00:00"/>
  </r>
  <r>
    <n v="466"/>
    <x v="1"/>
    <x v="438"/>
    <s v="United States"/>
    <s v="Houston"/>
    <s v="Toyota dealerships"/>
    <s v="Automotive"/>
    <x v="0"/>
    <x v="0"/>
    <s v="Friedkin"/>
    <s v="Dan"/>
    <n v="5500"/>
    <n v="1965"/>
    <n v="2"/>
    <n v="27"/>
    <n v="117.24"/>
    <n v="21427700000000"/>
    <n v="78.5"/>
    <n v="9.6"/>
    <n v="36.6"/>
    <n v="328239523"/>
    <x v="412"/>
    <d v="2024-08-16T00:00:00"/>
    <d v="1965-02-27T00:00:00"/>
  </r>
  <r>
    <n v="466"/>
    <x v="6"/>
    <x v="439"/>
    <s v="Canada"/>
    <s v="Saint John"/>
    <s v="Diversified"/>
    <s v="Diversified"/>
    <x v="0"/>
    <x v="0"/>
    <s v="Irving"/>
    <s v="James"/>
    <n v="5500"/>
    <n v="1928"/>
    <n v="3"/>
    <n v="20"/>
    <n v="116.76"/>
    <n v="1736425629520"/>
    <n v="81.900000000000006"/>
    <n v="12.8"/>
    <n v="24.5"/>
    <n v="36991981"/>
    <x v="413"/>
    <d v="2024-08-16T00:00:00"/>
    <d v="1928-03-20T00:00:00"/>
  </r>
  <r>
    <n v="466"/>
    <x v="10"/>
    <x v="440"/>
    <s v="China"/>
    <s v="Chengdu"/>
    <s v="Chemicals"/>
    <s v="Manufacturing"/>
    <x v="1"/>
    <x v="0"/>
    <s v="Jiang"/>
    <s v="Weiping"/>
    <n v="5500"/>
    <n v="1955"/>
    <n v="3"/>
    <n v="1"/>
    <n v="125.08"/>
    <n v="19910000000000"/>
    <n v="77"/>
    <n v="9.4"/>
    <n v="59.2"/>
    <n v="1397715000"/>
    <x v="414"/>
    <d v="2024-08-16T00:00:00"/>
    <d v="1955-03-01T00:00:00"/>
  </r>
  <r>
    <n v="466"/>
    <x v="13"/>
    <x v="441"/>
    <s v="Germany"/>
    <s v="Heidelberg"/>
    <s v="Pharmaceuticals"/>
    <s v="Healthcare"/>
    <x v="1"/>
    <x v="0"/>
    <s v="Marguerre"/>
    <s v="Wolfgang"/>
    <n v="5500"/>
    <n v="1941"/>
    <n v="6"/>
    <n v="4"/>
    <n v="112.85"/>
    <n v="3845630030824"/>
    <n v="80.900000000000006"/>
    <n v="11.5"/>
    <n v="48.8"/>
    <n v="83132799"/>
    <x v="415"/>
    <d v="2024-08-16T00:00:00"/>
    <d v="1941-06-04T00:00:00"/>
  </r>
  <r>
    <n v="466"/>
    <x v="3"/>
    <x v="442"/>
    <s v="Germany"/>
    <s v="Ulm"/>
    <s v="Pharmaceuticals"/>
    <s v="Finance &amp; Investments"/>
    <x v="0"/>
    <x v="0"/>
    <s v="Merckle"/>
    <s v="Ludwig"/>
    <n v="5500"/>
    <n v="1965"/>
    <n v="1"/>
    <n v="1"/>
    <n v="112.85"/>
    <n v="3845630030824"/>
    <n v="80.900000000000006"/>
    <n v="11.5"/>
    <n v="48.8"/>
    <n v="83132799"/>
    <x v="362"/>
    <d v="2024-08-16T00:00:00"/>
    <d v="1965-01-01T00:00:00"/>
  </r>
  <r>
    <n v="466"/>
    <x v="10"/>
    <x v="443"/>
    <s v="United States"/>
    <s v="Potomac"/>
    <s v="Manufacturing, investments"/>
    <s v="Manufacturing"/>
    <x v="1"/>
    <x v="0"/>
    <s v="Rales"/>
    <s v="Mitchell"/>
    <n v="5500"/>
    <n v="1956"/>
    <n v="8"/>
    <n v="21"/>
    <n v="117.24"/>
    <n v="21427700000000"/>
    <n v="78.5"/>
    <n v="9.6"/>
    <n v="36.6"/>
    <n v="328239523"/>
    <x v="416"/>
    <d v="2024-08-16T00:00:00"/>
    <d v="1956-08-21T00:00:00"/>
  </r>
  <r>
    <n v="466"/>
    <x v="4"/>
    <x v="444"/>
    <s v="United States"/>
    <s v="East Hampton"/>
    <s v="Media, automotive"/>
    <s v="Media &amp; Entertainment"/>
    <x v="0"/>
    <x v="1"/>
    <s v="Rayner"/>
    <s v="Katharine"/>
    <n v="5500"/>
    <n v="1945"/>
    <n v="1"/>
    <n v="12"/>
    <n v="117.24"/>
    <n v="21427700000000"/>
    <n v="78.5"/>
    <n v="9.6"/>
    <n v="36.6"/>
    <n v="328239523"/>
    <x v="417"/>
    <d v="2024-08-16T00:00:00"/>
    <d v="1945-01-12T00:00:00"/>
  </r>
  <r>
    <n v="466"/>
    <x v="3"/>
    <x v="445"/>
    <s v="United States"/>
    <s v="New York"/>
    <s v="Hedge funds"/>
    <s v="Finance &amp; Investments"/>
    <x v="1"/>
    <x v="0"/>
    <s v="Singer"/>
    <s v="Paul"/>
    <n v="5500"/>
    <n v="1944"/>
    <n v="8"/>
    <n v="22"/>
    <n v="117.24"/>
    <n v="21427700000000"/>
    <n v="78.5"/>
    <n v="9.6"/>
    <n v="36.6"/>
    <n v="328239523"/>
    <x v="418"/>
    <d v="2024-08-16T00:00:00"/>
    <d v="1944-08-22T00:00:00"/>
  </r>
  <r>
    <n v="466"/>
    <x v="13"/>
    <x v="446"/>
    <s v="Italy"/>
    <s v="Venice"/>
    <s v="Medical packaging"/>
    <s v="Healthcare"/>
    <x v="1"/>
    <x v="0"/>
    <s v="Stevanato"/>
    <s v="Sergio"/>
    <n v="5500"/>
    <n v="1943"/>
    <n v="3"/>
    <n v="20"/>
    <n v="110.62"/>
    <n v="2001244392042"/>
    <n v="82.9"/>
    <n v="24.3"/>
    <n v="59.1"/>
    <n v="60297396"/>
    <x v="419"/>
    <d v="2024-08-16T00:00:00"/>
    <d v="1943-03-20T00:00:00"/>
  </r>
  <r>
    <n v="466"/>
    <x v="4"/>
    <x v="447"/>
    <s v="United States"/>
    <s v="Southampton"/>
    <s v="Media, automotive"/>
    <s v="Media &amp; Entertainment"/>
    <x v="0"/>
    <x v="1"/>
    <s v="Taylor"/>
    <s v="Margaretta"/>
    <n v="5500"/>
    <n v="1942"/>
    <n v="4"/>
    <n v="15"/>
    <n v="117.24"/>
    <n v="21427700000000"/>
    <n v="78.5"/>
    <n v="9.6"/>
    <n v="36.6"/>
    <n v="328239523"/>
    <x v="420"/>
    <d v="2024-08-16T00:00:00"/>
    <d v="1942-04-15T00:00:00"/>
  </r>
  <r>
    <n v="466"/>
    <x v="2"/>
    <x v="448"/>
    <s v="Australia"/>
    <s v="Sydney"/>
    <s v="Software"/>
    <s v="Technology"/>
    <x v="1"/>
    <x v="0"/>
    <s v="White"/>
    <s v="Richard"/>
    <n v="5500"/>
    <n v="1955"/>
    <n v="4"/>
    <n v="1"/>
    <n v="119.8"/>
    <n v="1392680589329"/>
    <n v="82.7"/>
    <n v="23"/>
    <n v="47.4"/>
    <n v="25766605"/>
    <x v="421"/>
    <d v="2024-08-16T00:00:00"/>
    <d v="1955-04-01T00:00:00"/>
  </r>
  <r>
    <n v="466"/>
    <x v="6"/>
    <x v="449"/>
    <s v="China"/>
    <s v="Beijing"/>
    <s v="Biotech"/>
    <s v="Diversified"/>
    <x v="1"/>
    <x v="1"/>
    <s v="Zhao"/>
    <s v="Yan"/>
    <n v="5500"/>
    <n v="1967"/>
    <n v="1"/>
    <n v="1"/>
    <n v="125.08"/>
    <n v="19910000000000"/>
    <n v="77"/>
    <n v="9.4"/>
    <n v="59.2"/>
    <n v="1397715000"/>
    <x v="106"/>
    <d v="2024-08-16T00:00:00"/>
    <d v="1967-01-01T00:00:00"/>
  </r>
  <r>
    <n v="486"/>
    <x v="0"/>
    <x v="450"/>
    <s v="Italy"/>
    <s v="Milan"/>
    <s v="Luxury goods"/>
    <s v="Fashion &amp; Retail"/>
    <x v="1"/>
    <x v="0"/>
    <s v="Bertelli"/>
    <s v="Patrizio"/>
    <n v="5400"/>
    <n v="1946"/>
    <n v="1"/>
    <n v="1"/>
    <n v="110.62"/>
    <n v="2001244392042"/>
    <n v="82.9"/>
    <n v="24.3"/>
    <n v="59.1"/>
    <n v="60297396"/>
    <x v="224"/>
    <d v="2024-08-16T00:00:00"/>
    <d v="1946-01-01T00:00:00"/>
  </r>
  <r>
    <n v="486"/>
    <x v="10"/>
    <x v="451"/>
    <s v="India"/>
    <s v="Mumbai"/>
    <s v="Paints"/>
    <s v="Manufacturing"/>
    <x v="0"/>
    <x v="0"/>
    <s v="Choksi"/>
    <s v="Mahendra"/>
    <n v="5400"/>
    <n v="1941"/>
    <n v="4"/>
    <n v="19"/>
    <n v="180.44"/>
    <n v="2611000000000"/>
    <n v="69.400000000000006"/>
    <n v="11.2"/>
    <n v="49.7"/>
    <n v="1366417754"/>
    <x v="422"/>
    <d v="2024-08-16T00:00:00"/>
    <d v="1941-04-19T00:00:00"/>
  </r>
  <r>
    <n v="486"/>
    <x v="3"/>
    <x v="452"/>
    <s v="United States"/>
    <s v="Bloomfield Hills"/>
    <s v="Mortgage lender"/>
    <s v="Finance &amp; Investments"/>
    <x v="0"/>
    <x v="0"/>
    <s v="Ishbia"/>
    <s v="Mat"/>
    <n v="5400"/>
    <n v="1980"/>
    <n v="1"/>
    <n v="6"/>
    <n v="117.24"/>
    <n v="21427700000000"/>
    <n v="78.5"/>
    <n v="9.6"/>
    <n v="36.6"/>
    <n v="328239523"/>
    <x v="423"/>
    <d v="2024-08-16T00:00:00"/>
    <d v="1980-01-06T00:00:00"/>
  </r>
  <r>
    <n v="486"/>
    <x v="2"/>
    <x v="453"/>
    <s v="Singapore"/>
    <s v="Singapore"/>
    <s v="IT provider"/>
    <s v="Technology"/>
    <x v="1"/>
    <x v="0"/>
    <s v="Koguan"/>
    <s v="Leo"/>
    <n v="5400"/>
    <n v="1955"/>
    <n v="2"/>
    <n v="15"/>
    <n v="114.41"/>
    <n v="372062527489"/>
    <n v="83.1"/>
    <n v="13.1"/>
    <n v="21"/>
    <n v="5703569"/>
    <x v="424"/>
    <d v="2024-08-16T00:00:00"/>
    <d v="1955-02-15T00:00:00"/>
  </r>
  <r>
    <n v="486"/>
    <x v="6"/>
    <x v="454"/>
    <s v="China"/>
    <s v="Suzhou"/>
    <s v="Textiles, petrochemicals"/>
    <s v="Diversified"/>
    <x v="1"/>
    <x v="0"/>
    <s v="Miao"/>
    <s v="Hangen"/>
    <n v="5400"/>
    <n v="1965"/>
    <n v="1"/>
    <n v="1"/>
    <n v="125.08"/>
    <n v="19910000000000"/>
    <n v="77"/>
    <n v="9.4"/>
    <n v="59.2"/>
    <n v="1397715000"/>
    <x v="362"/>
    <d v="2024-08-16T00:00:00"/>
    <d v="1965-01-01T00:00:00"/>
  </r>
  <r>
    <n v="486"/>
    <x v="10"/>
    <x v="455"/>
    <s v="Switzerland"/>
    <s v="Lucerne"/>
    <s v="Kitchen appliances"/>
    <s v="Manufacturing"/>
    <x v="1"/>
    <x v="0"/>
    <s v="Pieper"/>
    <s v="Michael"/>
    <n v="5400"/>
    <n v="1946"/>
    <n v="2"/>
    <n v="5"/>
    <n v="99.55"/>
    <n v="703082435360"/>
    <n v="83.6"/>
    <n v="10.1"/>
    <n v="28.8"/>
    <n v="8574832"/>
    <x v="425"/>
    <d v="2024-08-16T00:00:00"/>
    <d v="1946-02-05T00:00:00"/>
  </r>
  <r>
    <n v="486"/>
    <x v="0"/>
    <x v="456"/>
    <s v="Italy"/>
    <s v="Milan"/>
    <s v="Luxury goods"/>
    <s v="Fashion &amp; Retail"/>
    <x v="0"/>
    <x v="1"/>
    <s v="Prada"/>
    <s v="Miuccia"/>
    <n v="5400"/>
    <n v="1949"/>
    <n v="5"/>
    <n v="10"/>
    <n v="110.62"/>
    <n v="2001244392042"/>
    <n v="82.9"/>
    <n v="24.3"/>
    <n v="59.1"/>
    <n v="60297396"/>
    <x v="426"/>
    <d v="2024-08-16T00:00:00"/>
    <d v="1949-05-10T00:00:00"/>
  </r>
  <r>
    <n v="486"/>
    <x v="0"/>
    <x v="457"/>
    <s v="Germany"/>
    <s v="Passau"/>
    <s v="Consumer goods"/>
    <s v="Fashion &amp; Retail"/>
    <x v="0"/>
    <x v="0"/>
    <s v="Reimann"/>
    <s v="Wolfgang"/>
    <n v="5400"/>
    <n v="1952"/>
    <n v="10"/>
    <n v="4"/>
    <n v="112.85"/>
    <n v="3845630030824"/>
    <n v="80.900000000000006"/>
    <n v="11.5"/>
    <n v="48.8"/>
    <n v="83132799"/>
    <x v="427"/>
    <d v="2024-08-16T00:00:00"/>
    <d v="1952-10-04T00:00:00"/>
  </r>
  <r>
    <n v="486"/>
    <x v="0"/>
    <x v="458"/>
    <s v="Germany"/>
    <s v="Munich"/>
    <s v="Consumer goods"/>
    <s v="Fashion &amp; Retail"/>
    <x v="0"/>
    <x v="0"/>
    <s v="Reimann-Andersen"/>
    <s v="Matthias"/>
    <n v="5400"/>
    <n v="1965"/>
    <n v="3"/>
    <n v="30"/>
    <n v="112.85"/>
    <n v="3845630030824"/>
    <n v="80.900000000000006"/>
    <n v="11.5"/>
    <n v="48.8"/>
    <n v="83132799"/>
    <x v="428"/>
    <d v="2024-08-16T00:00:00"/>
    <d v="1965-03-30T00:00:00"/>
  </r>
  <r>
    <n v="486"/>
    <x v="0"/>
    <x v="459"/>
    <s v="Austria"/>
    <s v="Vienna"/>
    <s v="Consumer goods"/>
    <s v="Fashion &amp; Retail"/>
    <x v="0"/>
    <x v="0"/>
    <s v="Reimann-Andersen"/>
    <s v="Stefan"/>
    <n v="5400"/>
    <n v="1963"/>
    <n v="7"/>
    <n v="13"/>
    <n v="118.06"/>
    <n v="446314739528"/>
    <n v="81.599999999999994"/>
    <n v="25.4"/>
    <n v="51.4"/>
    <n v="8877067"/>
    <x v="429"/>
    <d v="2024-08-16T00:00:00"/>
    <d v="1963-07-13T00:00:00"/>
  </r>
  <r>
    <n v="486"/>
    <x v="0"/>
    <x v="460"/>
    <s v="Austria"/>
    <s v="Vienna"/>
    <s v="Consumer goods"/>
    <s v="Fashion &amp; Retail"/>
    <x v="0"/>
    <x v="1"/>
    <s v="Reimann-Haas"/>
    <s v="Renate"/>
    <n v="5400"/>
    <n v="1951"/>
    <n v="10"/>
    <n v="8"/>
    <n v="118.06"/>
    <n v="446314739528"/>
    <n v="81.599999999999994"/>
    <n v="25.4"/>
    <n v="51.4"/>
    <n v="8877067"/>
    <x v="430"/>
    <d v="2024-08-16T00:00:00"/>
    <d v="1951-10-08T00:00:00"/>
  </r>
  <r>
    <n v="497"/>
    <x v="3"/>
    <x v="461"/>
    <s v="United States"/>
    <s v="Darien"/>
    <s v="Finance"/>
    <s v="Finance &amp; Investments"/>
    <x v="1"/>
    <x v="0"/>
    <s v="Boehly"/>
    <s v="Todd"/>
    <n v="5300"/>
    <n v="1973"/>
    <n v="9"/>
    <n v="20"/>
    <n v="117.24"/>
    <n v="21427700000000"/>
    <n v="78.5"/>
    <n v="9.6"/>
    <n v="36.6"/>
    <n v="328239523"/>
    <x v="431"/>
    <d v="2024-08-16T00:00:00"/>
    <d v="1973-09-20T00:00:00"/>
  </r>
  <r>
    <n v="497"/>
    <x v="15"/>
    <x v="462"/>
    <s v="United States"/>
    <s v="Los Angeles"/>
    <s v="Real estate"/>
    <s v="Real Estate"/>
    <x v="1"/>
    <x v="0"/>
    <s v="Caruso"/>
    <s v="Rick"/>
    <n v="5300"/>
    <n v="1959"/>
    <n v="1"/>
    <n v="7"/>
    <n v="117.24"/>
    <n v="21427700000000"/>
    <n v="78.5"/>
    <n v="9.6"/>
    <n v="36.6"/>
    <n v="328239523"/>
    <x v="432"/>
    <d v="2024-08-16T00:00:00"/>
    <d v="1959-01-07T00:00:00"/>
  </r>
  <r>
    <n v="497"/>
    <x v="10"/>
    <x v="463"/>
    <s v="Turkey"/>
    <s v="Istanbul"/>
    <s v="Carpet"/>
    <s v="Manufacturing"/>
    <x v="1"/>
    <x v="0"/>
    <s v="Erdemoglu"/>
    <s v="Ibrahim"/>
    <n v="5300"/>
    <n v="1962"/>
    <n v="9"/>
    <n v="26"/>
    <n v="234.44"/>
    <n v="754411708203"/>
    <n v="77.400000000000006"/>
    <n v="17.899999999999999"/>
    <n v="42.3"/>
    <n v="83429615"/>
    <x v="433"/>
    <d v="2024-08-16T00:00:00"/>
    <d v="1962-09-26T00:00:00"/>
  </r>
  <r>
    <n v="497"/>
    <x v="3"/>
    <x v="464"/>
    <s v="United States"/>
    <s v="Boston"/>
    <s v="Fidelity"/>
    <s v="Finance &amp; Investments"/>
    <x v="0"/>
    <x v="1"/>
    <s v="Johnson"/>
    <s v="Elizabeth"/>
    <n v="5300"/>
    <n v="1963"/>
    <n v="5"/>
    <n v="7"/>
    <n v="117.24"/>
    <n v="21427700000000"/>
    <n v="78.5"/>
    <n v="9.6"/>
    <n v="36.6"/>
    <n v="328239523"/>
    <x v="434"/>
    <d v="2024-08-16T00:00:00"/>
    <d v="1963-05-07T00:00:00"/>
  </r>
  <r>
    <n v="497"/>
    <x v="3"/>
    <x v="465"/>
    <s v="United States"/>
    <s v="Atherton"/>
    <s v="Venture capital"/>
    <s v="Finance &amp; Investments"/>
    <x v="1"/>
    <x v="0"/>
    <s v="Leone"/>
    <s v="Douglas"/>
    <n v="5300"/>
    <n v="1957"/>
    <n v="7"/>
    <n v="4"/>
    <n v="117.24"/>
    <n v="21427700000000"/>
    <n v="78.5"/>
    <n v="9.6"/>
    <n v="36.6"/>
    <n v="328239523"/>
    <x v="435"/>
    <d v="2024-08-16T00:00:00"/>
    <d v="1957-07-04T00:00:00"/>
  </r>
  <r>
    <n v="497"/>
    <x v="6"/>
    <x v="466"/>
    <s v="Indonesia"/>
    <s v="Jakarta"/>
    <s v="Petrochemicals"/>
    <s v="Diversified"/>
    <x v="0"/>
    <x v="0"/>
    <s v="Pangestu"/>
    <s v="Prajogo"/>
    <n v="5300"/>
    <n v="1944"/>
    <n v="5"/>
    <n v="13"/>
    <n v="151.18"/>
    <n v="1119190780753"/>
    <n v="71.5"/>
    <n v="10.199999999999999"/>
    <n v="30.1"/>
    <n v="270203917"/>
    <x v="436"/>
    <d v="2024-08-16T00:00:00"/>
    <d v="1944-05-13T00:00:00"/>
  </r>
  <r>
    <n v="497"/>
    <x v="3"/>
    <x v="467"/>
    <s v="United States"/>
    <s v="Chicago"/>
    <s v="Hotels, investments"/>
    <s v="Finance &amp; Investments"/>
    <x v="0"/>
    <x v="0"/>
    <s v="Pritzker"/>
    <s v="Thomas"/>
    <n v="5300"/>
    <n v="1950"/>
    <n v="6"/>
    <n v="6"/>
    <n v="117.24"/>
    <n v="21427700000000"/>
    <n v="78.5"/>
    <n v="9.6"/>
    <n v="36.6"/>
    <n v="328239523"/>
    <x v="437"/>
    <d v="2024-08-16T00:00:00"/>
    <d v="1950-06-06T00:00:00"/>
  </r>
  <r>
    <n v="497"/>
    <x v="7"/>
    <x v="468"/>
    <s v="United States"/>
    <s v="Beverly Hills"/>
    <s v="Agriculture"/>
    <s v="Food &amp; Beverage"/>
    <x v="1"/>
    <x v="1"/>
    <s v="Resnick"/>
    <s v="Lynda"/>
    <n v="5300"/>
    <n v="1943"/>
    <n v="1"/>
    <n v="2"/>
    <n v="117.24"/>
    <n v="21427700000000"/>
    <n v="78.5"/>
    <n v="9.6"/>
    <n v="36.6"/>
    <n v="328239523"/>
    <x v="438"/>
    <d v="2024-08-16T00:00:00"/>
    <d v="1943-01-02T00:00:00"/>
  </r>
  <r>
    <n v="497"/>
    <x v="7"/>
    <x v="469"/>
    <s v="United States"/>
    <s v="Beverly Hills"/>
    <s v="Agriculture"/>
    <s v="Food &amp; Beverage"/>
    <x v="1"/>
    <x v="0"/>
    <s v="Resnick"/>
    <s v="Stewart"/>
    <n v="5300"/>
    <n v="1936"/>
    <n v="12"/>
    <n v="24"/>
    <n v="117.24"/>
    <n v="21427700000000"/>
    <n v="78.5"/>
    <n v="9.6"/>
    <n v="36.6"/>
    <n v="328239523"/>
    <x v="439"/>
    <d v="2024-08-16T00:00:00"/>
    <d v="1936-12-24T00:00:00"/>
  </r>
  <r>
    <n v="497"/>
    <x v="14"/>
    <x v="470"/>
    <s v="United States"/>
    <s v="Atlanta"/>
    <s v="Pest control"/>
    <s v="Service"/>
    <x v="0"/>
    <x v="0"/>
    <s v="Rollins"/>
    <s v="Gary"/>
    <n v="5300"/>
    <n v="1944"/>
    <n v="8"/>
    <n v="30"/>
    <n v="117.24"/>
    <n v="21427700000000"/>
    <n v="78.5"/>
    <n v="9.6"/>
    <n v="36.6"/>
    <n v="328239523"/>
    <x v="440"/>
    <d v="2024-08-16T00:00:00"/>
    <d v="1944-08-30T00:00:00"/>
  </r>
  <r>
    <n v="497"/>
    <x v="3"/>
    <x v="471"/>
    <s v="United States"/>
    <s v="Chicago"/>
    <s v="Finance, asset management"/>
    <s v="Finance &amp; Investments"/>
    <x v="1"/>
    <x v="0"/>
    <s v="Walter"/>
    <s v="Mark"/>
    <n v="5300"/>
    <n v="1960"/>
    <n v="5"/>
    <n v="22"/>
    <n v="117.24"/>
    <n v="21427700000000"/>
    <n v="78.5"/>
    <n v="9.6"/>
    <n v="36.6"/>
    <n v="328239523"/>
    <x v="441"/>
    <d v="2024-08-16T00:00:00"/>
    <d v="1960-05-22T00:00:00"/>
  </r>
  <r>
    <n v="497"/>
    <x v="10"/>
    <x v="472"/>
    <s v="United States"/>
    <s v="Saint Petersburg"/>
    <s v="Furniture"/>
    <s v="Manufacturing"/>
    <x v="1"/>
    <x v="0"/>
    <s v="Wanek"/>
    <s v="Ronald"/>
    <n v="5300"/>
    <n v="1941"/>
    <n v="5"/>
    <n v="19"/>
    <n v="117.24"/>
    <n v="21427700000000"/>
    <n v="78.5"/>
    <n v="9.6"/>
    <n v="36.6"/>
    <n v="328239523"/>
    <x v="442"/>
    <d v="2024-08-16T00:00:00"/>
    <d v="1941-05-19T00:00:00"/>
  </r>
  <r>
    <n v="497"/>
    <x v="7"/>
    <x v="473"/>
    <s v="Germany"/>
    <s v="Visbek"/>
    <s v="Poultry genetics"/>
    <s v="Food &amp; Beverage"/>
    <x v="1"/>
    <x v="0"/>
    <s v="Wesjohann"/>
    <s v="Erich"/>
    <n v="5300"/>
    <n v="1945"/>
    <n v="6"/>
    <n v="2"/>
    <n v="112.85"/>
    <n v="3845630030824"/>
    <n v="80.900000000000006"/>
    <n v="11.5"/>
    <n v="48.8"/>
    <n v="83132799"/>
    <x v="443"/>
    <d v="2024-08-16T00:00:00"/>
    <d v="1945-06-02T00:00:00"/>
  </r>
  <r>
    <n v="497"/>
    <x v="0"/>
    <x v="474"/>
    <s v="United Arab Emirates"/>
    <s v="Abu Dhabi"/>
    <s v="Retail"/>
    <s v="Fashion &amp; Retail"/>
    <x v="1"/>
    <x v="0"/>
    <s v="Yusuff Ali"/>
    <s v="M.A."/>
    <n v="5300"/>
    <n v="1955"/>
    <n v="11"/>
    <n v="15"/>
    <n v="114.52"/>
    <n v="421142267938"/>
    <n v="77.8"/>
    <n v="0.1"/>
    <n v="15.9"/>
    <n v="9770529"/>
    <x v="444"/>
    <d v="2024-08-16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5394B1-F153-4DF6-B8E6-94A77067B856}"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Age Group">
  <location ref="F3:G7" firstHeaderRow="1" firstDataRow="1" firstDataCol="1"/>
  <pivotFields count="24">
    <pivotField showAll="0"/>
    <pivotField showAll="0">
      <items count="19">
        <item x="1"/>
        <item h="1" x="16"/>
        <item h="1" x="6"/>
        <item h="1" x="12"/>
        <item h="1" x="0"/>
        <item h="1" x="3"/>
        <item h="1" x="7"/>
        <item h="1" x="9"/>
        <item h="1" x="13"/>
        <item h="1" x="8"/>
        <item h="1" x="10"/>
        <item h="1" x="4"/>
        <item h="1" x="11"/>
        <item h="1" x="15"/>
        <item h="1" x="14"/>
        <item h="1" x="17"/>
        <item h="1" x="2"/>
        <item h="1"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1"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4">
    <i>
      <x v="3"/>
    </i>
    <i>
      <x v="4"/>
    </i>
    <i>
      <x v="5"/>
    </i>
    <i>
      <x v="6"/>
    </i>
  </rowItems>
  <colItems count="1">
    <i/>
  </colItems>
  <dataFields count="1">
    <dataField name="Count" fld="21" subtotal="count" baseField="21" baseItem="1"/>
  </dataFields>
  <formats count="5">
    <format dxfId="34">
      <pivotArea type="all" dataOnly="0" outline="0" fieldPosition="0"/>
    </format>
    <format dxfId="33">
      <pivotArea outline="0" collapsedLevelsAreSubtotals="1" fieldPosition="0"/>
    </format>
    <format dxfId="32">
      <pivotArea field="21" type="button" dataOnly="0" labelOnly="1" outline="0" axis="axisRow" fieldPosition="0"/>
    </format>
    <format dxfId="31">
      <pivotArea dataOnly="0" labelOnly="1" fieldPosition="0">
        <references count="1">
          <reference field="21" count="7">
            <x v="1"/>
            <x v="2"/>
            <x v="3"/>
            <x v="4"/>
            <x v="5"/>
            <x v="6"/>
            <x v="7"/>
          </reference>
        </references>
      </pivotArea>
    </format>
    <format dxfId="3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61CA95-E559-425D-A263-2B8261B7FD6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8" rowHeaderCaption="Name">
  <location ref="C3:D13" firstHeaderRow="1" firstDataRow="1" firstDataCol="1"/>
  <pivotFields count="24">
    <pivotField showAll="0"/>
    <pivotField showAll="0">
      <items count="19">
        <item x="1"/>
        <item h="1" x="16"/>
        <item h="1" x="6"/>
        <item h="1" x="12"/>
        <item h="1" x="0"/>
        <item h="1" x="3"/>
        <item h="1" x="7"/>
        <item h="1" x="9"/>
        <item h="1" x="13"/>
        <item h="1" x="8"/>
        <item h="1" x="10"/>
        <item h="1" x="4"/>
        <item h="1" x="11"/>
        <item h="1" x="15"/>
        <item h="1" x="14"/>
        <item h="1" x="17"/>
        <item h="1" x="2"/>
        <item h="1"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1"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0">
    <i>
      <x v="106"/>
    </i>
    <i>
      <x v="366"/>
    </i>
    <i>
      <x v="407"/>
    </i>
    <i>
      <x v="395"/>
    </i>
    <i>
      <x v="109"/>
    </i>
    <i>
      <x v="442"/>
    </i>
    <i>
      <x v="153"/>
    </i>
    <i>
      <x v="453"/>
    </i>
    <i>
      <x v="254"/>
    </i>
    <i>
      <x v="384"/>
    </i>
  </rowItems>
  <colItems count="1">
    <i/>
  </colItems>
  <dataFields count="1">
    <dataField name="Net Worth" fld="11" baseField="2" baseItem="38"/>
  </dataFields>
  <formats count="5">
    <format dxfId="39">
      <pivotArea type="all" dataOnly="0" outline="0" fieldPosition="0"/>
    </format>
    <format dxfId="38">
      <pivotArea outline="0" collapsedLevelsAreSubtotals="1" fieldPosition="0"/>
    </format>
    <format dxfId="37">
      <pivotArea field="2" type="button" dataOnly="0" labelOnly="1" outline="0" axis="axisRow" fieldPosition="0"/>
    </format>
    <format dxfId="36">
      <pivotArea dataOnly="0" labelOnly="1" fieldPosition="0">
        <references count="1">
          <reference field="2" count="10">
            <x v="38"/>
            <x v="40"/>
            <x v="51"/>
            <x v="106"/>
            <x v="178"/>
            <x v="228"/>
            <x v="284"/>
            <x v="304"/>
            <x v="400"/>
            <x v="451"/>
          </reference>
        </references>
      </pivotArea>
    </format>
    <format dxfId="35">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62C301C-F6E9-4C1A-B91D-9CD302F27FA2}" sourceName="category">
  <pivotTables>
    <pivotTable tabId="6" name="PivotTable1"/>
    <pivotTable tabId="6" name="PivotTable3"/>
  </pivotTables>
  <data>
    <tabular pivotCacheId="1063332411">
      <items count="18">
        <i x="1" s="1"/>
        <i x="16"/>
        <i x="6"/>
        <i x="12"/>
        <i x="0"/>
        <i x="3"/>
        <i x="7"/>
        <i x="9"/>
        <i x="13"/>
        <i x="8"/>
        <i x="10"/>
        <i x="4"/>
        <i x="11"/>
        <i x="15"/>
        <i x="14"/>
        <i x="17"/>
        <i x="2"/>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29E603A3-B284-4156-9A24-2887228232FD}" sourceName="selfMade">
  <pivotTables>
    <pivotTable tabId="6" name="PivotTable1"/>
    <pivotTable tabId="6" name="PivotTable3"/>
  </pivotTables>
  <data>
    <tabular pivotCacheId="106333241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B3E3C29-99CD-4D99-AC19-01BA08BFB5BB}" sourceName="gender">
  <pivotTables>
    <pivotTable tabId="6" name="PivotTable1"/>
    <pivotTable tabId="6" name="PivotTable3"/>
  </pivotTables>
  <data>
    <tabular pivotCacheId="10633324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AB5B8D7-43D3-4F21-8AF2-3B1F9BF43F98}" cache="Slicer_category" caption="Category" style="SlicerStyleDark1" rowHeight="365760"/>
  <slicer name="Self Made" xr10:uid="{FA2FAFAA-D119-40A8-A704-9FF966356783}" cache="Slicer_selfMade" caption="Self Made" style="SlicerStyleDark1" rowHeight="260350"/>
  <slicer name="gender" xr10:uid="{C69AF738-9F95-4282-8C95-154FBD9A108B}" cache="Slicer_gender" caption="Gender" style="SlicerStyleDark1"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DFD71-96CC-4E6A-BF6F-AE51E49E9DF3}">
  <dimension ref="A1:V482"/>
  <sheetViews>
    <sheetView zoomScale="55" zoomScaleNormal="55" workbookViewId="0">
      <selection activeCell="C7" sqref="C7"/>
    </sheetView>
  </sheetViews>
  <sheetFormatPr defaultColWidth="10.69921875" defaultRowHeight="15.6"/>
  <cols>
    <col min="1" max="1" width="4.69921875" customWidth="1"/>
    <col min="2" max="2" width="24.19921875" bestFit="1" customWidth="1"/>
    <col min="3" max="3" width="36.5" bestFit="1" customWidth="1"/>
    <col min="4" max="4" width="19.09765625" bestFit="1" customWidth="1"/>
    <col min="5" max="5" width="19" bestFit="1" customWidth="1"/>
    <col min="6" max="6" width="32.59765625" bestFit="1" customWidth="1"/>
    <col min="7" max="7" width="24.19921875" bestFit="1" customWidth="1"/>
    <col min="8" max="8" width="8.59765625" bestFit="1" customWidth="1"/>
    <col min="9" max="9" width="6.69921875" bestFit="1" customWidth="1"/>
    <col min="10" max="10" width="19.5" bestFit="1" customWidth="1"/>
    <col min="11" max="11" width="16.5" bestFit="1" customWidth="1"/>
    <col min="12" max="12" width="10" bestFit="1" customWidth="1"/>
    <col min="13" max="13" width="8.69921875" bestFit="1" customWidth="1"/>
    <col min="14" max="14" width="10.69921875" bestFit="1" customWidth="1"/>
    <col min="15" max="15" width="8.19921875" bestFit="1" customWidth="1"/>
    <col min="16" max="16" width="10.69921875" bestFit="1" customWidth="1"/>
    <col min="17" max="17" width="18.796875" bestFit="1" customWidth="1"/>
    <col min="18" max="18" width="21.5" bestFit="1" customWidth="1"/>
    <col min="19" max="19" width="26.5" bestFit="1" customWidth="1"/>
    <col min="20" max="20" width="20.5" bestFit="1" customWidth="1"/>
    <col min="21" max="21" width="17.796875" bestFit="1" customWidth="1"/>
  </cols>
  <sheetData>
    <row r="1" spans="1:22" s="2" customFormat="1">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13BCE-5138-4963-BC0C-3654832CC6C4}">
  <dimension ref="A1:V15"/>
  <sheetViews>
    <sheetView topLeftCell="I1" zoomScale="85" zoomScaleNormal="85" workbookViewId="0">
      <selection activeCell="V11" sqref="V11"/>
    </sheetView>
  </sheetViews>
  <sheetFormatPr defaultRowHeight="15.6"/>
  <cols>
    <col min="1" max="1" width="17.19921875" bestFit="1" customWidth="1"/>
    <col min="2" max="2" width="12.69921875" bestFit="1" customWidth="1"/>
    <col min="3" max="3" width="17.19921875" bestFit="1" customWidth="1"/>
    <col min="4" max="4" width="13.296875" bestFit="1" customWidth="1"/>
    <col min="5" max="5" width="17.19921875" bestFit="1" customWidth="1"/>
    <col min="6" max="6" width="13.296875" bestFit="1" customWidth="1"/>
    <col min="7" max="7" width="17.19921875" bestFit="1" customWidth="1"/>
    <col min="8" max="8" width="13.296875" bestFit="1" customWidth="1"/>
    <col min="9" max="9" width="17.19921875" bestFit="1" customWidth="1"/>
    <col min="10" max="10" width="12.69921875" bestFit="1" customWidth="1"/>
    <col min="11" max="11" width="17.19921875" bestFit="1" customWidth="1"/>
    <col min="12" max="12" width="13.296875" bestFit="1" customWidth="1"/>
    <col min="13" max="13" width="17.19921875" bestFit="1" customWidth="1"/>
    <col min="14" max="14" width="13.296875" bestFit="1" customWidth="1"/>
    <col min="15" max="15" width="17.19921875" bestFit="1" customWidth="1"/>
    <col min="16" max="16" width="12.69921875" bestFit="1" customWidth="1"/>
    <col min="17" max="17" width="17.19921875" bestFit="1" customWidth="1"/>
    <col min="18" max="18" width="12.69921875" bestFit="1" customWidth="1"/>
    <col min="19" max="19" width="17.19921875" bestFit="1" customWidth="1"/>
    <col min="20" max="20" width="12.69921875" bestFit="1" customWidth="1"/>
    <col min="21" max="21" width="17.19921875" bestFit="1" customWidth="1"/>
    <col min="22" max="22" width="13.296875" bestFit="1" customWidth="1"/>
  </cols>
  <sheetData>
    <row r="1" spans="1:22">
      <c r="A1" s="7" t="s">
        <v>1</v>
      </c>
      <c r="B1" s="7"/>
      <c r="C1" s="7" t="s">
        <v>12</v>
      </c>
      <c r="D1" s="7"/>
      <c r="E1" s="7" t="s">
        <v>13</v>
      </c>
      <c r="F1" s="7"/>
      <c r="G1" s="7" t="s">
        <v>14</v>
      </c>
      <c r="H1" s="7"/>
      <c r="I1" s="7" t="s">
        <v>15</v>
      </c>
      <c r="J1" s="7"/>
      <c r="K1" s="7" t="s">
        <v>16</v>
      </c>
      <c r="L1" s="7"/>
      <c r="M1" s="7" t="s">
        <v>17</v>
      </c>
      <c r="N1" s="7"/>
      <c r="O1" s="7" t="s">
        <v>18</v>
      </c>
      <c r="P1" s="7"/>
      <c r="Q1" s="7" t="s">
        <v>19</v>
      </c>
      <c r="R1" s="7"/>
      <c r="S1" s="7" t="s">
        <v>20</v>
      </c>
      <c r="T1" s="7"/>
      <c r="U1" s="7" t="s">
        <v>1798</v>
      </c>
      <c r="V1" s="7"/>
    </row>
    <row r="3" spans="1:22">
      <c r="A3" t="s">
        <v>1801</v>
      </c>
      <c r="B3">
        <v>14821.894736842105</v>
      </c>
      <c r="C3" t="s">
        <v>1801</v>
      </c>
      <c r="D3">
        <v>1955.1073684210526</v>
      </c>
      <c r="E3" t="s">
        <v>1801</v>
      </c>
      <c r="F3">
        <v>5.8863157894736844</v>
      </c>
      <c r="G3" t="s">
        <v>1801</v>
      </c>
      <c r="H3">
        <v>13.063157894736841</v>
      </c>
      <c r="I3" t="s">
        <v>1801</v>
      </c>
      <c r="J3">
        <v>124.63644210526323</v>
      </c>
      <c r="K3" t="s">
        <v>1801</v>
      </c>
      <c r="L3">
        <v>12426195815316.264</v>
      </c>
      <c r="M3" t="s">
        <v>1801</v>
      </c>
      <c r="N3">
        <v>78.358315789473693</v>
      </c>
      <c r="O3" t="s">
        <v>1801</v>
      </c>
      <c r="P3">
        <v>12.719368421052652</v>
      </c>
      <c r="Q3" t="s">
        <v>1801</v>
      </c>
      <c r="R3">
        <v>42.056421052631599</v>
      </c>
      <c r="S3" t="s">
        <v>1801</v>
      </c>
      <c r="T3">
        <v>429352798.16000003</v>
      </c>
      <c r="U3" t="s">
        <v>1801</v>
      </c>
      <c r="V3">
        <v>69.076401659150463</v>
      </c>
    </row>
    <row r="4" spans="1:22">
      <c r="A4" t="s">
        <v>1802</v>
      </c>
      <c r="B4">
        <v>915.05728495730762</v>
      </c>
      <c r="C4" t="s">
        <v>1802</v>
      </c>
      <c r="D4">
        <v>0.60964752546853729</v>
      </c>
      <c r="E4" t="s">
        <v>1802</v>
      </c>
      <c r="F4">
        <v>0.16318859539374939</v>
      </c>
      <c r="G4" t="s">
        <v>1802</v>
      </c>
      <c r="H4">
        <v>0.44731342165609528</v>
      </c>
      <c r="I4" t="s">
        <v>1802</v>
      </c>
      <c r="J4">
        <v>1.1309202808822196</v>
      </c>
      <c r="K4" t="s">
        <v>1802</v>
      </c>
      <c r="L4">
        <v>441174628973.72961</v>
      </c>
      <c r="M4" t="s">
        <v>1802</v>
      </c>
      <c r="N4">
        <v>0.17743420962673864</v>
      </c>
      <c r="O4" t="s">
        <v>1802</v>
      </c>
      <c r="P4">
        <v>0.28229872220156371</v>
      </c>
      <c r="Q4" t="s">
        <v>1802</v>
      </c>
      <c r="R4">
        <v>0.52035395082224922</v>
      </c>
      <c r="S4" t="s">
        <v>1802</v>
      </c>
      <c r="T4">
        <v>22526024.244541854</v>
      </c>
      <c r="U4" t="s">
        <v>1802</v>
      </c>
      <c r="V4">
        <v>0.60959607881725475</v>
      </c>
    </row>
    <row r="5" spans="1:22">
      <c r="A5" t="s">
        <v>1803</v>
      </c>
      <c r="B5">
        <v>8200</v>
      </c>
      <c r="C5" t="s">
        <v>1803</v>
      </c>
      <c r="D5">
        <v>1955</v>
      </c>
      <c r="E5" t="s">
        <v>1803</v>
      </c>
      <c r="F5">
        <v>6</v>
      </c>
      <c r="G5" t="s">
        <v>1803</v>
      </c>
      <c r="H5">
        <v>12</v>
      </c>
      <c r="I5" t="s">
        <v>1803</v>
      </c>
      <c r="J5">
        <v>117.24</v>
      </c>
      <c r="K5" t="s">
        <v>1803</v>
      </c>
      <c r="L5">
        <v>19910000000000</v>
      </c>
      <c r="M5" t="s">
        <v>1803</v>
      </c>
      <c r="N5">
        <v>78.5</v>
      </c>
      <c r="O5" t="s">
        <v>1803</v>
      </c>
      <c r="P5">
        <v>9.6</v>
      </c>
      <c r="Q5" t="s">
        <v>1803</v>
      </c>
      <c r="R5">
        <v>36.6</v>
      </c>
      <c r="S5" t="s">
        <v>1803</v>
      </c>
      <c r="T5">
        <v>328239523</v>
      </c>
      <c r="U5" t="s">
        <v>1803</v>
      </c>
      <c r="V5">
        <v>69.014392991239049</v>
      </c>
    </row>
    <row r="6" spans="1:22">
      <c r="A6" t="s">
        <v>1804</v>
      </c>
      <c r="B6">
        <v>6700</v>
      </c>
      <c r="C6" t="s">
        <v>1804</v>
      </c>
      <c r="D6">
        <v>1964</v>
      </c>
      <c r="E6" t="s">
        <v>1804</v>
      </c>
      <c r="F6">
        <v>1</v>
      </c>
      <c r="G6" t="s">
        <v>1804</v>
      </c>
      <c r="H6">
        <v>1</v>
      </c>
      <c r="I6" t="s">
        <v>1804</v>
      </c>
      <c r="J6">
        <v>117.24</v>
      </c>
      <c r="K6" t="s">
        <v>1804</v>
      </c>
      <c r="L6">
        <v>21427700000000</v>
      </c>
      <c r="M6" t="s">
        <v>1804</v>
      </c>
      <c r="N6">
        <v>78.5</v>
      </c>
      <c r="O6" t="s">
        <v>1804</v>
      </c>
      <c r="P6">
        <v>9.6</v>
      </c>
      <c r="Q6" t="s">
        <v>1804</v>
      </c>
      <c r="R6">
        <v>36.6</v>
      </c>
      <c r="S6" t="s">
        <v>1804</v>
      </c>
      <c r="T6">
        <v>328239523</v>
      </c>
      <c r="U6" t="s">
        <v>1814</v>
      </c>
      <c r="V6">
        <v>60.622189309276955</v>
      </c>
    </row>
    <row r="7" spans="1:22">
      <c r="A7" t="s">
        <v>1805</v>
      </c>
      <c r="B7">
        <v>19943.211163398028</v>
      </c>
      <c r="C7" t="s">
        <v>1805</v>
      </c>
      <c r="D7">
        <v>13.286959773484966</v>
      </c>
      <c r="E7" t="s">
        <v>1805</v>
      </c>
      <c r="F7">
        <v>3.5566129802985036</v>
      </c>
      <c r="G7" t="s">
        <v>1805</v>
      </c>
      <c r="H7">
        <v>9.7489700054415884</v>
      </c>
      <c r="I7" t="s">
        <v>1805</v>
      </c>
      <c r="J7">
        <v>24.647836087831148</v>
      </c>
      <c r="K7" t="s">
        <v>1805</v>
      </c>
      <c r="L7">
        <v>9615178120752.6934</v>
      </c>
      <c r="M7" t="s">
        <v>1805</v>
      </c>
      <c r="N7">
        <v>3.8670889444498275</v>
      </c>
      <c r="O7" t="s">
        <v>1805</v>
      </c>
      <c r="P7">
        <v>6.1525580098363912</v>
      </c>
      <c r="Q7" t="s">
        <v>1805</v>
      </c>
      <c r="R7">
        <v>11.340851432531588</v>
      </c>
      <c r="S7" t="s">
        <v>1805</v>
      </c>
      <c r="T7">
        <v>490943316.40852547</v>
      </c>
      <c r="U7" t="s">
        <v>1805</v>
      </c>
      <c r="V7">
        <v>13.285838519715345</v>
      </c>
    </row>
    <row r="8" spans="1:22">
      <c r="A8" t="s">
        <v>1806</v>
      </c>
      <c r="B8">
        <v>397731671.50788367</v>
      </c>
      <c r="C8" t="s">
        <v>1806</v>
      </c>
      <c r="D8">
        <v>176.54330002220766</v>
      </c>
      <c r="E8" t="s">
        <v>1806</v>
      </c>
      <c r="F8">
        <v>12.649495891627803</v>
      </c>
      <c r="G8" t="s">
        <v>1806</v>
      </c>
      <c r="H8">
        <v>95.042416166999772</v>
      </c>
      <c r="I8" t="s">
        <v>1806</v>
      </c>
      <c r="J8">
        <v>607.51582381259141</v>
      </c>
      <c r="K8" t="s">
        <v>1806</v>
      </c>
      <c r="L8">
        <v>9.2451650293801309E+25</v>
      </c>
      <c r="M8" t="s">
        <v>1806</v>
      </c>
      <c r="N8">
        <v>14.954376904286082</v>
      </c>
      <c r="O8" t="s">
        <v>1806</v>
      </c>
      <c r="P8">
        <v>37.853970064401935</v>
      </c>
      <c r="Q8" t="s">
        <v>1806</v>
      </c>
      <c r="R8">
        <v>128.61491121475379</v>
      </c>
      <c r="S8" t="s">
        <v>1806</v>
      </c>
      <c r="T8">
        <v>2.4102533992620154E+17</v>
      </c>
      <c r="U8" t="s">
        <v>1806</v>
      </c>
      <c r="V8">
        <v>176.513505171952</v>
      </c>
    </row>
    <row r="9" spans="1:22">
      <c r="A9" t="s">
        <v>1807</v>
      </c>
      <c r="B9">
        <v>34.182611944135424</v>
      </c>
      <c r="C9" t="s">
        <v>1807</v>
      </c>
      <c r="D9">
        <v>-0.44339202271086986</v>
      </c>
      <c r="E9" t="s">
        <v>1807</v>
      </c>
      <c r="F9">
        <v>-1.2948846253259103</v>
      </c>
      <c r="G9" t="s">
        <v>1807</v>
      </c>
      <c r="H9">
        <v>-1.2882866459622426</v>
      </c>
      <c r="I9" t="s">
        <v>1807</v>
      </c>
      <c r="J9">
        <v>14.969591625825194</v>
      </c>
      <c r="K9" t="s">
        <v>1807</v>
      </c>
      <c r="L9">
        <v>-1.9173646589606008</v>
      </c>
      <c r="M9" t="s">
        <v>1807</v>
      </c>
      <c r="N9">
        <v>9.4081487353996529</v>
      </c>
      <c r="O9" t="s">
        <v>1807</v>
      </c>
      <c r="P9">
        <v>1.3298645975053689</v>
      </c>
      <c r="Q9" t="s">
        <v>1807</v>
      </c>
      <c r="R9">
        <v>-0.78535606952345471</v>
      </c>
      <c r="S9" t="s">
        <v>1807</v>
      </c>
      <c r="T9">
        <v>5.1729365975950348E-2</v>
      </c>
      <c r="U9" t="s">
        <v>1807</v>
      </c>
      <c r="V9">
        <v>-0.43814142428741976</v>
      </c>
    </row>
    <row r="10" spans="1:22">
      <c r="A10" t="s">
        <v>1808</v>
      </c>
      <c r="B10">
        <v>5.0265705828228562</v>
      </c>
      <c r="C10" t="s">
        <v>1808</v>
      </c>
      <c r="D10">
        <v>0.12249927472149394</v>
      </c>
      <c r="E10" t="s">
        <v>1808</v>
      </c>
      <c r="F10">
        <v>6.1012095348729464E-2</v>
      </c>
      <c r="G10" t="s">
        <v>1808</v>
      </c>
      <c r="H10">
        <v>0.22457452046808007</v>
      </c>
      <c r="I10" t="s">
        <v>1808</v>
      </c>
      <c r="J10">
        <v>3.4668002006083132</v>
      </c>
      <c r="K10" t="s">
        <v>1808</v>
      </c>
      <c r="L10">
        <v>-0.22993289038402898</v>
      </c>
      <c r="M10" t="s">
        <v>1808</v>
      </c>
      <c r="N10">
        <v>-2.1553095031055305</v>
      </c>
      <c r="O10" t="s">
        <v>1808</v>
      </c>
      <c r="P10">
        <v>1.4692122796648146</v>
      </c>
      <c r="Q10" t="s">
        <v>1808</v>
      </c>
      <c r="R10">
        <v>0.271850332451748</v>
      </c>
      <c r="S10" t="s">
        <v>1808</v>
      </c>
      <c r="T10">
        <v>1.2987475637233723</v>
      </c>
      <c r="U10" t="s">
        <v>1808</v>
      </c>
      <c r="V10">
        <v>-0.12171561375245958</v>
      </c>
    </row>
    <row r="11" spans="1:22">
      <c r="A11" t="s">
        <v>1809</v>
      </c>
      <c r="B11">
        <v>205700</v>
      </c>
      <c r="C11" t="s">
        <v>1809</v>
      </c>
      <c r="D11">
        <v>66</v>
      </c>
      <c r="E11" t="s">
        <v>1809</v>
      </c>
      <c r="F11">
        <v>11</v>
      </c>
      <c r="G11" t="s">
        <v>1809</v>
      </c>
      <c r="H11">
        <v>30</v>
      </c>
      <c r="I11" t="s">
        <v>1809</v>
      </c>
      <c r="J11">
        <v>189.01999999999998</v>
      </c>
      <c r="K11" t="s">
        <v>1809</v>
      </c>
      <c r="L11">
        <v>21273918930882</v>
      </c>
      <c r="M11" t="s">
        <v>1809</v>
      </c>
      <c r="N11">
        <v>29.900000000000006</v>
      </c>
      <c r="O11" t="s">
        <v>1809</v>
      </c>
      <c r="P11">
        <v>32.299999999999997</v>
      </c>
      <c r="Q11" t="s">
        <v>1809</v>
      </c>
      <c r="R11">
        <v>55.300000000000004</v>
      </c>
      <c r="S11" t="s">
        <v>1809</v>
      </c>
      <c r="T11">
        <v>1392874000</v>
      </c>
      <c r="U11" t="s">
        <v>1809</v>
      </c>
      <c r="V11">
        <v>65.8110494753697</v>
      </c>
    </row>
    <row r="12" spans="1:22">
      <c r="A12" t="s">
        <v>1810</v>
      </c>
      <c r="B12">
        <v>5300</v>
      </c>
      <c r="C12" t="s">
        <v>1810</v>
      </c>
      <c r="D12">
        <v>1926</v>
      </c>
      <c r="E12" t="s">
        <v>1810</v>
      </c>
      <c r="F12">
        <v>1</v>
      </c>
      <c r="G12" t="s">
        <v>1810</v>
      </c>
      <c r="H12">
        <v>1</v>
      </c>
      <c r="I12" t="s">
        <v>1810</v>
      </c>
      <c r="J12">
        <v>99.55</v>
      </c>
      <c r="K12" t="s">
        <v>1810</v>
      </c>
      <c r="L12">
        <v>153781069118</v>
      </c>
      <c r="M12" t="s">
        <v>1810</v>
      </c>
      <c r="N12">
        <v>54.3</v>
      </c>
      <c r="O12" t="s">
        <v>1810</v>
      </c>
      <c r="P12">
        <v>0.1</v>
      </c>
      <c r="Q12" t="s">
        <v>1810</v>
      </c>
      <c r="R12">
        <v>15.9</v>
      </c>
      <c r="S12" t="s">
        <v>1810</v>
      </c>
      <c r="T12">
        <v>4841000</v>
      </c>
      <c r="U12" t="s">
        <v>1810</v>
      </c>
      <c r="V12">
        <v>32.274514683922348</v>
      </c>
    </row>
    <row r="13" spans="1:22">
      <c r="A13" t="s">
        <v>1811</v>
      </c>
      <c r="B13">
        <v>211000</v>
      </c>
      <c r="C13" t="s">
        <v>1811</v>
      </c>
      <c r="D13">
        <v>1992</v>
      </c>
      <c r="E13" t="s">
        <v>1811</v>
      </c>
      <c r="F13">
        <v>12</v>
      </c>
      <c r="G13" t="s">
        <v>1811</v>
      </c>
      <c r="H13">
        <v>31</v>
      </c>
      <c r="I13" t="s">
        <v>1811</v>
      </c>
      <c r="J13">
        <v>288.57</v>
      </c>
      <c r="K13" t="s">
        <v>1811</v>
      </c>
      <c r="L13">
        <v>21427700000000</v>
      </c>
      <c r="M13" t="s">
        <v>1811</v>
      </c>
      <c r="N13">
        <v>84.2</v>
      </c>
      <c r="O13" t="s">
        <v>1811</v>
      </c>
      <c r="P13">
        <v>32.4</v>
      </c>
      <c r="Q13" t="s">
        <v>1811</v>
      </c>
      <c r="R13">
        <v>71.2</v>
      </c>
      <c r="S13" t="s">
        <v>1811</v>
      </c>
      <c r="T13">
        <v>1397715000</v>
      </c>
      <c r="U13" t="s">
        <v>1811</v>
      </c>
      <c r="V13">
        <v>98.085564159292048</v>
      </c>
    </row>
    <row r="14" spans="1:22">
      <c r="A14" t="s">
        <v>1812</v>
      </c>
      <c r="B14">
        <v>7040400</v>
      </c>
      <c r="C14" t="s">
        <v>1812</v>
      </c>
      <c r="D14">
        <v>928676</v>
      </c>
      <c r="E14" t="s">
        <v>1812</v>
      </c>
      <c r="F14">
        <v>2796</v>
      </c>
      <c r="G14" t="s">
        <v>1812</v>
      </c>
      <c r="H14">
        <v>6205</v>
      </c>
      <c r="I14" t="s">
        <v>1812</v>
      </c>
      <c r="J14">
        <v>59202.310000000034</v>
      </c>
      <c r="K14" t="s">
        <v>1812</v>
      </c>
      <c r="L14">
        <v>5902443012275225</v>
      </c>
      <c r="M14" t="s">
        <v>1812</v>
      </c>
      <c r="N14">
        <v>37220.200000000004</v>
      </c>
      <c r="O14" t="s">
        <v>1812</v>
      </c>
      <c r="P14">
        <v>6041.7000000000098</v>
      </c>
      <c r="Q14" t="s">
        <v>1812</v>
      </c>
      <c r="R14">
        <v>19976.80000000001</v>
      </c>
      <c r="S14" t="s">
        <v>1812</v>
      </c>
      <c r="T14">
        <v>203942579126</v>
      </c>
      <c r="U14" t="s">
        <v>1812</v>
      </c>
      <c r="V14">
        <v>32811.29078809647</v>
      </c>
    </row>
    <row r="15" spans="1:22" ht="16.2" thickBot="1">
      <c r="A15" s="6" t="s">
        <v>1813</v>
      </c>
      <c r="B15" s="6">
        <v>475</v>
      </c>
      <c r="C15" s="6" t="s">
        <v>1813</v>
      </c>
      <c r="D15" s="6">
        <v>475</v>
      </c>
      <c r="E15" s="6" t="s">
        <v>1813</v>
      </c>
      <c r="F15" s="6">
        <v>475</v>
      </c>
      <c r="G15" s="6" t="s">
        <v>1813</v>
      </c>
      <c r="H15" s="6">
        <v>475</v>
      </c>
      <c r="I15" s="6" t="s">
        <v>1813</v>
      </c>
      <c r="J15" s="6">
        <v>475</v>
      </c>
      <c r="K15" s="6" t="s">
        <v>1813</v>
      </c>
      <c r="L15" s="6">
        <v>475</v>
      </c>
      <c r="M15" s="6" t="s">
        <v>1813</v>
      </c>
      <c r="N15" s="6">
        <v>475</v>
      </c>
      <c r="O15" s="6" t="s">
        <v>1813</v>
      </c>
      <c r="P15" s="6">
        <v>475</v>
      </c>
      <c r="Q15" s="6" t="s">
        <v>1813</v>
      </c>
      <c r="R15" s="6">
        <v>475</v>
      </c>
      <c r="S15" s="6" t="s">
        <v>1813</v>
      </c>
      <c r="T15" s="6">
        <v>475</v>
      </c>
      <c r="U15" s="6" t="s">
        <v>1813</v>
      </c>
      <c r="V15" s="6">
        <v>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F9D7D-A402-4E3B-B7FD-C38904FDF9F3}">
  <dimension ref="A1:Q36"/>
  <sheetViews>
    <sheetView showGridLines="0" tabSelected="1" zoomScale="55" zoomScaleNormal="55" workbookViewId="0">
      <selection activeCell="C4" sqref="C4:C13"/>
    </sheetView>
  </sheetViews>
  <sheetFormatPr defaultRowHeight="15.6"/>
  <cols>
    <col min="1" max="1" width="29.19921875" style="10" customWidth="1"/>
    <col min="2" max="2" width="11.796875" bestFit="1" customWidth="1"/>
    <col min="3" max="3" width="24.796875" bestFit="1" customWidth="1"/>
    <col min="4" max="4" width="13" bestFit="1" customWidth="1"/>
    <col min="6" max="6" width="16.59765625" customWidth="1"/>
    <col min="7" max="7" width="7.8984375" bestFit="1" customWidth="1"/>
    <col min="8" max="8" width="12.3984375" bestFit="1" customWidth="1"/>
    <col min="9" max="9" width="6" hidden="1" customWidth="1"/>
    <col min="10" max="10" width="8.796875" customWidth="1"/>
    <col min="11" max="11" width="61.09765625" customWidth="1"/>
  </cols>
  <sheetData>
    <row r="1" spans="1:17">
      <c r="A1" s="8"/>
      <c r="B1" s="9"/>
      <c r="C1" s="9"/>
      <c r="D1" s="9"/>
      <c r="E1" s="9"/>
      <c r="F1" s="9"/>
      <c r="G1" s="9"/>
      <c r="H1" s="9"/>
      <c r="I1" s="9"/>
      <c r="J1" s="8"/>
      <c r="K1" s="8"/>
      <c r="L1" s="8"/>
      <c r="M1" s="8"/>
      <c r="N1" s="8"/>
      <c r="O1" s="8"/>
      <c r="P1" s="8"/>
      <c r="Q1" s="8"/>
    </row>
    <row r="2" spans="1:17">
      <c r="A2" s="8"/>
      <c r="B2" s="9"/>
      <c r="C2" s="9"/>
      <c r="D2" s="9"/>
      <c r="E2" s="9"/>
      <c r="F2" s="9"/>
      <c r="G2" s="9"/>
      <c r="H2" s="9"/>
      <c r="I2" s="9"/>
      <c r="J2" s="8"/>
      <c r="K2" s="8"/>
      <c r="L2" s="8"/>
      <c r="M2" s="8"/>
      <c r="N2" s="8"/>
      <c r="O2" s="8"/>
      <c r="P2" s="8"/>
      <c r="Q2" s="8"/>
    </row>
    <row r="3" spans="1:17" ht="21">
      <c r="A3" s="8"/>
      <c r="B3" s="9"/>
      <c r="C3" s="11" t="s">
        <v>1819</v>
      </c>
      <c r="D3" s="12" t="s">
        <v>1820</v>
      </c>
      <c r="E3" s="9"/>
      <c r="F3" s="11" t="s">
        <v>1821</v>
      </c>
      <c r="G3" s="12" t="s">
        <v>1813</v>
      </c>
      <c r="H3" s="9"/>
      <c r="I3" s="9"/>
      <c r="J3" s="8"/>
      <c r="K3" s="8"/>
      <c r="L3" s="8"/>
      <c r="M3" s="8"/>
      <c r="N3" s="8"/>
      <c r="O3" s="8"/>
      <c r="P3" s="8"/>
      <c r="Q3" s="8"/>
    </row>
    <row r="4" spans="1:17" ht="61.2">
      <c r="A4" s="8"/>
      <c r="B4" s="9"/>
      <c r="C4" s="13" t="s">
        <v>31</v>
      </c>
      <c r="D4" s="16">
        <v>180000</v>
      </c>
      <c r="E4" s="9"/>
      <c r="F4" s="13" t="s">
        <v>1815</v>
      </c>
      <c r="G4" s="16">
        <v>8</v>
      </c>
      <c r="H4" s="8"/>
      <c r="I4" s="8"/>
      <c r="J4" s="8"/>
      <c r="K4" s="15" t="s">
        <v>1822</v>
      </c>
      <c r="L4" s="14"/>
      <c r="M4" s="14"/>
      <c r="N4" s="14"/>
      <c r="O4" s="8"/>
      <c r="P4" s="8"/>
      <c r="Q4" s="8"/>
    </row>
    <row r="5" spans="1:17" ht="21">
      <c r="A5" s="8"/>
      <c r="B5" s="9"/>
      <c r="C5" s="13" t="s">
        <v>213</v>
      </c>
      <c r="D5" s="16">
        <v>33400</v>
      </c>
      <c r="E5" s="9"/>
      <c r="F5" s="13" t="s">
        <v>1816</v>
      </c>
      <c r="G5" s="16">
        <v>5</v>
      </c>
      <c r="H5" s="8"/>
      <c r="I5" s="8"/>
      <c r="J5" s="8"/>
    </row>
    <row r="6" spans="1:17" ht="21">
      <c r="A6" s="8"/>
      <c r="B6" s="9"/>
      <c r="C6" s="13" t="s">
        <v>267</v>
      </c>
      <c r="D6" s="16">
        <v>27400</v>
      </c>
      <c r="E6" s="9"/>
      <c r="F6" s="13" t="s">
        <v>1817</v>
      </c>
      <c r="G6" s="16">
        <v>2</v>
      </c>
      <c r="H6" s="8"/>
      <c r="I6" s="8"/>
      <c r="J6" s="8"/>
      <c r="K6" s="8"/>
      <c r="L6" s="8"/>
      <c r="M6" s="8"/>
      <c r="N6" s="8"/>
      <c r="O6" s="8"/>
      <c r="P6" s="8"/>
      <c r="Q6" s="8"/>
    </row>
    <row r="7" spans="1:17" ht="21">
      <c r="A7" s="8"/>
      <c r="B7" s="9"/>
      <c r="C7" s="13" t="s">
        <v>312</v>
      </c>
      <c r="D7" s="16">
        <v>24600</v>
      </c>
      <c r="E7" s="9"/>
      <c r="F7" s="13" t="s">
        <v>1818</v>
      </c>
      <c r="G7" s="16">
        <v>1</v>
      </c>
      <c r="H7" s="8"/>
      <c r="I7" s="8"/>
      <c r="J7" s="8"/>
      <c r="K7" s="8"/>
      <c r="L7" s="8"/>
      <c r="M7" s="8"/>
      <c r="N7" s="8"/>
      <c r="O7" s="8"/>
      <c r="P7" s="8"/>
      <c r="Q7" s="8"/>
    </row>
    <row r="8" spans="1:17" ht="21">
      <c r="A8" s="8"/>
      <c r="B8" s="9"/>
      <c r="C8" s="13" t="s">
        <v>417</v>
      </c>
      <c r="D8" s="16">
        <v>19000</v>
      </c>
      <c r="E8" s="9"/>
      <c r="H8" s="8"/>
      <c r="I8" s="8"/>
      <c r="J8" s="8"/>
      <c r="K8" s="8"/>
      <c r="L8" s="8"/>
      <c r="M8" s="8"/>
      <c r="N8" s="8"/>
      <c r="O8" s="8"/>
      <c r="P8" s="8"/>
      <c r="Q8" s="8"/>
    </row>
    <row r="9" spans="1:17" ht="21">
      <c r="A9" s="8"/>
      <c r="B9" s="9"/>
      <c r="C9" s="13" t="s">
        <v>429</v>
      </c>
      <c r="D9" s="16">
        <v>18700</v>
      </c>
      <c r="E9" s="9"/>
      <c r="H9" s="8"/>
      <c r="I9" s="8"/>
      <c r="J9" s="8"/>
      <c r="K9" s="8"/>
      <c r="L9" s="8"/>
      <c r="M9" s="8"/>
      <c r="N9" s="8"/>
      <c r="O9" s="8"/>
      <c r="P9" s="8"/>
      <c r="Q9" s="8"/>
    </row>
    <row r="10" spans="1:17" ht="21">
      <c r="A10" s="8"/>
      <c r="B10" s="9"/>
      <c r="C10" s="13" t="s">
        <v>529</v>
      </c>
      <c r="D10" s="16">
        <v>15200</v>
      </c>
      <c r="E10" s="9"/>
      <c r="H10" s="8"/>
      <c r="I10" s="8"/>
      <c r="J10" s="8"/>
      <c r="K10" s="8"/>
      <c r="L10" s="8"/>
      <c r="M10" s="8"/>
      <c r="N10" s="8"/>
      <c r="O10" s="8"/>
      <c r="P10" s="8"/>
      <c r="Q10" s="8"/>
    </row>
    <row r="11" spans="1:17" ht="21">
      <c r="A11" s="8"/>
      <c r="B11" s="9"/>
      <c r="C11" s="13" t="s">
        <v>551</v>
      </c>
      <c r="D11" s="16">
        <v>14500</v>
      </c>
      <c r="E11" s="9"/>
      <c r="F11" s="9"/>
      <c r="G11" s="9"/>
      <c r="H11" s="8"/>
      <c r="I11" s="8"/>
      <c r="J11" s="8"/>
      <c r="K11" s="8"/>
      <c r="L11" s="8"/>
      <c r="M11" s="8"/>
      <c r="N11" s="8"/>
      <c r="O11" s="8"/>
      <c r="P11" s="8"/>
      <c r="Q11" s="8"/>
    </row>
    <row r="12" spans="1:17" ht="21">
      <c r="A12" s="8"/>
      <c r="B12" s="9"/>
      <c r="C12" s="13" t="s">
        <v>601</v>
      </c>
      <c r="D12" s="16">
        <v>13200</v>
      </c>
      <c r="E12" s="9"/>
      <c r="F12" s="9"/>
      <c r="G12" s="9"/>
      <c r="H12" s="9"/>
      <c r="I12" s="9"/>
      <c r="J12" s="8"/>
      <c r="K12" s="8"/>
      <c r="L12" s="8"/>
      <c r="M12" s="8"/>
      <c r="N12" s="8"/>
      <c r="O12" s="8"/>
      <c r="P12" s="8"/>
      <c r="Q12" s="8"/>
    </row>
    <row r="13" spans="1:17" ht="21">
      <c r="A13" s="8"/>
      <c r="B13" s="9"/>
      <c r="C13" s="13" t="s">
        <v>633</v>
      </c>
      <c r="D13" s="16">
        <v>12100</v>
      </c>
      <c r="E13" s="9"/>
      <c r="F13" s="9"/>
      <c r="G13" s="9"/>
      <c r="H13" s="8"/>
      <c r="I13" s="8"/>
      <c r="J13" s="8"/>
      <c r="K13" s="8"/>
      <c r="L13" s="8"/>
      <c r="M13" s="8"/>
      <c r="N13" s="8"/>
      <c r="O13" s="8"/>
      <c r="P13" s="8"/>
      <c r="Q13" s="8"/>
    </row>
    <row r="14" spans="1:17">
      <c r="A14" s="8"/>
      <c r="B14" s="9"/>
      <c r="C14" s="9"/>
      <c r="D14" s="9"/>
      <c r="E14" s="9"/>
      <c r="F14" s="9"/>
      <c r="G14" s="9"/>
      <c r="H14" s="9"/>
      <c r="I14" s="9"/>
      <c r="J14" s="8"/>
      <c r="K14" s="8"/>
      <c r="L14" s="8"/>
      <c r="M14" s="8"/>
      <c r="N14" s="8"/>
      <c r="O14" s="8"/>
      <c r="P14" s="8"/>
      <c r="Q14" s="8"/>
    </row>
    <row r="15" spans="1:17">
      <c r="A15" s="8"/>
      <c r="B15" s="9"/>
      <c r="C15" s="9"/>
      <c r="D15" s="9"/>
      <c r="E15" s="9"/>
      <c r="F15" s="9"/>
      <c r="G15" s="9"/>
      <c r="H15" s="9"/>
      <c r="I15" s="9"/>
      <c r="J15" s="8"/>
      <c r="K15" s="8"/>
      <c r="L15" s="8"/>
      <c r="M15" s="8"/>
      <c r="N15" s="8"/>
      <c r="O15" s="8"/>
      <c r="P15" s="8"/>
      <c r="Q15" s="8"/>
    </row>
    <row r="16" spans="1:17">
      <c r="A16" s="8"/>
      <c r="B16" s="9"/>
      <c r="C16" s="9"/>
      <c r="D16" s="9"/>
      <c r="E16" s="9"/>
      <c r="F16" s="9"/>
      <c r="G16" s="9"/>
      <c r="H16" s="9"/>
      <c r="I16" s="9"/>
      <c r="J16" s="8"/>
      <c r="K16" s="8"/>
      <c r="L16" s="8"/>
      <c r="M16" s="8"/>
      <c r="N16" s="8"/>
      <c r="O16" s="8"/>
      <c r="P16" s="8"/>
      <c r="Q16" s="8"/>
    </row>
    <row r="17" spans="1:17">
      <c r="A17" s="8"/>
      <c r="B17" s="9"/>
      <c r="C17" s="9"/>
      <c r="D17" s="9"/>
      <c r="E17" s="9"/>
      <c r="F17" s="9"/>
      <c r="G17" s="9"/>
      <c r="H17" s="9"/>
      <c r="I17" s="9"/>
      <c r="J17" s="8"/>
      <c r="K17" s="8"/>
      <c r="L17" s="8"/>
      <c r="M17" s="8"/>
      <c r="N17" s="8"/>
      <c r="O17" s="8"/>
      <c r="P17" s="8"/>
      <c r="Q17" s="8"/>
    </row>
    <row r="18" spans="1:17">
      <c r="A18" s="8"/>
      <c r="B18" s="9"/>
      <c r="C18" s="9"/>
      <c r="D18" s="9"/>
      <c r="E18" s="9"/>
      <c r="F18" s="9"/>
      <c r="G18" s="9"/>
      <c r="H18" s="9"/>
      <c r="I18" s="9"/>
      <c r="J18" s="8"/>
      <c r="K18" s="8"/>
      <c r="L18" s="8"/>
      <c r="M18" s="8"/>
      <c r="N18" s="8"/>
      <c r="O18" s="8"/>
      <c r="P18" s="8"/>
      <c r="Q18" s="8"/>
    </row>
    <row r="19" spans="1:17">
      <c r="A19" s="8"/>
      <c r="B19" s="9"/>
      <c r="C19" s="9"/>
      <c r="D19" s="9"/>
      <c r="E19" s="9"/>
      <c r="F19" s="9"/>
      <c r="G19" s="9"/>
      <c r="H19" s="9"/>
      <c r="I19" s="9"/>
      <c r="J19" s="8"/>
      <c r="K19" s="8"/>
      <c r="L19" s="8"/>
      <c r="M19" s="8"/>
      <c r="N19" s="8"/>
      <c r="O19" s="8"/>
      <c r="P19" s="8"/>
      <c r="Q19" s="8"/>
    </row>
    <row r="20" spans="1:17">
      <c r="A20" s="8"/>
      <c r="B20" s="9"/>
      <c r="C20" s="9"/>
      <c r="D20" s="9"/>
      <c r="E20" s="9"/>
      <c r="F20" s="9"/>
      <c r="G20" s="9"/>
      <c r="H20" s="9"/>
      <c r="I20" s="9"/>
      <c r="J20" s="8"/>
      <c r="K20" s="8"/>
      <c r="L20" s="8"/>
      <c r="M20" s="8"/>
      <c r="N20" s="8"/>
      <c r="O20" s="8"/>
      <c r="P20" s="8"/>
      <c r="Q20" s="8"/>
    </row>
    <row r="21" spans="1:17">
      <c r="A21" s="8"/>
      <c r="B21" s="9"/>
      <c r="C21" s="9"/>
      <c r="D21" s="9"/>
      <c r="E21" s="9"/>
      <c r="F21" s="9"/>
      <c r="G21" s="9"/>
      <c r="H21" s="9"/>
      <c r="I21" s="9"/>
      <c r="J21" s="8"/>
      <c r="K21" s="8"/>
      <c r="L21" s="8"/>
      <c r="M21" s="8"/>
      <c r="N21" s="8"/>
      <c r="O21" s="8"/>
      <c r="P21" s="8"/>
      <c r="Q21" s="8"/>
    </row>
    <row r="22" spans="1:17">
      <c r="A22" s="8"/>
      <c r="B22" s="9"/>
      <c r="C22" s="9"/>
      <c r="D22" s="9"/>
      <c r="E22" s="9"/>
      <c r="F22" s="9"/>
      <c r="G22" s="9"/>
      <c r="H22" s="9"/>
      <c r="I22" s="9"/>
      <c r="J22" s="8"/>
      <c r="K22" s="8"/>
      <c r="L22" s="8"/>
      <c r="M22" s="8"/>
      <c r="N22" s="8"/>
      <c r="O22" s="8"/>
      <c r="P22" s="8"/>
      <c r="Q22" s="8"/>
    </row>
    <row r="23" spans="1:17">
      <c r="A23" s="8"/>
      <c r="B23" s="9"/>
      <c r="C23" s="9"/>
      <c r="D23" s="9"/>
      <c r="E23" s="9"/>
      <c r="F23" s="9"/>
      <c r="G23" s="9"/>
      <c r="H23" s="9"/>
      <c r="I23" s="9"/>
      <c r="J23" s="8"/>
      <c r="K23" s="8"/>
      <c r="L23" s="8"/>
      <c r="M23" s="8"/>
      <c r="N23" s="8"/>
      <c r="O23" s="8"/>
      <c r="P23" s="8"/>
      <c r="Q23" s="8"/>
    </row>
    <row r="24" spans="1:17">
      <c r="A24" s="8"/>
      <c r="B24" s="9"/>
      <c r="C24" s="9"/>
      <c r="D24" s="9"/>
      <c r="E24" s="9"/>
      <c r="F24" s="9"/>
      <c r="G24" s="9"/>
      <c r="H24" s="9"/>
      <c r="I24" s="9"/>
      <c r="J24" s="8"/>
      <c r="K24" s="8"/>
      <c r="L24" s="8"/>
      <c r="M24" s="8"/>
      <c r="N24" s="8"/>
      <c r="O24" s="8"/>
      <c r="P24" s="8"/>
      <c r="Q24" s="8"/>
    </row>
    <row r="25" spans="1:17">
      <c r="A25" s="8"/>
      <c r="B25" s="9"/>
      <c r="C25" s="9"/>
      <c r="D25" s="9"/>
      <c r="E25" s="9"/>
      <c r="F25" s="9"/>
      <c r="G25" s="9"/>
      <c r="H25" s="9"/>
      <c r="I25" s="9"/>
      <c r="J25" s="8"/>
      <c r="K25" s="8"/>
      <c r="L25" s="8"/>
      <c r="M25" s="8"/>
      <c r="N25" s="8"/>
      <c r="O25" s="8"/>
      <c r="P25" s="8"/>
      <c r="Q25" s="8"/>
    </row>
    <row r="26" spans="1:17">
      <c r="A26" s="8"/>
      <c r="B26" s="9"/>
      <c r="C26" s="9"/>
      <c r="D26" s="9"/>
      <c r="E26" s="9"/>
      <c r="F26" s="9"/>
      <c r="G26" s="9"/>
      <c r="H26" s="9"/>
      <c r="I26" s="9"/>
      <c r="J26" s="8"/>
      <c r="K26" s="8"/>
      <c r="L26" s="8"/>
      <c r="M26" s="8"/>
      <c r="N26" s="8"/>
      <c r="O26" s="8"/>
      <c r="P26" s="8"/>
      <c r="Q26" s="8"/>
    </row>
    <row r="27" spans="1:17">
      <c r="A27" s="8"/>
      <c r="B27" s="9"/>
      <c r="C27" s="9"/>
      <c r="D27" s="9"/>
      <c r="E27" s="9"/>
      <c r="F27" s="9"/>
      <c r="G27" s="9"/>
      <c r="H27" s="9"/>
      <c r="I27" s="9"/>
      <c r="J27" s="8"/>
      <c r="K27" s="8"/>
      <c r="L27" s="8"/>
      <c r="M27" s="8"/>
      <c r="N27" s="8"/>
      <c r="O27" s="8"/>
      <c r="P27" s="8"/>
      <c r="Q27" s="8"/>
    </row>
    <row r="28" spans="1:17">
      <c r="A28" s="8"/>
      <c r="B28" s="9"/>
      <c r="C28" s="9"/>
      <c r="D28" s="9"/>
      <c r="E28" s="9"/>
      <c r="F28" s="9"/>
      <c r="G28" s="9"/>
      <c r="H28" s="9"/>
      <c r="I28" s="9"/>
      <c r="J28" s="8"/>
      <c r="K28" s="8"/>
      <c r="L28" s="8"/>
      <c r="M28" s="8"/>
      <c r="N28" s="8"/>
      <c r="O28" s="8"/>
      <c r="P28" s="8"/>
      <c r="Q28" s="8"/>
    </row>
    <row r="29" spans="1:17">
      <c r="A29" s="8"/>
      <c r="B29" s="9"/>
      <c r="C29" s="9"/>
      <c r="D29" s="9"/>
      <c r="E29" s="9"/>
      <c r="F29" s="9"/>
      <c r="G29" s="9"/>
      <c r="H29" s="9"/>
      <c r="I29" s="9"/>
      <c r="J29" s="8"/>
      <c r="K29" s="8"/>
      <c r="L29" s="8"/>
      <c r="M29" s="8"/>
      <c r="N29" s="8"/>
      <c r="O29" s="8"/>
      <c r="P29" s="8"/>
      <c r="Q29" s="8"/>
    </row>
    <row r="30" spans="1:17">
      <c r="A30" s="8"/>
      <c r="B30" s="9"/>
      <c r="C30" s="9"/>
      <c r="D30" s="9"/>
      <c r="E30" s="9"/>
      <c r="F30" s="9"/>
      <c r="G30" s="9"/>
      <c r="H30" s="9"/>
      <c r="I30" s="9"/>
      <c r="J30" s="8"/>
      <c r="K30" s="8"/>
      <c r="L30" s="8"/>
      <c r="M30" s="8"/>
      <c r="N30" s="8"/>
      <c r="O30" s="8"/>
      <c r="P30" s="8"/>
      <c r="Q30" s="8"/>
    </row>
    <row r="31" spans="1:17">
      <c r="A31" s="8"/>
      <c r="B31" s="9"/>
      <c r="C31" s="9"/>
      <c r="D31" s="9"/>
      <c r="E31" s="9"/>
      <c r="F31" s="9"/>
      <c r="G31" s="9"/>
      <c r="H31" s="9"/>
      <c r="I31" s="9"/>
      <c r="J31" s="8"/>
      <c r="K31" s="8"/>
      <c r="L31" s="8"/>
      <c r="M31" s="8"/>
      <c r="N31" s="8"/>
      <c r="O31" s="8"/>
      <c r="P31" s="8"/>
      <c r="Q31" s="8"/>
    </row>
    <row r="32" spans="1:17">
      <c r="A32" s="8"/>
      <c r="B32" s="9"/>
      <c r="C32" s="9"/>
      <c r="D32" s="9"/>
      <c r="E32" s="9"/>
      <c r="F32" s="9"/>
      <c r="G32" s="9"/>
      <c r="H32" s="9"/>
      <c r="I32" s="9"/>
      <c r="J32" s="8"/>
      <c r="K32" s="8"/>
      <c r="L32" s="8"/>
      <c r="M32" s="8"/>
      <c r="N32" s="8"/>
      <c r="O32" s="8"/>
      <c r="P32" s="8"/>
      <c r="Q32" s="8"/>
    </row>
    <row r="33" spans="1:17">
      <c r="A33" s="8"/>
      <c r="B33" s="9"/>
      <c r="C33" s="9"/>
      <c r="D33" s="9"/>
      <c r="E33" s="9"/>
      <c r="F33" s="9"/>
      <c r="G33" s="9"/>
      <c r="H33" s="9"/>
      <c r="I33" s="9"/>
      <c r="J33" s="8"/>
      <c r="K33" s="8"/>
      <c r="L33" s="8"/>
      <c r="M33" s="8"/>
      <c r="N33" s="8"/>
      <c r="O33" s="8"/>
      <c r="P33" s="8"/>
      <c r="Q33" s="8"/>
    </row>
    <row r="34" spans="1:17">
      <c r="A34" s="8"/>
      <c r="B34" s="9"/>
      <c r="C34" s="9"/>
      <c r="D34" s="9"/>
      <c r="E34" s="9"/>
      <c r="F34" s="9"/>
      <c r="G34" s="9"/>
      <c r="H34" s="9"/>
      <c r="I34" s="9"/>
      <c r="J34" s="8"/>
      <c r="K34" s="8"/>
      <c r="L34" s="8"/>
      <c r="M34" s="8"/>
      <c r="N34" s="8"/>
      <c r="O34" s="8"/>
      <c r="P34" s="8"/>
      <c r="Q34" s="8"/>
    </row>
    <row r="35" spans="1:17">
      <c r="A35" s="8"/>
      <c r="B35" s="9"/>
      <c r="C35" s="9"/>
      <c r="D35" s="9"/>
      <c r="E35" s="9"/>
      <c r="F35" s="9"/>
      <c r="G35" s="9"/>
      <c r="H35" s="9"/>
      <c r="I35" s="9"/>
      <c r="J35" s="8"/>
      <c r="K35" s="8"/>
      <c r="L35" s="8"/>
      <c r="M35" s="8"/>
      <c r="N35" s="8"/>
      <c r="O35" s="8"/>
      <c r="P35" s="8"/>
      <c r="Q35" s="8"/>
    </row>
    <row r="36" spans="1:17">
      <c r="A36" s="8"/>
      <c r="B36" s="9"/>
      <c r="C36" s="9"/>
      <c r="D36" s="9"/>
      <c r="E36" s="9"/>
      <c r="F36" s="9"/>
      <c r="G36" s="9"/>
      <c r="H36" s="8"/>
      <c r="J36" s="8"/>
      <c r="K36" s="8"/>
      <c r="L36" s="8"/>
      <c r="M36" s="8"/>
      <c r="N36" s="8"/>
      <c r="O36" s="8"/>
      <c r="P36" s="8"/>
      <c r="Q36" s="8"/>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107" workbookViewId="0">
      <selection activeCell="N12" sqref="N12"/>
    </sheetView>
  </sheetViews>
  <sheetFormatPr defaultColWidth="10.69921875" defaultRowHeight="15.6"/>
  <cols>
    <col min="1" max="1" width="4.69921875" customWidth="1"/>
    <col min="2" max="2" width="24.19921875" bestFit="1" customWidth="1"/>
    <col min="3" max="3" width="36.5" bestFit="1" customWidth="1"/>
    <col min="4" max="4" width="19.09765625" bestFit="1" customWidth="1"/>
    <col min="5" max="5" width="19" bestFit="1" customWidth="1"/>
    <col min="6" max="6" width="32.59765625" bestFit="1" customWidth="1"/>
    <col min="7" max="7" width="24.19921875" bestFit="1" customWidth="1"/>
    <col min="8" max="8" width="8.59765625" bestFit="1" customWidth="1"/>
    <col min="9" max="9" width="6.8984375" bestFit="1" customWidth="1"/>
    <col min="10" max="10" width="19.5" bestFit="1" customWidth="1"/>
    <col min="11" max="11" width="16.5" bestFit="1" customWidth="1"/>
    <col min="12" max="12" width="10" bestFit="1" customWidth="1"/>
    <col min="13" max="13" width="8.69921875" bestFit="1" customWidth="1"/>
    <col min="14" max="14" width="10.69921875" bestFit="1" customWidth="1"/>
    <col min="15" max="15" width="8.19921875" bestFit="1" customWidth="1"/>
    <col min="16" max="16" width="10.69921875" bestFit="1" customWidth="1"/>
    <col min="17" max="17" width="24.5" style="5" customWidth="1"/>
    <col min="18" max="18" width="21.5" bestFit="1" customWidth="1"/>
    <col min="19" max="19" width="26.5" bestFit="1" customWidth="1"/>
    <col min="20" max="20" width="20.5" bestFit="1" customWidth="1"/>
    <col min="21" max="21" width="17.796875" bestFit="1" customWidth="1"/>
    <col min="22" max="22" width="12.19921875" bestFit="1" customWidth="1"/>
    <col min="23" max="23" width="11.796875" bestFit="1" customWidth="1"/>
    <col min="24" max="24" width="10.59765625" bestFit="1" customWidth="1"/>
  </cols>
  <sheetData>
    <row r="1" spans="1:24" s="2" customFormat="1">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4" t="s">
        <v>16</v>
      </c>
      <c r="R1" s="2" t="s">
        <v>17</v>
      </c>
      <c r="S1" s="2" t="s">
        <v>18</v>
      </c>
      <c r="T1" s="2" t="s">
        <v>19</v>
      </c>
      <c r="U1" s="2" t="s">
        <v>20</v>
      </c>
      <c r="V1" s="2" t="s">
        <v>1798</v>
      </c>
      <c r="W1" s="2" t="s">
        <v>1800</v>
      </c>
      <c r="X1" s="2" t="s">
        <v>1799</v>
      </c>
    </row>
    <row r="2" spans="1:24">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f t="shared" ref="V2:V65" ca="1" si="0">YEARFRAC(X2,W2,1)</f>
        <v>75.468856947296374</v>
      </c>
      <c r="W2" s="3">
        <f ca="1">TODAY()</f>
        <v>45527</v>
      </c>
      <c r="X2" s="3">
        <f>DATE(M2,N2,O2)</f>
        <v>17962</v>
      </c>
    </row>
    <row r="3" spans="1:24">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f t="shared" ca="1" si="0"/>
        <v>53.154025552626244</v>
      </c>
      <c r="W3" s="3">
        <f t="shared" ref="W3:W66" ca="1" si="1">TODAY()</f>
        <v>45527</v>
      </c>
      <c r="X3" s="3">
        <f t="shared" ref="X3:X66" si="2">DATE(M3,N3,O3)</f>
        <v>26112</v>
      </c>
    </row>
    <row r="4" spans="1:24">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f t="shared" ca="1" si="0"/>
        <v>60.611238274763245</v>
      </c>
      <c r="W4" s="3">
        <f t="shared" ca="1" si="1"/>
        <v>45527</v>
      </c>
      <c r="X4" s="3">
        <f t="shared" si="2"/>
        <v>23388</v>
      </c>
    </row>
    <row r="5" spans="1:24">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f t="shared" ca="1" si="0"/>
        <v>80.014398702088826</v>
      </c>
      <c r="W5" s="3">
        <f t="shared" ca="1" si="1"/>
        <v>45527</v>
      </c>
      <c r="X5" s="3">
        <f t="shared" si="2"/>
        <v>16301</v>
      </c>
    </row>
    <row r="6" spans="1:24">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f t="shared" ca="1" si="0"/>
        <v>93.981526845154036</v>
      </c>
      <c r="W6" s="3">
        <f t="shared" ca="1" si="1"/>
        <v>45527</v>
      </c>
      <c r="X6" s="3">
        <f t="shared" si="2"/>
        <v>11200</v>
      </c>
    </row>
    <row r="7" spans="1:24">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f t="shared" ca="1" si="0"/>
        <v>68.820009386733418</v>
      </c>
      <c r="W7" s="3">
        <f t="shared" ca="1" si="1"/>
        <v>45527</v>
      </c>
      <c r="X7" s="3">
        <f t="shared" si="2"/>
        <v>20390</v>
      </c>
    </row>
    <row r="8" spans="1:24">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f t="shared" ca="1" si="0"/>
        <v>82.520880063332896</v>
      </c>
      <c r="W8" s="3">
        <f t="shared" ca="1" si="1"/>
        <v>45527</v>
      </c>
      <c r="X8" s="3">
        <f t="shared" si="2"/>
        <v>15386</v>
      </c>
    </row>
    <row r="9" spans="1:24">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f t="shared" ca="1" si="0"/>
        <v>84.56743002544529</v>
      </c>
      <c r="W9" s="3">
        <f t="shared" ca="1" si="1"/>
        <v>45527</v>
      </c>
      <c r="X9" s="3">
        <f t="shared" si="2"/>
        <v>14638</v>
      </c>
    </row>
    <row r="10" spans="1:24">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f t="shared" ca="1" si="0"/>
        <v>67.345653661875431</v>
      </c>
      <c r="W10" s="3">
        <f t="shared" ca="1" si="1"/>
        <v>45527</v>
      </c>
      <c r="X10" s="3">
        <f t="shared" si="2"/>
        <v>20929</v>
      </c>
    </row>
    <row r="11" spans="1:24">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f t="shared" ca="1" si="0"/>
        <v>68.414117366980122</v>
      </c>
      <c r="W11" s="3">
        <f t="shared" ca="1" si="1"/>
        <v>45527</v>
      </c>
      <c r="X11" s="3">
        <f t="shared" si="2"/>
        <v>20538</v>
      </c>
    </row>
    <row r="12" spans="1:24">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f t="shared" ca="1" si="0"/>
        <v>71.121149897330596</v>
      </c>
      <c r="W12" s="3">
        <f t="shared" ca="1" si="1"/>
        <v>45527</v>
      </c>
      <c r="X12" s="3">
        <f t="shared" si="2"/>
        <v>19550</v>
      </c>
    </row>
    <row r="13" spans="1:24">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f t="shared" ca="1" si="0"/>
        <v>51.411362080766601</v>
      </c>
      <c r="W13" s="3">
        <f t="shared" ca="1" si="1"/>
        <v>45527</v>
      </c>
      <c r="X13" s="3">
        <f t="shared" si="2"/>
        <v>26749</v>
      </c>
    </row>
    <row r="14" spans="1:24">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f t="shared" ca="1" si="0"/>
        <v>88.403162298511134</v>
      </c>
      <c r="W14" s="3">
        <f t="shared" ca="1" si="1"/>
        <v>45527</v>
      </c>
      <c r="X14" s="3">
        <f t="shared" si="2"/>
        <v>13237</v>
      </c>
    </row>
    <row r="15" spans="1:24">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f t="shared" ca="1" si="0"/>
        <v>51.006160164271044</v>
      </c>
      <c r="W15" s="3">
        <f t="shared" ca="1" si="1"/>
        <v>45527</v>
      </c>
      <c r="X15" s="3">
        <f t="shared" si="2"/>
        <v>26897</v>
      </c>
    </row>
    <row r="16" spans="1:24">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f t="shared" ca="1" si="0"/>
        <v>69.726911656962173</v>
      </c>
      <c r="W16" s="3">
        <f t="shared" ca="1" si="1"/>
        <v>45527</v>
      </c>
      <c r="X16" s="3">
        <f t="shared" si="2"/>
        <v>20059</v>
      </c>
    </row>
    <row r="17" spans="1:24">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f t="shared" ca="1" si="0"/>
        <v>40.274505876068375</v>
      </c>
      <c r="W17" s="3">
        <f t="shared" ca="1" si="1"/>
        <v>45527</v>
      </c>
      <c r="X17" s="3">
        <f t="shared" si="2"/>
        <v>30816</v>
      </c>
    </row>
    <row r="18" spans="1:24">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f t="shared" ca="1" si="0"/>
        <v>88.809053022237094</v>
      </c>
      <c r="W18" s="3">
        <f t="shared" ca="1" si="1"/>
        <v>45527</v>
      </c>
      <c r="X18" s="3">
        <f t="shared" si="2"/>
        <v>13089</v>
      </c>
    </row>
    <row r="19" spans="1:24">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f t="shared" ca="1" si="0"/>
        <v>62.364825518230411</v>
      </c>
      <c r="W19" s="3">
        <f t="shared" ca="1" si="1"/>
        <v>45527</v>
      </c>
      <c r="X19" s="3">
        <f t="shared" si="2"/>
        <v>22748</v>
      </c>
    </row>
    <row r="20" spans="1:24">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f t="shared" ca="1" si="0"/>
        <v>76.208782222222212</v>
      </c>
      <c r="W20" s="3">
        <f t="shared" ca="1" si="1"/>
        <v>45527</v>
      </c>
      <c r="X20" s="3">
        <f t="shared" si="2"/>
        <v>17691</v>
      </c>
    </row>
    <row r="21" spans="1:24">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f t="shared" ca="1" si="0"/>
        <v>79.820016223889681</v>
      </c>
      <c r="W21" s="3">
        <f t="shared" ca="1" si="1"/>
        <v>45527</v>
      </c>
      <c r="X21" s="3">
        <f t="shared" si="2"/>
        <v>16372</v>
      </c>
    </row>
    <row r="22" spans="1:24">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f t="shared" ca="1" si="0"/>
        <v>74.87748117727584</v>
      </c>
      <c r="W22" s="3">
        <f t="shared" ca="1" si="1"/>
        <v>45527</v>
      </c>
      <c r="X22" s="3">
        <f t="shared" si="2"/>
        <v>18178</v>
      </c>
    </row>
    <row r="23" spans="1:24">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f t="shared" ca="1" si="0"/>
        <v>67.197809719370298</v>
      </c>
      <c r="W23" s="3">
        <f t="shared" ca="1" si="1"/>
        <v>45527</v>
      </c>
      <c r="X23" s="3">
        <f t="shared" si="2"/>
        <v>20983</v>
      </c>
    </row>
    <row r="24" spans="1:24">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f t="shared" ca="1" si="0"/>
        <v>59.496235455167692</v>
      </c>
      <c r="W24" s="3">
        <f t="shared" ca="1" si="1"/>
        <v>45527</v>
      </c>
      <c r="X24" s="3">
        <f t="shared" si="2"/>
        <v>23796</v>
      </c>
    </row>
    <row r="25" spans="1:24">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f t="shared" ca="1" si="0"/>
        <v>62.164964582156358</v>
      </c>
      <c r="W25" s="3">
        <f t="shared" ca="1" si="1"/>
        <v>45527</v>
      </c>
      <c r="X25" s="3">
        <f t="shared" si="2"/>
        <v>22821</v>
      </c>
    </row>
    <row r="26" spans="1:24">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f t="shared" ca="1" si="0"/>
        <v>86.493501589199738</v>
      </c>
      <c r="W26" s="3">
        <f t="shared" ca="1" si="1"/>
        <v>45527</v>
      </c>
      <c r="X26" s="3">
        <f t="shared" si="2"/>
        <v>13935</v>
      </c>
    </row>
    <row r="27" spans="1:24">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f t="shared" ca="1" si="0"/>
        <v>40.641359508547012</v>
      </c>
      <c r="W27" s="3">
        <f t="shared" ca="1" si="1"/>
        <v>45527</v>
      </c>
      <c r="X27" s="3">
        <f t="shared" si="2"/>
        <v>30682</v>
      </c>
    </row>
    <row r="28" spans="1:24">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f t="shared" ca="1" si="0"/>
        <v>84.913090538647651</v>
      </c>
      <c r="W28" s="3">
        <f t="shared" ca="1" si="1"/>
        <v>45527</v>
      </c>
      <c r="X28" s="3">
        <f t="shared" si="2"/>
        <v>14512</v>
      </c>
    </row>
    <row r="29" spans="1:24">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f t="shared" ca="1" si="0"/>
        <v>88.003445305770896</v>
      </c>
      <c r="W29" s="3">
        <f t="shared" ca="1" si="1"/>
        <v>45527</v>
      </c>
      <c r="X29" s="3">
        <f t="shared" si="2"/>
        <v>13383</v>
      </c>
    </row>
    <row r="30" spans="1:24">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f t="shared" ca="1" si="0"/>
        <v>87.225188227241617</v>
      </c>
      <c r="W30" s="3">
        <f t="shared" ca="1" si="1"/>
        <v>45527</v>
      </c>
      <c r="X30" s="3">
        <f t="shared" si="2"/>
        <v>13668</v>
      </c>
    </row>
    <row r="31" spans="1:24">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f t="shared" ca="1" si="0"/>
        <v>59.918585341771013</v>
      </c>
      <c r="W31" s="3">
        <f t="shared" ca="1" si="1"/>
        <v>45527</v>
      </c>
      <c r="X31" s="3">
        <f t="shared" si="2"/>
        <v>23641</v>
      </c>
    </row>
    <row r="32" spans="1:24">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f t="shared" ca="1" si="0"/>
        <v>84.869285623328665</v>
      </c>
      <c r="W32" s="3">
        <f t="shared" ca="1" si="1"/>
        <v>45527</v>
      </c>
      <c r="X32" s="3">
        <f t="shared" si="2"/>
        <v>14528</v>
      </c>
    </row>
    <row r="33" spans="1:24">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f t="shared" ca="1" si="0"/>
        <v>88.855595777689899</v>
      </c>
      <c r="W33" s="3">
        <f t="shared" ca="1" si="1"/>
        <v>45527</v>
      </c>
      <c r="X33" s="3">
        <f t="shared" si="2"/>
        <v>13072</v>
      </c>
    </row>
    <row r="34" spans="1:24">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f t="shared" ca="1" si="0"/>
        <v>52.817278442506591</v>
      </c>
      <c r="W34" s="3">
        <f t="shared" ca="1" si="1"/>
        <v>45527</v>
      </c>
      <c r="X34" s="3">
        <f t="shared" si="2"/>
        <v>26235</v>
      </c>
    </row>
    <row r="35" spans="1:24">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f t="shared" ca="1" si="0"/>
        <v>78.869267624914443</v>
      </c>
      <c r="W35" s="3">
        <f t="shared" ca="1" si="1"/>
        <v>45527</v>
      </c>
      <c r="X35" s="3">
        <f t="shared" si="2"/>
        <v>16720</v>
      </c>
    </row>
    <row r="36" spans="1:24">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f t="shared" ca="1" si="0"/>
        <v>55.852881844380406</v>
      </c>
      <c r="W36" s="3">
        <f t="shared" ca="1" si="1"/>
        <v>45527</v>
      </c>
      <c r="X36" s="3">
        <f t="shared" si="2"/>
        <v>25126</v>
      </c>
    </row>
    <row r="37" spans="1:24">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f t="shared" ca="1" si="0"/>
        <v>32.293678446988551</v>
      </c>
      <c r="W37" s="3">
        <f t="shared" ca="1" si="1"/>
        <v>45527</v>
      </c>
      <c r="X37" s="3">
        <f t="shared" si="2"/>
        <v>33731</v>
      </c>
    </row>
    <row r="38" spans="1:24">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f t="shared" ca="1" si="0"/>
        <v>55.641341546885698</v>
      </c>
      <c r="W38" s="3">
        <f t="shared" ca="1" si="1"/>
        <v>45527</v>
      </c>
      <c r="X38" s="3">
        <f t="shared" si="2"/>
        <v>25204</v>
      </c>
    </row>
    <row r="39" spans="1:24">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f t="shared" ca="1" si="0"/>
        <v>75.540041067761805</v>
      </c>
      <c r="W39" s="3">
        <f t="shared" ca="1" si="1"/>
        <v>45527</v>
      </c>
      <c r="X39" s="3">
        <f t="shared" si="2"/>
        <v>17936</v>
      </c>
    </row>
    <row r="40" spans="1:24">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f t="shared" ca="1" si="0"/>
        <v>67.227926078028744</v>
      </c>
      <c r="W40" s="3">
        <f t="shared" ca="1" si="1"/>
        <v>45527</v>
      </c>
      <c r="X40" s="3">
        <f t="shared" si="2"/>
        <v>20972</v>
      </c>
    </row>
    <row r="41" spans="1:24">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f t="shared" ca="1" si="0"/>
        <v>75.984284444444441</v>
      </c>
      <c r="W41" s="3">
        <f t="shared" ca="1" si="1"/>
        <v>45527</v>
      </c>
      <c r="X41" s="3">
        <f t="shared" si="2"/>
        <v>17773</v>
      </c>
    </row>
    <row r="42" spans="1:24">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f t="shared" ca="1" si="0"/>
        <v>73.619445780458022</v>
      </c>
      <c r="W42" s="3">
        <f t="shared" ca="1" si="1"/>
        <v>45527</v>
      </c>
      <c r="X42" s="3">
        <f t="shared" si="2"/>
        <v>18637</v>
      </c>
    </row>
    <row r="43" spans="1:24">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f t="shared" ca="1" si="0"/>
        <v>84.154024543434147</v>
      </c>
      <c r="W43" s="3">
        <f t="shared" ca="1" si="1"/>
        <v>45527</v>
      </c>
      <c r="X43" s="3">
        <f t="shared" si="2"/>
        <v>14789</v>
      </c>
    </row>
    <row r="44" spans="1:24">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f t="shared" ca="1" si="0"/>
        <v>79.411362080766594</v>
      </c>
      <c r="W44" s="3">
        <f t="shared" ca="1" si="1"/>
        <v>45527</v>
      </c>
      <c r="X44" s="3">
        <f t="shared" si="2"/>
        <v>16522</v>
      </c>
    </row>
    <row r="45" spans="1:24">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f t="shared" ca="1" si="0"/>
        <v>44.553750684431471</v>
      </c>
      <c r="W45" s="3">
        <f t="shared" ca="1" si="1"/>
        <v>45527</v>
      </c>
      <c r="X45" s="3">
        <f t="shared" si="2"/>
        <v>29253</v>
      </c>
    </row>
    <row r="46" spans="1:24">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f t="shared" ca="1" si="0"/>
        <v>89.34292580537219</v>
      </c>
      <c r="W46" s="3">
        <f t="shared" ca="1" si="1"/>
        <v>45527</v>
      </c>
      <c r="X46" s="3">
        <f t="shared" si="2"/>
        <v>12894</v>
      </c>
    </row>
    <row r="47" spans="1:24">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f t="shared" ca="1" si="0"/>
        <v>66.101994115724096</v>
      </c>
      <c r="W47" s="3">
        <f t="shared" ca="1" si="1"/>
        <v>45527</v>
      </c>
      <c r="X47" s="3">
        <f t="shared" si="2"/>
        <v>21383</v>
      </c>
    </row>
    <row r="48" spans="1:24">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f t="shared" ca="1" si="0"/>
        <v>86.329231834345606</v>
      </c>
      <c r="W48" s="3">
        <f t="shared" ca="1" si="1"/>
        <v>45527</v>
      </c>
      <c r="X48" s="3">
        <f t="shared" si="2"/>
        <v>13995</v>
      </c>
    </row>
    <row r="49" spans="1:24">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f t="shared" ca="1" si="0"/>
        <v>77.520884520884522</v>
      </c>
      <c r="W49" s="3">
        <f t="shared" ca="1" si="1"/>
        <v>45527</v>
      </c>
      <c r="X49" s="3">
        <f t="shared" si="2"/>
        <v>17212</v>
      </c>
    </row>
    <row r="50" spans="1:24">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f t="shared" ca="1" si="0"/>
        <v>62.32102038155665</v>
      </c>
      <c r="W50" s="3">
        <f t="shared" ca="1" si="1"/>
        <v>45527</v>
      </c>
      <c r="X50" s="3">
        <f t="shared" si="2"/>
        <v>22764</v>
      </c>
    </row>
    <row r="51" spans="1:24">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f t="shared" ca="1" si="0"/>
        <v>70.534569853082942</v>
      </c>
      <c r="W51" s="3">
        <f t="shared" ca="1" si="1"/>
        <v>45527</v>
      </c>
      <c r="X51" s="3">
        <f t="shared" si="2"/>
        <v>19764</v>
      </c>
    </row>
    <row r="52" spans="1:24">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f t="shared" ca="1" si="0"/>
        <v>52.893936321233021</v>
      </c>
      <c r="W52" s="3">
        <f t="shared" ca="1" si="1"/>
        <v>45527</v>
      </c>
      <c r="X52" s="3">
        <f t="shared" si="2"/>
        <v>26207</v>
      </c>
    </row>
    <row r="53" spans="1:24">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f t="shared" ca="1" si="0"/>
        <v>70.82546201232033</v>
      </c>
      <c r="W53" s="3">
        <f t="shared" ca="1" si="1"/>
        <v>45527</v>
      </c>
      <c r="X53" s="3">
        <f t="shared" si="2"/>
        <v>19658</v>
      </c>
    </row>
    <row r="54" spans="1:24">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f t="shared" ca="1" si="0"/>
        <v>79.099247091033533</v>
      </c>
      <c r="W54" s="3">
        <f t="shared" ca="1" si="1"/>
        <v>45527</v>
      </c>
      <c r="X54" s="3">
        <f t="shared" si="2"/>
        <v>16636</v>
      </c>
    </row>
    <row r="55" spans="1:24">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f t="shared" ca="1" si="0"/>
        <v>76.348408888888883</v>
      </c>
      <c r="W55" s="3">
        <f t="shared" ca="1" si="1"/>
        <v>45527</v>
      </c>
      <c r="X55" s="3">
        <f t="shared" si="2"/>
        <v>17640</v>
      </c>
    </row>
    <row r="56" spans="1:24">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f t="shared" ca="1" si="0"/>
        <v>79.893936321233014</v>
      </c>
      <c r="W56" s="3">
        <f t="shared" ca="1" si="1"/>
        <v>45527</v>
      </c>
      <c r="X56" s="3">
        <f t="shared" si="2"/>
        <v>16345</v>
      </c>
    </row>
    <row r="57" spans="1:24">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f t="shared" ca="1" si="0"/>
        <v>52.45792654579266</v>
      </c>
      <c r="W57" s="3">
        <f t="shared" ca="1" si="1"/>
        <v>45527</v>
      </c>
      <c r="X57" s="3">
        <f t="shared" si="2"/>
        <v>26366</v>
      </c>
    </row>
    <row r="58" spans="1:24">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f t="shared" ca="1" si="0"/>
        <v>58.290904872389795</v>
      </c>
      <c r="W58" s="3">
        <f t="shared" ca="1" si="1"/>
        <v>45527</v>
      </c>
      <c r="X58" s="3">
        <f t="shared" si="2"/>
        <v>24236</v>
      </c>
    </row>
    <row r="59" spans="1:24">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f t="shared" ca="1" si="0"/>
        <v>54.378515605555279</v>
      </c>
      <c r="W59" s="3">
        <f t="shared" ca="1" si="1"/>
        <v>45527</v>
      </c>
      <c r="X59" s="3">
        <f t="shared" si="2"/>
        <v>25665</v>
      </c>
    </row>
    <row r="60" spans="1:24">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f t="shared" ca="1" si="0"/>
        <v>83.641341546885698</v>
      </c>
      <c r="W60" s="3">
        <f t="shared" ca="1" si="1"/>
        <v>45527</v>
      </c>
      <c r="X60" s="3">
        <f t="shared" si="2"/>
        <v>14977</v>
      </c>
    </row>
    <row r="61" spans="1:24">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f t="shared" ca="1" si="0"/>
        <v>63.635865845311429</v>
      </c>
      <c r="W61" s="3">
        <f t="shared" ca="1" si="1"/>
        <v>45527</v>
      </c>
      <c r="X61" s="3">
        <f t="shared" si="2"/>
        <v>22284</v>
      </c>
    </row>
    <row r="62" spans="1:24">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f t="shared" ca="1" si="0"/>
        <v>59.948700686683715</v>
      </c>
      <c r="W62" s="3">
        <f t="shared" ca="1" si="1"/>
        <v>45527</v>
      </c>
      <c r="X62" s="3">
        <f t="shared" si="2"/>
        <v>23630</v>
      </c>
    </row>
    <row r="63" spans="1:24">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f t="shared" ca="1" si="0"/>
        <v>82.033546642037209</v>
      </c>
      <c r="W63" s="3">
        <f t="shared" ca="1" si="1"/>
        <v>45527</v>
      </c>
      <c r="X63" s="3">
        <f t="shared" si="2"/>
        <v>15564</v>
      </c>
    </row>
    <row r="64" spans="1:24">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f t="shared" ca="1" si="0"/>
        <v>81.641347534306036</v>
      </c>
      <c r="W64" s="3">
        <f t="shared" ca="1" si="1"/>
        <v>45527</v>
      </c>
      <c r="X64" s="3">
        <f t="shared" si="2"/>
        <v>15707</v>
      </c>
    </row>
    <row r="65" spans="1:24">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f t="shared" ca="1" si="0"/>
        <v>84.891188080988158</v>
      </c>
      <c r="W65" s="3">
        <f t="shared" ca="1" si="1"/>
        <v>45527</v>
      </c>
      <c r="X65" s="3">
        <f t="shared" si="2"/>
        <v>14520</v>
      </c>
    </row>
    <row r="66" spans="1:24">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f t="shared" ref="V66:V129" ca="1" si="3">YEARFRAC(X66,W66,1)</f>
        <v>71.641341546885698</v>
      </c>
      <c r="W66" s="3">
        <f t="shared" ca="1" si="1"/>
        <v>45527</v>
      </c>
      <c r="X66" s="3">
        <f t="shared" si="2"/>
        <v>19360</v>
      </c>
    </row>
    <row r="67" spans="1:24">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f t="shared" ca="1" si="3"/>
        <v>83.285420944558524</v>
      </c>
      <c r="W67" s="3">
        <f t="shared" ref="W67:W130" ca="1" si="4">TODAY()</f>
        <v>45527</v>
      </c>
      <c r="X67" s="3">
        <f t="shared" ref="X67:X130" si="5">DATE(M67,N67,O67)</f>
        <v>15107</v>
      </c>
    </row>
    <row r="68" spans="1:24">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f t="shared" ca="1" si="3"/>
        <v>67.03353867214237</v>
      </c>
      <c r="W68" s="3">
        <f t="shared" ca="1" si="4"/>
        <v>45527</v>
      </c>
      <c r="X68" s="3">
        <f t="shared" si="5"/>
        <v>21043</v>
      </c>
    </row>
    <row r="69" spans="1:24">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f t="shared" ca="1" si="3"/>
        <v>68.293655517200335</v>
      </c>
      <c r="W69" s="3">
        <f t="shared" ca="1" si="4"/>
        <v>45527</v>
      </c>
      <c r="X69" s="3">
        <f t="shared" si="5"/>
        <v>20582</v>
      </c>
    </row>
    <row r="70" spans="1:24">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f t="shared" ca="1" si="3"/>
        <v>53.929513664194339</v>
      </c>
      <c r="W70" s="3">
        <f t="shared" ca="1" si="4"/>
        <v>45527</v>
      </c>
      <c r="X70" s="3">
        <f t="shared" si="5"/>
        <v>25829</v>
      </c>
    </row>
    <row r="71" spans="1:24">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f t="shared" ca="1" si="3"/>
        <v>62.677618069815196</v>
      </c>
      <c r="W71" s="3">
        <f t="shared" ca="1" si="4"/>
        <v>45527</v>
      </c>
      <c r="X71" s="3">
        <f t="shared" si="5"/>
        <v>22634</v>
      </c>
    </row>
    <row r="72" spans="1:24">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f t="shared" ca="1" si="3"/>
        <v>69.033557571964948</v>
      </c>
      <c r="W72" s="3">
        <f t="shared" ca="1" si="4"/>
        <v>45527</v>
      </c>
      <c r="X72" s="3">
        <f t="shared" si="5"/>
        <v>20312</v>
      </c>
    </row>
    <row r="73" spans="1:24">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f t="shared" ca="1" si="3"/>
        <v>37.926781326781324</v>
      </c>
      <c r="W73" s="3">
        <f t="shared" ca="1" si="4"/>
        <v>45527</v>
      </c>
      <c r="X73" s="3">
        <f t="shared" si="5"/>
        <v>31674</v>
      </c>
    </row>
    <row r="74" spans="1:24">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f t="shared" ca="1" si="3"/>
        <v>53.893922046891333</v>
      </c>
      <c r="W74" s="3">
        <f t="shared" ca="1" si="4"/>
        <v>45527</v>
      </c>
      <c r="X74" s="3">
        <f t="shared" si="5"/>
        <v>25842</v>
      </c>
    </row>
    <row r="75" spans="1:24">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f t="shared" ca="1" si="3"/>
        <v>61.512673319791574</v>
      </c>
      <c r="W75" s="3">
        <f t="shared" ca="1" si="4"/>
        <v>45527</v>
      </c>
      <c r="X75" s="3">
        <f t="shared" si="5"/>
        <v>23059</v>
      </c>
    </row>
    <row r="76" spans="1:24">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f t="shared" ca="1" si="3"/>
        <v>91.43052703627653</v>
      </c>
      <c r="W76" s="3">
        <f t="shared" ca="1" si="4"/>
        <v>45527</v>
      </c>
      <c r="X76" s="3">
        <f t="shared" si="5"/>
        <v>12132</v>
      </c>
    </row>
    <row r="77" spans="1:24">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f t="shared" ca="1" si="3"/>
        <v>79.203285420944553</v>
      </c>
      <c r="W77" s="3">
        <f t="shared" ca="1" si="4"/>
        <v>45527</v>
      </c>
      <c r="X77" s="3">
        <f t="shared" si="5"/>
        <v>16598</v>
      </c>
    </row>
    <row r="78" spans="1:24">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f t="shared" ca="1" si="3"/>
        <v>58.907597535934293</v>
      </c>
      <c r="W78" s="3">
        <f t="shared" ca="1" si="4"/>
        <v>45527</v>
      </c>
      <c r="X78" s="3">
        <f t="shared" si="5"/>
        <v>24011</v>
      </c>
    </row>
    <row r="79" spans="1:24">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f t="shared" ca="1" si="3"/>
        <v>73.976053150324887</v>
      </c>
      <c r="W79" s="3">
        <f t="shared" ca="1" si="4"/>
        <v>45527</v>
      </c>
      <c r="X79" s="3">
        <f t="shared" si="5"/>
        <v>18507</v>
      </c>
    </row>
    <row r="80" spans="1:24">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f t="shared" ca="1" si="3"/>
        <v>86.030808446360581</v>
      </c>
      <c r="W80" s="3">
        <f t="shared" ca="1" si="4"/>
        <v>45527</v>
      </c>
      <c r="X80" s="3">
        <f t="shared" si="5"/>
        <v>14104</v>
      </c>
    </row>
    <row r="81" spans="1:24">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f t="shared" ca="1" si="3"/>
        <v>62.762491444216288</v>
      </c>
      <c r="W81" s="3">
        <f t="shared" ca="1" si="4"/>
        <v>45527</v>
      </c>
      <c r="X81" s="3">
        <f t="shared" si="5"/>
        <v>22603</v>
      </c>
    </row>
    <row r="82" spans="1:24">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f t="shared" ca="1" si="3"/>
        <v>75.041752224503767</v>
      </c>
      <c r="W82" s="3">
        <f t="shared" ca="1" si="4"/>
        <v>45527</v>
      </c>
      <c r="X82" s="3">
        <f t="shared" si="5"/>
        <v>18118</v>
      </c>
    </row>
    <row r="83" spans="1:24">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f t="shared" ca="1" si="3"/>
        <v>61.227943124613617</v>
      </c>
      <c r="W83" s="3">
        <f t="shared" ca="1" si="4"/>
        <v>45527</v>
      </c>
      <c r="X83" s="3">
        <f t="shared" si="5"/>
        <v>23163</v>
      </c>
    </row>
    <row r="84" spans="1:24">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f t="shared" ca="1" si="3"/>
        <v>56.477089337175798</v>
      </c>
      <c r="W84" s="3">
        <f t="shared" ca="1" si="4"/>
        <v>45527</v>
      </c>
      <c r="X84" s="3">
        <f t="shared" si="5"/>
        <v>24898</v>
      </c>
    </row>
    <row r="85" spans="1:24">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f t="shared" ca="1" si="3"/>
        <v>59.351129363449694</v>
      </c>
      <c r="W85" s="3">
        <f t="shared" ca="1" si="4"/>
        <v>45527</v>
      </c>
      <c r="X85" s="3">
        <f t="shared" si="5"/>
        <v>23849</v>
      </c>
    </row>
    <row r="86" spans="1:24">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f t="shared" ca="1" si="3"/>
        <v>58.518143851508121</v>
      </c>
      <c r="W86" s="3">
        <f t="shared" ca="1" si="4"/>
        <v>45527</v>
      </c>
      <c r="X86" s="3">
        <f t="shared" si="5"/>
        <v>24153</v>
      </c>
    </row>
    <row r="87" spans="1:24">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f t="shared" ca="1" si="3"/>
        <v>78.699520876112246</v>
      </c>
      <c r="W87" s="3">
        <f t="shared" ca="1" si="4"/>
        <v>45527</v>
      </c>
      <c r="X87" s="3">
        <f t="shared" si="5"/>
        <v>16782</v>
      </c>
    </row>
    <row r="88" spans="1:24">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f t="shared" ca="1" si="3"/>
        <v>66.948665297741272</v>
      </c>
      <c r="W88" s="3">
        <f t="shared" ca="1" si="4"/>
        <v>45527</v>
      </c>
      <c r="X88" s="3">
        <f t="shared" si="5"/>
        <v>21074</v>
      </c>
    </row>
    <row r="89" spans="1:24">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f t="shared" ca="1" si="3"/>
        <v>71.784428442844273</v>
      </c>
      <c r="W89" s="3">
        <f t="shared" ca="1" si="4"/>
        <v>45527</v>
      </c>
      <c r="X89" s="3">
        <f t="shared" si="5"/>
        <v>19307</v>
      </c>
    </row>
    <row r="90" spans="1:24">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f t="shared" ca="1" si="3"/>
        <v>62.597540306809783</v>
      </c>
      <c r="W90" s="3">
        <f t="shared" ca="1" si="4"/>
        <v>45527</v>
      </c>
      <c r="X90" s="3">
        <f t="shared" si="5"/>
        <v>22663</v>
      </c>
    </row>
    <row r="91" spans="1:24">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f t="shared" ca="1" si="3"/>
        <v>74.189603562823976</v>
      </c>
      <c r="W91" s="3">
        <f t="shared" ca="1" si="4"/>
        <v>45527</v>
      </c>
      <c r="X91" s="3">
        <f t="shared" si="5"/>
        <v>18429</v>
      </c>
    </row>
    <row r="92" spans="1:24">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f t="shared" ca="1" si="3"/>
        <v>68.197833591239146</v>
      </c>
      <c r="W92" s="3">
        <f t="shared" ca="1" si="4"/>
        <v>45527</v>
      </c>
      <c r="X92" s="3">
        <f t="shared" si="5"/>
        <v>20617</v>
      </c>
    </row>
    <row r="93" spans="1:24">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f t="shared" ca="1" si="3"/>
        <v>88.515411590992983</v>
      </c>
      <c r="W93" s="3">
        <f t="shared" ca="1" si="4"/>
        <v>45527</v>
      </c>
      <c r="X93" s="3">
        <f t="shared" si="5"/>
        <v>13196</v>
      </c>
    </row>
    <row r="94" spans="1:24">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f t="shared" ca="1" si="3"/>
        <v>74.427794407534492</v>
      </c>
      <c r="W94" s="3">
        <f t="shared" ca="1" si="4"/>
        <v>45527</v>
      </c>
      <c r="X94" s="3">
        <f t="shared" si="5"/>
        <v>18342</v>
      </c>
    </row>
    <row r="95" spans="1:24">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f t="shared" ca="1" si="3"/>
        <v>92.282698931378619</v>
      </c>
      <c r="W95" s="3">
        <f t="shared" ca="1" si="4"/>
        <v>45527</v>
      </c>
      <c r="X95" s="3">
        <f t="shared" si="5"/>
        <v>11820</v>
      </c>
    </row>
    <row r="96" spans="1:24">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f t="shared" ca="1" si="3"/>
        <v>84.583856733339772</v>
      </c>
      <c r="W96" s="3">
        <f t="shared" ca="1" si="4"/>
        <v>45527</v>
      </c>
      <c r="X96" s="3">
        <f t="shared" si="5"/>
        <v>14632</v>
      </c>
    </row>
    <row r="97" spans="1:24">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f t="shared" ca="1" si="3"/>
        <v>93.452437816741423</v>
      </c>
      <c r="W97" s="3">
        <f t="shared" ca="1" si="4"/>
        <v>45527</v>
      </c>
      <c r="X97" s="3">
        <f t="shared" si="5"/>
        <v>11393</v>
      </c>
    </row>
    <row r="98" spans="1:24">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f t="shared" ca="1" si="3"/>
        <v>71.641341546885698</v>
      </c>
      <c r="W98" s="3">
        <f t="shared" ca="1" si="4"/>
        <v>45527</v>
      </c>
      <c r="X98" s="3">
        <f t="shared" si="5"/>
        <v>19360</v>
      </c>
    </row>
    <row r="99" spans="1:24">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f t="shared" ca="1" si="3"/>
        <v>73.641348181582742</v>
      </c>
      <c r="W99" s="3">
        <f t="shared" ca="1" si="4"/>
        <v>45527</v>
      </c>
      <c r="X99" s="3">
        <f t="shared" si="5"/>
        <v>18629</v>
      </c>
    </row>
    <row r="100" spans="1:24">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f t="shared" ca="1" si="3"/>
        <v>57.137597356620248</v>
      </c>
      <c r="W100" s="3">
        <f t="shared" ca="1" si="4"/>
        <v>45527</v>
      </c>
      <c r="X100" s="3">
        <f t="shared" si="5"/>
        <v>24657</v>
      </c>
    </row>
    <row r="101" spans="1:24">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f t="shared" ca="1" si="3"/>
        <v>73.641348181582742</v>
      </c>
      <c r="W101" s="3">
        <f t="shared" ca="1" si="4"/>
        <v>45527</v>
      </c>
      <c r="X101" s="3">
        <f t="shared" si="5"/>
        <v>18629</v>
      </c>
    </row>
    <row r="102" spans="1:24">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f t="shared" ca="1" si="3"/>
        <v>76.885714285714286</v>
      </c>
      <c r="W102" s="3">
        <f t="shared" ca="1" si="4"/>
        <v>45527</v>
      </c>
      <c r="X102" s="3">
        <f t="shared" si="5"/>
        <v>17444</v>
      </c>
    </row>
    <row r="103" spans="1:24">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f t="shared" ca="1" si="3"/>
        <v>69.323764080100119</v>
      </c>
      <c r="W103" s="3">
        <f t="shared" ca="1" si="4"/>
        <v>45527</v>
      </c>
      <c r="X103" s="3">
        <f t="shared" si="5"/>
        <v>20206</v>
      </c>
    </row>
    <row r="104" spans="1:24">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f t="shared" ca="1" si="3"/>
        <v>56.43054755043228</v>
      </c>
      <c r="W104" s="3">
        <f t="shared" ca="1" si="4"/>
        <v>45527</v>
      </c>
      <c r="X104" s="3">
        <f t="shared" si="5"/>
        <v>24915</v>
      </c>
    </row>
    <row r="105" spans="1:24">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f t="shared" ca="1" si="3"/>
        <v>68.592072372336631</v>
      </c>
      <c r="W105" s="3">
        <f t="shared" ca="1" si="4"/>
        <v>45527</v>
      </c>
      <c r="X105" s="3">
        <f t="shared" si="5"/>
        <v>20473</v>
      </c>
    </row>
    <row r="106" spans="1:24">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f t="shared" ca="1" si="3"/>
        <v>84.992486947663309</v>
      </c>
      <c r="W106" s="3">
        <f t="shared" ca="1" si="4"/>
        <v>45527</v>
      </c>
      <c r="X106" s="3">
        <f t="shared" si="5"/>
        <v>14483</v>
      </c>
    </row>
    <row r="107" spans="1:24">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f t="shared" ca="1" si="3"/>
        <v>68.89392991239049</v>
      </c>
      <c r="W107" s="3">
        <f t="shared" ca="1" si="4"/>
        <v>45527</v>
      </c>
      <c r="X107" s="3">
        <f t="shared" si="5"/>
        <v>20363</v>
      </c>
    </row>
    <row r="108" spans="1:24">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f t="shared" ca="1" si="3"/>
        <v>46.455175627657717</v>
      </c>
      <c r="W108" s="3">
        <f t="shared" ca="1" si="4"/>
        <v>45527</v>
      </c>
      <c r="X108" s="3">
        <f t="shared" si="5"/>
        <v>28559</v>
      </c>
    </row>
    <row r="109" spans="1:24">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f t="shared" ca="1" si="3"/>
        <v>69.641348560700877</v>
      </c>
      <c r="W109" s="3">
        <f t="shared" ca="1" si="4"/>
        <v>45527</v>
      </c>
      <c r="X109" s="3">
        <f t="shared" si="5"/>
        <v>20090</v>
      </c>
    </row>
    <row r="110" spans="1:24">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f t="shared" ca="1" si="3"/>
        <v>57.641350011800803</v>
      </c>
      <c r="W110" s="3">
        <f t="shared" ca="1" si="4"/>
        <v>45527</v>
      </c>
      <c r="X110" s="3">
        <f t="shared" si="5"/>
        <v>24473</v>
      </c>
    </row>
    <row r="111" spans="1:24">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f t="shared" ca="1" si="3"/>
        <v>85.34566407742264</v>
      </c>
      <c r="W111" s="3">
        <f t="shared" ca="1" si="4"/>
        <v>45527</v>
      </c>
      <c r="X111" s="3">
        <f t="shared" si="5"/>
        <v>14354</v>
      </c>
    </row>
    <row r="112" spans="1:24">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f t="shared" ca="1" si="3"/>
        <v>82.776180698151947</v>
      </c>
      <c r="W112" s="3">
        <f t="shared" ca="1" si="4"/>
        <v>45527</v>
      </c>
      <c r="X112" s="3">
        <f t="shared" si="5"/>
        <v>15293</v>
      </c>
    </row>
    <row r="113" spans="1:24">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f t="shared" ca="1" si="3"/>
        <v>80.307341310079096</v>
      </c>
      <c r="W113" s="3">
        <f t="shared" ca="1" si="4"/>
        <v>45527</v>
      </c>
      <c r="X113" s="3">
        <f t="shared" si="5"/>
        <v>16194</v>
      </c>
    </row>
    <row r="114" spans="1:24">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f t="shared" ca="1" si="3"/>
        <v>70.148536613581143</v>
      </c>
      <c r="W114" s="3">
        <f t="shared" ca="1" si="4"/>
        <v>45527</v>
      </c>
      <c r="X114" s="3">
        <f t="shared" si="5"/>
        <v>19905</v>
      </c>
    </row>
    <row r="115" spans="1:24">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f t="shared" ca="1" si="3"/>
        <v>62.255312676545998</v>
      </c>
      <c r="W115" s="3">
        <f t="shared" ca="1" si="4"/>
        <v>45527</v>
      </c>
      <c r="X115" s="3">
        <f t="shared" si="5"/>
        <v>22788</v>
      </c>
    </row>
    <row r="116" spans="1:24">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f t="shared" ca="1" si="3"/>
        <v>60.477088101970281</v>
      </c>
      <c r="W116" s="3">
        <f t="shared" ca="1" si="4"/>
        <v>45527</v>
      </c>
      <c r="X116" s="3">
        <f t="shared" si="5"/>
        <v>23437</v>
      </c>
    </row>
    <row r="117" spans="1:24">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f t="shared" ca="1" si="3"/>
        <v>97.156753736555387</v>
      </c>
      <c r="W117" s="3">
        <f t="shared" ca="1" si="4"/>
        <v>45527</v>
      </c>
      <c r="X117" s="3">
        <f t="shared" si="5"/>
        <v>10040</v>
      </c>
    </row>
    <row r="118" spans="1:24">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f t="shared" ca="1" si="3"/>
        <v>57.19235308000944</v>
      </c>
      <c r="W118" s="3">
        <f t="shared" ca="1" si="4"/>
        <v>45527</v>
      </c>
      <c r="X118" s="3">
        <f t="shared" si="5"/>
        <v>24637</v>
      </c>
    </row>
    <row r="119" spans="1:24">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f t="shared" ca="1" si="3"/>
        <v>67.370294318959623</v>
      </c>
      <c r="W119" s="3">
        <f t="shared" ca="1" si="4"/>
        <v>45527</v>
      </c>
      <c r="X119" s="3">
        <f t="shared" si="5"/>
        <v>20920</v>
      </c>
    </row>
    <row r="120" spans="1:24">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f t="shared" ca="1" si="3"/>
        <v>68.891192115143923</v>
      </c>
      <c r="W120" s="3">
        <f t="shared" ca="1" si="4"/>
        <v>45527</v>
      </c>
      <c r="X120" s="3">
        <f t="shared" si="5"/>
        <v>20364</v>
      </c>
    </row>
    <row r="121" spans="1:24">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f t="shared" ca="1" si="3"/>
        <v>58.976043805612591</v>
      </c>
      <c r="W121" s="3">
        <f t="shared" ca="1" si="4"/>
        <v>45527</v>
      </c>
      <c r="X121" s="3">
        <f t="shared" si="5"/>
        <v>23986</v>
      </c>
    </row>
    <row r="122" spans="1:24">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f t="shared" ca="1" si="3"/>
        <v>79.5564681724846</v>
      </c>
      <c r="W122" s="3">
        <f t="shared" ca="1" si="4"/>
        <v>45527</v>
      </c>
      <c r="X122" s="3">
        <f t="shared" si="5"/>
        <v>16469</v>
      </c>
    </row>
    <row r="123" spans="1:24">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f t="shared" ca="1" si="3"/>
        <v>77.477079677079672</v>
      </c>
      <c r="W123" s="3">
        <f t="shared" ca="1" si="4"/>
        <v>45527</v>
      </c>
      <c r="X123" s="3">
        <f t="shared" si="5"/>
        <v>17228</v>
      </c>
    </row>
    <row r="124" spans="1:24">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f t="shared" ca="1" si="3"/>
        <v>48.493518828919434</v>
      </c>
      <c r="W124" s="3">
        <f t="shared" ca="1" si="4"/>
        <v>45527</v>
      </c>
      <c r="X124" s="3">
        <f t="shared" si="5"/>
        <v>27814</v>
      </c>
    </row>
    <row r="125" spans="1:24">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f t="shared" ca="1" si="3"/>
        <v>81.861063464837045</v>
      </c>
      <c r="W125" s="3">
        <f t="shared" ca="1" si="4"/>
        <v>45527</v>
      </c>
      <c r="X125" s="3">
        <f t="shared" si="5"/>
        <v>15627</v>
      </c>
    </row>
    <row r="126" spans="1:24">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f t="shared" ca="1" si="3"/>
        <v>82.069138408761049</v>
      </c>
      <c r="W126" s="3">
        <f t="shared" ca="1" si="4"/>
        <v>45527</v>
      </c>
      <c r="X126" s="3">
        <f t="shared" si="5"/>
        <v>15551</v>
      </c>
    </row>
    <row r="127" spans="1:24">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f t="shared" ca="1" si="3"/>
        <v>61.652992047281735</v>
      </c>
      <c r="W127" s="3">
        <f t="shared" ca="1" si="4"/>
        <v>45527</v>
      </c>
      <c r="X127" s="3">
        <f t="shared" si="5"/>
        <v>23008</v>
      </c>
    </row>
    <row r="128" spans="1:24">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f t="shared" ca="1" si="3"/>
        <v>91.474332648870643</v>
      </c>
      <c r="W128" s="3">
        <f t="shared" ca="1" si="4"/>
        <v>45527</v>
      </c>
      <c r="X128" s="3">
        <f t="shared" si="5"/>
        <v>12116</v>
      </c>
    </row>
    <row r="129" spans="1:24">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f t="shared" ca="1" si="3"/>
        <v>65.44149002364459</v>
      </c>
      <c r="W129" s="3">
        <f t="shared" ca="1" si="4"/>
        <v>45527</v>
      </c>
      <c r="X129" s="3">
        <f t="shared" si="5"/>
        <v>21624</v>
      </c>
    </row>
    <row r="130" spans="1:24">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f t="shared" ref="V130:V193" ca="1" si="6">YEARFRAC(X130,W130,1)</f>
        <v>77.069147069147064</v>
      </c>
      <c r="W130" s="3">
        <f t="shared" ca="1" si="4"/>
        <v>45527</v>
      </c>
      <c r="X130" s="3">
        <f t="shared" si="5"/>
        <v>17377</v>
      </c>
    </row>
    <row r="131" spans="1:24">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f t="shared" ca="1" si="6"/>
        <v>60.33746241192047</v>
      </c>
      <c r="W131" s="3">
        <f t="shared" ref="W131:W194" ca="1" si="7">TODAY()</f>
        <v>45527</v>
      </c>
      <c r="X131" s="3">
        <f t="shared" ref="X131:X194" si="8">DATE(M131,N131,O131)</f>
        <v>23488</v>
      </c>
    </row>
    <row r="132" spans="1:24">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f t="shared" ca="1" si="6"/>
        <v>59.115674195756334</v>
      </c>
      <c r="W132" s="3">
        <f t="shared" ca="1" si="7"/>
        <v>45527</v>
      </c>
      <c r="X132" s="3">
        <f t="shared" si="8"/>
        <v>23935</v>
      </c>
    </row>
    <row r="133" spans="1:24">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f t="shared" ca="1" si="6"/>
        <v>51.5564681724846</v>
      </c>
      <c r="W133" s="3">
        <f t="shared" ca="1" si="7"/>
        <v>45527</v>
      </c>
      <c r="X133" s="3">
        <f t="shared" si="8"/>
        <v>26696</v>
      </c>
    </row>
    <row r="134" spans="1:24">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f t="shared" ca="1" si="6"/>
        <v>70.874743326488712</v>
      </c>
      <c r="W134" s="3">
        <f t="shared" ca="1" si="7"/>
        <v>45527</v>
      </c>
      <c r="X134" s="3">
        <f t="shared" si="8"/>
        <v>19640</v>
      </c>
    </row>
    <row r="135" spans="1:24">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f t="shared" ca="1" si="6"/>
        <v>74.099255311382052</v>
      </c>
      <c r="W135" s="3">
        <f t="shared" ca="1" si="7"/>
        <v>45527</v>
      </c>
      <c r="X135" s="3">
        <f t="shared" si="8"/>
        <v>18462</v>
      </c>
    </row>
    <row r="136" spans="1:24">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f t="shared" ca="1" si="6"/>
        <v>60.795372251170186</v>
      </c>
      <c r="W136" s="3">
        <f t="shared" ca="1" si="7"/>
        <v>45527</v>
      </c>
      <c r="X136" s="3">
        <f t="shared" si="8"/>
        <v>23321</v>
      </c>
    </row>
    <row r="137" spans="1:24">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f t="shared" ca="1" si="6"/>
        <v>84.285438206590015</v>
      </c>
      <c r="W137" s="3">
        <f t="shared" ca="1" si="7"/>
        <v>45527</v>
      </c>
      <c r="X137" s="3">
        <f t="shared" si="8"/>
        <v>14741</v>
      </c>
    </row>
    <row r="138" spans="1:24">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f t="shared" ca="1" si="6"/>
        <v>39.86658653846154</v>
      </c>
      <c r="W138" s="3">
        <f t="shared" ca="1" si="7"/>
        <v>45527</v>
      </c>
      <c r="X138" s="3">
        <f t="shared" si="8"/>
        <v>30965</v>
      </c>
    </row>
    <row r="139" spans="1:24">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f t="shared" ca="1" si="6"/>
        <v>74.515404833175154</v>
      </c>
      <c r="W139" s="3">
        <f t="shared" ca="1" si="7"/>
        <v>45527</v>
      </c>
      <c r="X139" s="3">
        <f t="shared" si="8"/>
        <v>18310</v>
      </c>
    </row>
    <row r="140" spans="1:24">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f t="shared" ca="1" si="6"/>
        <v>74.515404833175154</v>
      </c>
      <c r="W140" s="3">
        <f t="shared" ca="1" si="7"/>
        <v>45527</v>
      </c>
      <c r="X140" s="3">
        <f t="shared" si="8"/>
        <v>18310</v>
      </c>
    </row>
    <row r="141" spans="1:24">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f t="shared" ca="1" si="6"/>
        <v>60.641353619675954</v>
      </c>
      <c r="W141" s="3">
        <f t="shared" ca="1" si="7"/>
        <v>45527</v>
      </c>
      <c r="X141" s="3">
        <f t="shared" si="8"/>
        <v>23377</v>
      </c>
    </row>
    <row r="142" spans="1:24">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f t="shared" ca="1" si="6"/>
        <v>52.088331008833102</v>
      </c>
      <c r="W142" s="3">
        <f t="shared" ca="1" si="7"/>
        <v>45527</v>
      </c>
      <c r="X142" s="3">
        <f t="shared" si="8"/>
        <v>26501</v>
      </c>
    </row>
    <row r="143" spans="1:24">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f t="shared" ca="1" si="6"/>
        <v>75.893937777777779</v>
      </c>
      <c r="W143" s="3">
        <f t="shared" ca="1" si="7"/>
        <v>45527</v>
      </c>
      <c r="X143" s="3">
        <f t="shared" si="8"/>
        <v>17806</v>
      </c>
    </row>
    <row r="144" spans="1:24">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f t="shared" ca="1" si="6"/>
        <v>70.956878850102669</v>
      </c>
      <c r="W144" s="3">
        <f t="shared" ca="1" si="7"/>
        <v>45527</v>
      </c>
      <c r="X144" s="3">
        <f t="shared" si="8"/>
        <v>19610</v>
      </c>
    </row>
    <row r="145" spans="1:24">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f t="shared" ca="1" si="6"/>
        <v>64.364838682503574</v>
      </c>
      <c r="W145" s="3">
        <f t="shared" ca="1" si="7"/>
        <v>45527</v>
      </c>
      <c r="X145" s="3">
        <f t="shared" si="8"/>
        <v>22017</v>
      </c>
    </row>
    <row r="146" spans="1:24">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f t="shared" ca="1" si="6"/>
        <v>59.307323750855581</v>
      </c>
      <c r="W146" s="3">
        <f t="shared" ca="1" si="7"/>
        <v>45527</v>
      </c>
      <c r="X146" s="3">
        <f t="shared" si="8"/>
        <v>23865</v>
      </c>
    </row>
    <row r="147" spans="1:24">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f t="shared" ca="1" si="6"/>
        <v>90.118418677417409</v>
      </c>
      <c r="W147" s="3">
        <f t="shared" ca="1" si="7"/>
        <v>45527</v>
      </c>
      <c r="X147" s="3">
        <f t="shared" si="8"/>
        <v>12611</v>
      </c>
    </row>
    <row r="148" spans="1:24">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f t="shared" ca="1" si="6"/>
        <v>74.227933124041755</v>
      </c>
      <c r="W148" s="3">
        <f t="shared" ca="1" si="7"/>
        <v>45527</v>
      </c>
      <c r="X148" s="3">
        <f t="shared" si="8"/>
        <v>18415</v>
      </c>
    </row>
    <row r="149" spans="1:24">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f t="shared" ca="1" si="6"/>
        <v>52.641355441913326</v>
      </c>
      <c r="W149" s="3">
        <f t="shared" ca="1" si="7"/>
        <v>45527</v>
      </c>
      <c r="X149" s="3">
        <f t="shared" si="8"/>
        <v>26299</v>
      </c>
    </row>
    <row r="150" spans="1:24">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f t="shared" ca="1" si="6"/>
        <v>84.65299885394117</v>
      </c>
      <c r="W150" s="3">
        <f t="shared" ca="1" si="7"/>
        <v>45527</v>
      </c>
      <c r="X150" s="3">
        <f t="shared" si="8"/>
        <v>14607</v>
      </c>
    </row>
    <row r="151" spans="1:24">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f t="shared" ca="1" si="6"/>
        <v>87.184120465434631</v>
      </c>
      <c r="W151" s="3">
        <f t="shared" ca="1" si="7"/>
        <v>45527</v>
      </c>
      <c r="X151" s="3">
        <f t="shared" si="8"/>
        <v>13683</v>
      </c>
    </row>
    <row r="152" spans="1:24">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f t="shared" ca="1" si="6"/>
        <v>68.844649561952437</v>
      </c>
      <c r="W152" s="3">
        <f t="shared" ca="1" si="7"/>
        <v>45527</v>
      </c>
      <c r="X152" s="3">
        <f t="shared" si="8"/>
        <v>20381</v>
      </c>
    </row>
    <row r="153" spans="1:24">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f t="shared" ca="1" si="6"/>
        <v>95.049965776865164</v>
      </c>
      <c r="W153" s="3">
        <f t="shared" ca="1" si="7"/>
        <v>45527</v>
      </c>
      <c r="X153" s="3">
        <f t="shared" si="8"/>
        <v>10810</v>
      </c>
    </row>
    <row r="154" spans="1:24">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f t="shared" ca="1" si="6"/>
        <v>83.21697467488022</v>
      </c>
      <c r="W154" s="3">
        <f t="shared" ca="1" si="7"/>
        <v>45527</v>
      </c>
      <c r="X154" s="3">
        <f t="shared" si="8"/>
        <v>15132</v>
      </c>
    </row>
    <row r="155" spans="1:24">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f t="shared" ca="1" si="6"/>
        <v>74.641344820033581</v>
      </c>
      <c r="W155" s="3">
        <f t="shared" ca="1" si="7"/>
        <v>45527</v>
      </c>
      <c r="X155" s="3">
        <f t="shared" si="8"/>
        <v>18264</v>
      </c>
    </row>
    <row r="156" spans="1:24">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f t="shared" ca="1" si="6"/>
        <v>58.449698375870071</v>
      </c>
      <c r="W156" s="3">
        <f t="shared" ca="1" si="7"/>
        <v>45527</v>
      </c>
      <c r="X156" s="3">
        <f t="shared" si="8"/>
        <v>24178</v>
      </c>
    </row>
    <row r="157" spans="1:24">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f t="shared" ca="1" si="6"/>
        <v>40.641359508547012</v>
      </c>
      <c r="W157" s="3">
        <f t="shared" ca="1" si="7"/>
        <v>45527</v>
      </c>
      <c r="X157" s="3">
        <f t="shared" si="8"/>
        <v>30682</v>
      </c>
    </row>
    <row r="158" spans="1:24">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f t="shared" ca="1" si="6"/>
        <v>46.951403148528406</v>
      </c>
      <c r="W158" s="3">
        <f t="shared" ca="1" si="7"/>
        <v>45527</v>
      </c>
      <c r="X158" s="3">
        <f t="shared" si="8"/>
        <v>28378</v>
      </c>
    </row>
    <row r="159" spans="1:24">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f t="shared" ca="1" si="6"/>
        <v>71.729672967296722</v>
      </c>
      <c r="W159" s="3">
        <f t="shared" ca="1" si="7"/>
        <v>45527</v>
      </c>
      <c r="X159" s="3">
        <f t="shared" si="8"/>
        <v>19327</v>
      </c>
    </row>
    <row r="160" spans="1:24">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f t="shared" ca="1" si="6"/>
        <v>44.765266039757172</v>
      </c>
      <c r="W160" s="3">
        <f t="shared" ca="1" si="7"/>
        <v>45527</v>
      </c>
      <c r="X160" s="3">
        <f t="shared" si="8"/>
        <v>29176</v>
      </c>
    </row>
    <row r="161" spans="1:24">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f t="shared" ca="1" si="6"/>
        <v>62.011646603798184</v>
      </c>
      <c r="W161" s="3">
        <f t="shared" ca="1" si="7"/>
        <v>45527</v>
      </c>
      <c r="X161" s="3">
        <f t="shared" si="8"/>
        <v>22877</v>
      </c>
    </row>
    <row r="162" spans="1:24">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f t="shared" ca="1" si="6"/>
        <v>83.918575063613233</v>
      </c>
      <c r="W162" s="3">
        <f t="shared" ca="1" si="7"/>
        <v>45527</v>
      </c>
      <c r="X162" s="3">
        <f t="shared" si="8"/>
        <v>14875</v>
      </c>
    </row>
    <row r="163" spans="1:24">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f t="shared" ca="1" si="6"/>
        <v>65.468867963662007</v>
      </c>
      <c r="W163" s="3">
        <f t="shared" ca="1" si="7"/>
        <v>45527</v>
      </c>
      <c r="X163" s="3">
        <f t="shared" si="8"/>
        <v>21614</v>
      </c>
    </row>
    <row r="164" spans="1:24">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f t="shared" ca="1" si="6"/>
        <v>75.858346666666662</v>
      </c>
      <c r="W164" s="3">
        <f t="shared" ca="1" si="7"/>
        <v>45527</v>
      </c>
      <c r="X164" s="3">
        <f t="shared" si="8"/>
        <v>17819</v>
      </c>
    </row>
    <row r="165" spans="1:24">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f t="shared" ca="1" si="6"/>
        <v>42.430536100853175</v>
      </c>
      <c r="W165" s="3">
        <f t="shared" ca="1" si="7"/>
        <v>45527</v>
      </c>
      <c r="X165" s="3">
        <f t="shared" si="8"/>
        <v>30029</v>
      </c>
    </row>
    <row r="166" spans="1:24">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f t="shared" ca="1" si="6"/>
        <v>59.841928100175032</v>
      </c>
      <c r="W166" s="3">
        <f t="shared" ca="1" si="7"/>
        <v>45527</v>
      </c>
      <c r="X166" s="3">
        <f t="shared" si="8"/>
        <v>23669</v>
      </c>
    </row>
    <row r="167" spans="1:24">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f t="shared" ca="1" si="6"/>
        <v>75.537303216974678</v>
      </c>
      <c r="W167" s="3">
        <f t="shared" ca="1" si="7"/>
        <v>45527</v>
      </c>
      <c r="X167" s="3">
        <f t="shared" si="8"/>
        <v>17937</v>
      </c>
    </row>
    <row r="168" spans="1:24">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f t="shared" ca="1" si="6"/>
        <v>44.683132960361867</v>
      </c>
      <c r="W168" s="3">
        <f t="shared" ca="1" si="7"/>
        <v>45527</v>
      </c>
      <c r="X168" s="3">
        <f t="shared" si="8"/>
        <v>29206</v>
      </c>
    </row>
    <row r="169" spans="1:24">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f t="shared" ca="1" si="6"/>
        <v>83.030800821355243</v>
      </c>
      <c r="W169" s="3">
        <f t="shared" ca="1" si="7"/>
        <v>45527</v>
      </c>
      <c r="X169" s="3">
        <f t="shared" si="8"/>
        <v>15200</v>
      </c>
    </row>
    <row r="170" spans="1:24">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f t="shared" ca="1" si="6"/>
        <v>60.641353619675954</v>
      </c>
      <c r="W170" s="3">
        <f t="shared" ca="1" si="7"/>
        <v>45527</v>
      </c>
      <c r="X170" s="3">
        <f t="shared" si="8"/>
        <v>23377</v>
      </c>
    </row>
    <row r="171" spans="1:24">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f t="shared" ca="1" si="6"/>
        <v>86.460647638228906</v>
      </c>
      <c r="W171" s="3">
        <f t="shared" ca="1" si="7"/>
        <v>45527</v>
      </c>
      <c r="X171" s="3">
        <f t="shared" si="8"/>
        <v>13947</v>
      </c>
    </row>
    <row r="172" spans="1:24">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f t="shared" ca="1" si="6"/>
        <v>76.225208888888886</v>
      </c>
      <c r="W172" s="3">
        <f t="shared" ca="1" si="7"/>
        <v>45527</v>
      </c>
      <c r="X172" s="3">
        <f t="shared" si="8"/>
        <v>17685</v>
      </c>
    </row>
    <row r="173" spans="1:24">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f t="shared" ca="1" si="6"/>
        <v>75.616700889801507</v>
      </c>
      <c r="W173" s="3">
        <f t="shared" ca="1" si="7"/>
        <v>45527</v>
      </c>
      <c r="X173" s="3">
        <f t="shared" si="8"/>
        <v>17908</v>
      </c>
    </row>
    <row r="174" spans="1:24">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f t="shared" ca="1" si="6"/>
        <v>81.564688992020308</v>
      </c>
      <c r="W174" s="3">
        <f t="shared" ca="1" si="7"/>
        <v>45527</v>
      </c>
      <c r="X174" s="3">
        <f t="shared" si="8"/>
        <v>15735</v>
      </c>
    </row>
    <row r="175" spans="1:24">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f t="shared" ca="1" si="6"/>
        <v>53.036300953153521</v>
      </c>
      <c r="W175" s="3">
        <f t="shared" ca="1" si="7"/>
        <v>45527</v>
      </c>
      <c r="X175" s="3">
        <f t="shared" si="8"/>
        <v>26155</v>
      </c>
    </row>
    <row r="176" spans="1:24">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f t="shared" ca="1" si="6"/>
        <v>54.474339190601825</v>
      </c>
      <c r="W176" s="3">
        <f t="shared" ca="1" si="7"/>
        <v>45527</v>
      </c>
      <c r="X176" s="3">
        <f t="shared" si="8"/>
        <v>25630</v>
      </c>
    </row>
    <row r="177" spans="1:24">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f t="shared" ca="1" si="6"/>
        <v>56.556484149855912</v>
      </c>
      <c r="W177" s="3">
        <f t="shared" ca="1" si="7"/>
        <v>45527</v>
      </c>
      <c r="X177" s="3">
        <f t="shared" si="8"/>
        <v>24869</v>
      </c>
    </row>
    <row r="178" spans="1:24">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f t="shared" ca="1" si="6"/>
        <v>77.274482274482267</v>
      </c>
      <c r="W178" s="3">
        <f t="shared" ca="1" si="7"/>
        <v>45527</v>
      </c>
      <c r="X178" s="3">
        <f t="shared" si="8"/>
        <v>17302</v>
      </c>
    </row>
    <row r="179" spans="1:24">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f t="shared" ca="1" si="6"/>
        <v>64.414118439895546</v>
      </c>
      <c r="W179" s="3">
        <f t="shared" ca="1" si="7"/>
        <v>45527</v>
      </c>
      <c r="X179" s="3">
        <f t="shared" si="8"/>
        <v>21999</v>
      </c>
    </row>
    <row r="180" spans="1:24">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f t="shared" ca="1" si="6"/>
        <v>60.893932703347168</v>
      </c>
      <c r="W180" s="3">
        <f t="shared" ca="1" si="7"/>
        <v>45527</v>
      </c>
      <c r="X180" s="3">
        <f t="shared" si="8"/>
        <v>23285</v>
      </c>
    </row>
    <row r="181" spans="1:24">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f t="shared" ca="1" si="6"/>
        <v>54.685831622176593</v>
      </c>
      <c r="W181" s="3">
        <f t="shared" ca="1" si="7"/>
        <v>45527</v>
      </c>
      <c r="X181" s="3">
        <f t="shared" si="8"/>
        <v>25553</v>
      </c>
    </row>
    <row r="182" spans="1:24">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f t="shared" ca="1" si="6"/>
        <v>78.022595737307228</v>
      </c>
      <c r="W182" s="3">
        <f t="shared" ca="1" si="7"/>
        <v>45527</v>
      </c>
      <c r="X182" s="3">
        <f t="shared" si="8"/>
        <v>17029</v>
      </c>
    </row>
    <row r="183" spans="1:24">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f t="shared" ca="1" si="6"/>
        <v>65.976054266100036</v>
      </c>
      <c r="W183" s="3">
        <f t="shared" ca="1" si="7"/>
        <v>45527</v>
      </c>
      <c r="X183" s="3">
        <f t="shared" si="8"/>
        <v>21429</v>
      </c>
    </row>
    <row r="184" spans="1:24">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f t="shared" ca="1" si="6"/>
        <v>72.0773702370237</v>
      </c>
      <c r="W184" s="3">
        <f t="shared" ca="1" si="7"/>
        <v>45527</v>
      </c>
      <c r="X184" s="3">
        <f t="shared" si="8"/>
        <v>19200</v>
      </c>
    </row>
    <row r="185" spans="1:24">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f t="shared" ca="1" si="6"/>
        <v>71.973334833483349</v>
      </c>
      <c r="W185" s="3">
        <f t="shared" ca="1" si="7"/>
        <v>45527</v>
      </c>
      <c r="X185" s="3">
        <f t="shared" si="8"/>
        <v>19238</v>
      </c>
    </row>
    <row r="186" spans="1:24">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f t="shared" ca="1" si="6"/>
        <v>68.477086061183201</v>
      </c>
      <c r="W186" s="3">
        <f t="shared" ca="1" si="7"/>
        <v>45527</v>
      </c>
      <c r="X186" s="3">
        <f t="shared" si="8"/>
        <v>20515</v>
      </c>
    </row>
    <row r="187" spans="1:24">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f t="shared" ca="1" si="6"/>
        <v>60.069162066334542</v>
      </c>
      <c r="W187" s="3">
        <f t="shared" ca="1" si="7"/>
        <v>45527</v>
      </c>
      <c r="X187" s="3">
        <f t="shared" si="8"/>
        <v>23586</v>
      </c>
    </row>
    <row r="188" spans="1:24">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f t="shared" ca="1" si="6"/>
        <v>64.058209080953588</v>
      </c>
      <c r="W188" s="3">
        <f t="shared" ca="1" si="7"/>
        <v>45527</v>
      </c>
      <c r="X188" s="3">
        <f t="shared" si="8"/>
        <v>22129</v>
      </c>
    </row>
    <row r="189" spans="1:24">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f t="shared" ca="1" si="6"/>
        <v>65.572904135728209</v>
      </c>
      <c r="W189" s="3">
        <f t="shared" ca="1" si="7"/>
        <v>45527</v>
      </c>
      <c r="X189" s="3">
        <f t="shared" si="8"/>
        <v>21576</v>
      </c>
    </row>
    <row r="190" spans="1:24">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f t="shared" ca="1" si="6"/>
        <v>67.685870729675045</v>
      </c>
      <c r="W190" s="3">
        <f t="shared" ca="1" si="7"/>
        <v>45527</v>
      </c>
      <c r="X190" s="3">
        <f t="shared" si="8"/>
        <v>20804</v>
      </c>
    </row>
    <row r="191" spans="1:24">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f t="shared" ca="1" si="6"/>
        <v>72.392214221422137</v>
      </c>
      <c r="W191" s="3">
        <f t="shared" ca="1" si="7"/>
        <v>45527</v>
      </c>
      <c r="X191" s="3">
        <f t="shared" si="8"/>
        <v>19085</v>
      </c>
    </row>
    <row r="192" spans="1:24">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f t="shared" ca="1" si="6"/>
        <v>95.891193903471645</v>
      </c>
      <c r="W192" s="3">
        <f t="shared" ca="1" si="7"/>
        <v>45527</v>
      </c>
      <c r="X192" s="3">
        <f t="shared" si="8"/>
        <v>10502</v>
      </c>
    </row>
    <row r="193" spans="1:24">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f t="shared" ca="1" si="6"/>
        <v>58.918548939082818</v>
      </c>
      <c r="W193" s="3">
        <f t="shared" ca="1" si="7"/>
        <v>45527</v>
      </c>
      <c r="X193" s="3">
        <f t="shared" si="8"/>
        <v>24007</v>
      </c>
    </row>
    <row r="194" spans="1:24">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f t="shared" ref="V194:V257" ca="1" si="9">YEARFRAC(X194,W194,1)</f>
        <v>45.509939292941318</v>
      </c>
      <c r="W194" s="3">
        <f t="shared" ca="1" si="7"/>
        <v>45527</v>
      </c>
      <c r="X194" s="3">
        <f t="shared" si="8"/>
        <v>28904</v>
      </c>
    </row>
    <row r="195" spans="1:24">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f t="shared" ca="1" si="9"/>
        <v>42.984257357973988</v>
      </c>
      <c r="W195" s="3">
        <f t="shared" ref="W195:W258" ca="1" si="10">TODAY()</f>
        <v>45527</v>
      </c>
      <c r="X195" s="3">
        <f t="shared" ref="X195:X258" si="11">DATE(M195,N195,O195)</f>
        <v>29827</v>
      </c>
    </row>
    <row r="196" spans="1:24">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f t="shared" ca="1" si="9"/>
        <v>77.310073710073709</v>
      </c>
      <c r="W196" s="3">
        <f t="shared" ca="1" si="10"/>
        <v>45527</v>
      </c>
      <c r="X196" s="3">
        <f t="shared" si="11"/>
        <v>17289</v>
      </c>
    </row>
    <row r="197" spans="1:24">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f t="shared" ca="1" si="9"/>
        <v>57.830951276102091</v>
      </c>
      <c r="W197" s="3">
        <f t="shared" ca="1" si="10"/>
        <v>45527</v>
      </c>
      <c r="X197" s="3">
        <f t="shared" si="11"/>
        <v>24404</v>
      </c>
    </row>
    <row r="198" spans="1:24">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f t="shared" ca="1" si="9"/>
        <v>80.962371874060963</v>
      </c>
      <c r="W198" s="3">
        <f t="shared" ca="1" si="10"/>
        <v>45527</v>
      </c>
      <c r="X198" s="3">
        <f t="shared" si="11"/>
        <v>15955</v>
      </c>
    </row>
    <row r="199" spans="1:24">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f t="shared" ca="1" si="9"/>
        <v>49.12391173410721</v>
      </c>
      <c r="W199" s="3">
        <f t="shared" ca="1" si="10"/>
        <v>45527</v>
      </c>
      <c r="X199" s="3">
        <f t="shared" si="11"/>
        <v>27584</v>
      </c>
    </row>
    <row r="200" spans="1:24">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f t="shared" ca="1" si="9"/>
        <v>83.463381245722104</v>
      </c>
      <c r="W200" s="3">
        <f t="shared" ca="1" si="10"/>
        <v>45527</v>
      </c>
      <c r="X200" s="3">
        <f t="shared" si="11"/>
        <v>15042</v>
      </c>
    </row>
    <row r="201" spans="1:24">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f t="shared" ca="1" si="9"/>
        <v>79.082819986310753</v>
      </c>
      <c r="W201" s="3">
        <f t="shared" ca="1" si="10"/>
        <v>45527</v>
      </c>
      <c r="X201" s="3">
        <f t="shared" si="11"/>
        <v>16642</v>
      </c>
    </row>
    <row r="202" spans="1:24">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f t="shared" ca="1" si="9"/>
        <v>87.069130732375086</v>
      </c>
      <c r="W202" s="3">
        <f t="shared" ca="1" si="10"/>
        <v>45527</v>
      </c>
      <c r="X202" s="3">
        <f t="shared" si="11"/>
        <v>13725</v>
      </c>
    </row>
    <row r="203" spans="1:24">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f t="shared" ca="1" si="9"/>
        <v>64.641352876758489</v>
      </c>
      <c r="W203" s="3">
        <f t="shared" ca="1" si="10"/>
        <v>45527</v>
      </c>
      <c r="X203" s="3">
        <f t="shared" si="11"/>
        <v>21916</v>
      </c>
    </row>
    <row r="204" spans="1:24">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f t="shared" ca="1" si="9"/>
        <v>73.40315956935143</v>
      </c>
      <c r="W204" s="3">
        <f t="shared" ca="1" si="10"/>
        <v>45527</v>
      </c>
      <c r="X204" s="3">
        <f t="shared" si="11"/>
        <v>18716</v>
      </c>
    </row>
    <row r="205" spans="1:24">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f t="shared" ca="1" si="9"/>
        <v>67.624914442162904</v>
      </c>
      <c r="W205" s="3">
        <f t="shared" ca="1" si="10"/>
        <v>45527</v>
      </c>
      <c r="X205" s="3">
        <f t="shared" si="11"/>
        <v>20827</v>
      </c>
    </row>
    <row r="206" spans="1:24">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f t="shared" ca="1" si="9"/>
        <v>57.129383998111869</v>
      </c>
      <c r="W206" s="3">
        <f t="shared" ca="1" si="10"/>
        <v>45527</v>
      </c>
      <c r="X206" s="3">
        <f t="shared" si="11"/>
        <v>24660</v>
      </c>
    </row>
    <row r="207" spans="1:24">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f t="shared" ca="1" si="9"/>
        <v>74.455172665547195</v>
      </c>
      <c r="W207" s="3">
        <f t="shared" ca="1" si="10"/>
        <v>45527</v>
      </c>
      <c r="X207" s="3">
        <f t="shared" si="11"/>
        <v>18332</v>
      </c>
    </row>
    <row r="208" spans="1:24">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f t="shared" ca="1" si="9"/>
        <v>58.49350348027842</v>
      </c>
      <c r="W208" s="3">
        <f t="shared" ca="1" si="10"/>
        <v>45527</v>
      </c>
      <c r="X208" s="3">
        <f t="shared" si="11"/>
        <v>24162</v>
      </c>
    </row>
    <row r="209" spans="1:24">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f t="shared" ca="1" si="9"/>
        <v>69.641348560700877</v>
      </c>
      <c r="W209" s="3">
        <f t="shared" ca="1" si="10"/>
        <v>45527</v>
      </c>
      <c r="X209" s="3">
        <f t="shared" si="11"/>
        <v>20090</v>
      </c>
    </row>
    <row r="210" spans="1:24">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f t="shared" ca="1" si="9"/>
        <v>64.641352876758489</v>
      </c>
      <c r="W210" s="3">
        <f t="shared" ca="1" si="10"/>
        <v>45527</v>
      </c>
      <c r="X210" s="3">
        <f t="shared" si="11"/>
        <v>21916</v>
      </c>
    </row>
    <row r="211" spans="1:24">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f t="shared" ca="1" si="9"/>
        <v>72.21152115211521</v>
      </c>
      <c r="W211" s="3">
        <f t="shared" ca="1" si="10"/>
        <v>45527</v>
      </c>
      <c r="X211" s="3">
        <f t="shared" si="11"/>
        <v>19151</v>
      </c>
    </row>
    <row r="212" spans="1:24">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f t="shared" ca="1" si="9"/>
        <v>48.852871926846632</v>
      </c>
      <c r="W212" s="3">
        <f t="shared" ca="1" si="10"/>
        <v>45527</v>
      </c>
      <c r="X212" s="3">
        <f t="shared" si="11"/>
        <v>27683</v>
      </c>
    </row>
    <row r="213" spans="1:24">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f t="shared" ca="1" si="9"/>
        <v>73.151281956417179</v>
      </c>
      <c r="W213" s="3">
        <f t="shared" ca="1" si="10"/>
        <v>45527</v>
      </c>
      <c r="X213" s="3">
        <f t="shared" si="11"/>
        <v>18808</v>
      </c>
    </row>
    <row r="214" spans="1:24">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f t="shared" ca="1" si="9"/>
        <v>50.455175005368261</v>
      </c>
      <c r="W214" s="3">
        <f t="shared" ca="1" si="10"/>
        <v>45527</v>
      </c>
      <c r="X214" s="3">
        <f t="shared" si="11"/>
        <v>27098</v>
      </c>
    </row>
    <row r="215" spans="1:24">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f t="shared" ca="1" si="9"/>
        <v>40.252604166666671</v>
      </c>
      <c r="W215" s="3">
        <f t="shared" ca="1" si="10"/>
        <v>45527</v>
      </c>
      <c r="X215" s="3">
        <f t="shared" si="11"/>
        <v>30824</v>
      </c>
    </row>
    <row r="216" spans="1:24">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f t="shared" ca="1" si="9"/>
        <v>57.173188576823222</v>
      </c>
      <c r="W216" s="3">
        <f t="shared" ca="1" si="10"/>
        <v>45527</v>
      </c>
      <c r="X216" s="3">
        <f t="shared" si="11"/>
        <v>24644</v>
      </c>
    </row>
    <row r="217" spans="1:24">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f t="shared" ca="1" si="9"/>
        <v>65.641348985771771</v>
      </c>
      <c r="W217" s="3">
        <f t="shared" ca="1" si="10"/>
        <v>45527</v>
      </c>
      <c r="X217" s="3">
        <f t="shared" si="11"/>
        <v>21551</v>
      </c>
    </row>
    <row r="218" spans="1:24">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f t="shared" ca="1" si="9"/>
        <v>73.641348181582742</v>
      </c>
      <c r="W218" s="3">
        <f t="shared" ca="1" si="10"/>
        <v>45527</v>
      </c>
      <c r="X218" s="3">
        <f t="shared" si="11"/>
        <v>18629</v>
      </c>
    </row>
    <row r="219" spans="1:24">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f t="shared" ca="1" si="9"/>
        <v>53.641350638815659</v>
      </c>
      <c r="W219" s="3">
        <f t="shared" ca="1" si="10"/>
        <v>45527</v>
      </c>
      <c r="X219" s="3">
        <f t="shared" si="11"/>
        <v>25934</v>
      </c>
    </row>
    <row r="220" spans="1:24">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f t="shared" ca="1" si="9"/>
        <v>81.364829221061072</v>
      </c>
      <c r="W220" s="3">
        <f t="shared" ca="1" si="10"/>
        <v>45527</v>
      </c>
      <c r="X220" s="3">
        <f t="shared" si="11"/>
        <v>15808</v>
      </c>
    </row>
    <row r="221" spans="1:24">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f t="shared" ca="1" si="9"/>
        <v>73.063672351918314</v>
      </c>
      <c r="W221" s="3">
        <f t="shared" ca="1" si="10"/>
        <v>45527</v>
      </c>
      <c r="X221" s="3">
        <f t="shared" si="11"/>
        <v>18840</v>
      </c>
    </row>
    <row r="222" spans="1:24">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f t="shared" ca="1" si="9"/>
        <v>69.214252190237801</v>
      </c>
      <c r="W222" s="3">
        <f t="shared" ca="1" si="10"/>
        <v>45527</v>
      </c>
      <c r="X222" s="3">
        <f t="shared" si="11"/>
        <v>20246</v>
      </c>
    </row>
    <row r="223" spans="1:24">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f t="shared" ca="1" si="9"/>
        <v>69.735125130143061</v>
      </c>
      <c r="W223" s="3">
        <f t="shared" ca="1" si="10"/>
        <v>45527</v>
      </c>
      <c r="X223" s="3">
        <f t="shared" si="11"/>
        <v>20056</v>
      </c>
    </row>
    <row r="224" spans="1:24">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f t="shared" ca="1" si="9"/>
        <v>80.586595011153932</v>
      </c>
      <c r="W224" s="3">
        <f t="shared" ca="1" si="10"/>
        <v>45527</v>
      </c>
      <c r="X224" s="3">
        <f t="shared" si="11"/>
        <v>16092</v>
      </c>
    </row>
    <row r="225" spans="1:24">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f t="shared" ca="1" si="9"/>
        <v>76.641351111111106</v>
      </c>
      <c r="W225" s="3">
        <f t="shared" ca="1" si="10"/>
        <v>45527</v>
      </c>
      <c r="X225" s="3">
        <f t="shared" si="11"/>
        <v>17533</v>
      </c>
    </row>
    <row r="226" spans="1:24">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f t="shared" ca="1" si="9"/>
        <v>74.69404517453799</v>
      </c>
      <c r="W226" s="3">
        <f t="shared" ca="1" si="10"/>
        <v>45527</v>
      </c>
      <c r="X226" s="3">
        <f t="shared" si="11"/>
        <v>18245</v>
      </c>
    </row>
    <row r="227" spans="1:24">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f t="shared" ca="1" si="9"/>
        <v>68.896667709637043</v>
      </c>
      <c r="W227" s="3">
        <f t="shared" ca="1" si="10"/>
        <v>45527</v>
      </c>
      <c r="X227" s="3">
        <f t="shared" si="11"/>
        <v>20362</v>
      </c>
    </row>
    <row r="228" spans="1:24">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f t="shared" ca="1" si="9"/>
        <v>49.173191699063679</v>
      </c>
      <c r="W228" s="3">
        <f t="shared" ca="1" si="10"/>
        <v>45527</v>
      </c>
      <c r="X228" s="3">
        <f t="shared" si="11"/>
        <v>27566</v>
      </c>
    </row>
    <row r="229" spans="1:24">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f t="shared" ca="1" si="9"/>
        <v>75.677653333333325</v>
      </c>
      <c r="W229" s="3">
        <f t="shared" ca="1" si="10"/>
        <v>45527</v>
      </c>
      <c r="X229" s="3">
        <f t="shared" si="11"/>
        <v>17885</v>
      </c>
    </row>
    <row r="230" spans="1:24">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f t="shared" ca="1" si="9"/>
        <v>56.641354466858793</v>
      </c>
      <c r="W230" s="3">
        <f t="shared" ca="1" si="10"/>
        <v>45527</v>
      </c>
      <c r="X230" s="3">
        <f t="shared" si="11"/>
        <v>24838</v>
      </c>
    </row>
    <row r="231" spans="1:24">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f t="shared" ca="1" si="9"/>
        <v>76.732397332397326</v>
      </c>
      <c r="W231" s="3">
        <f t="shared" ca="1" si="10"/>
        <v>45527</v>
      </c>
      <c r="X231" s="3">
        <f t="shared" si="11"/>
        <v>17500</v>
      </c>
    </row>
    <row r="232" spans="1:24">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f t="shared" ca="1" si="9"/>
        <v>79.208761122518823</v>
      </c>
      <c r="W232" s="3">
        <f t="shared" ca="1" si="10"/>
        <v>45527</v>
      </c>
      <c r="X232" s="3">
        <f t="shared" si="11"/>
        <v>16596</v>
      </c>
    </row>
    <row r="233" spans="1:24">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f t="shared" ca="1" si="9"/>
        <v>74.258049207855734</v>
      </c>
      <c r="W233" s="3">
        <f t="shared" ca="1" si="10"/>
        <v>45527</v>
      </c>
      <c r="X233" s="3">
        <f t="shared" si="11"/>
        <v>18404</v>
      </c>
    </row>
    <row r="234" spans="1:24">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f t="shared" ca="1" si="9"/>
        <v>78.64134465430601</v>
      </c>
      <c r="W234" s="3">
        <f t="shared" ca="1" si="10"/>
        <v>45527</v>
      </c>
      <c r="X234" s="3">
        <f t="shared" si="11"/>
        <v>16803</v>
      </c>
    </row>
    <row r="235" spans="1:24">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f t="shared" ca="1" si="9"/>
        <v>76.427804444444433</v>
      </c>
      <c r="W235" s="3">
        <f t="shared" ca="1" si="10"/>
        <v>45527</v>
      </c>
      <c r="X235" s="3">
        <f t="shared" si="11"/>
        <v>17611</v>
      </c>
    </row>
    <row r="236" spans="1:24">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f t="shared" ca="1" si="9"/>
        <v>62.830937713894592</v>
      </c>
      <c r="W236" s="3">
        <f t="shared" ca="1" si="10"/>
        <v>45527</v>
      </c>
      <c r="X236" s="3">
        <f t="shared" si="11"/>
        <v>22578</v>
      </c>
    </row>
    <row r="237" spans="1:24">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f t="shared" ca="1" si="9"/>
        <v>64.049995788054929</v>
      </c>
      <c r="W237" s="3">
        <f t="shared" ca="1" si="10"/>
        <v>45527</v>
      </c>
      <c r="X237" s="3">
        <f t="shared" si="11"/>
        <v>22132</v>
      </c>
    </row>
    <row r="238" spans="1:24">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f t="shared" ca="1" si="9"/>
        <v>80.940469433407898</v>
      </c>
      <c r="W238" s="3">
        <f t="shared" ca="1" si="10"/>
        <v>45527</v>
      </c>
      <c r="X238" s="3">
        <f t="shared" si="11"/>
        <v>15963</v>
      </c>
    </row>
    <row r="239" spans="1:24">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f t="shared" ca="1" si="9"/>
        <v>93.022601502883447</v>
      </c>
      <c r="W239" s="3">
        <f t="shared" ca="1" si="10"/>
        <v>45527</v>
      </c>
      <c r="X239" s="3">
        <f t="shared" si="11"/>
        <v>11550</v>
      </c>
    </row>
    <row r="240" spans="1:24">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f t="shared" ca="1" si="9"/>
        <v>69.893918944973578</v>
      </c>
      <c r="W240" s="3">
        <f t="shared" ca="1" si="10"/>
        <v>45527</v>
      </c>
      <c r="X240" s="3">
        <f t="shared" si="11"/>
        <v>19998</v>
      </c>
    </row>
    <row r="241" spans="1:24">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f t="shared" ca="1" si="9"/>
        <v>42.904859685147159</v>
      </c>
      <c r="W241" s="3">
        <f t="shared" ca="1" si="10"/>
        <v>45527</v>
      </c>
      <c r="X241" s="3">
        <f t="shared" si="11"/>
        <v>29856</v>
      </c>
    </row>
    <row r="242" spans="1:24">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f t="shared" ca="1" si="9"/>
        <v>71.129363449691994</v>
      </c>
      <c r="W242" s="3">
        <f t="shared" ca="1" si="10"/>
        <v>45527</v>
      </c>
      <c r="X242" s="3">
        <f t="shared" si="11"/>
        <v>19547</v>
      </c>
    </row>
    <row r="243" spans="1:24">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f t="shared" ca="1" si="9"/>
        <v>67.411362080766594</v>
      </c>
      <c r="W243" s="3">
        <f t="shared" ca="1" si="10"/>
        <v>45527</v>
      </c>
      <c r="X243" s="3">
        <f t="shared" si="11"/>
        <v>20905</v>
      </c>
    </row>
    <row r="244" spans="1:24">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f t="shared" ca="1" si="9"/>
        <v>67.162217659137582</v>
      </c>
      <c r="W244" s="3">
        <f t="shared" ca="1" si="10"/>
        <v>45527</v>
      </c>
      <c r="X244" s="3">
        <f t="shared" si="11"/>
        <v>20996</v>
      </c>
    </row>
    <row r="245" spans="1:24">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f t="shared" ca="1" si="9"/>
        <v>59.38672142368241</v>
      </c>
      <c r="W245" s="3">
        <f t="shared" ca="1" si="10"/>
        <v>45527</v>
      </c>
      <c r="X245" s="3">
        <f t="shared" si="11"/>
        <v>23836</v>
      </c>
    </row>
    <row r="246" spans="1:24">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f t="shared" ca="1" si="9"/>
        <v>55.441478439425055</v>
      </c>
      <c r="W246" s="3">
        <f t="shared" ca="1" si="10"/>
        <v>45527</v>
      </c>
      <c r="X246" s="3">
        <f t="shared" si="11"/>
        <v>25277</v>
      </c>
    </row>
    <row r="247" spans="1:24">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f t="shared" ca="1" si="9"/>
        <v>41.200573626230366</v>
      </c>
      <c r="W247" s="3">
        <f t="shared" ca="1" si="10"/>
        <v>45527</v>
      </c>
      <c r="X247" s="3">
        <f t="shared" si="11"/>
        <v>30478</v>
      </c>
    </row>
    <row r="248" spans="1:24">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f t="shared" ca="1" si="9"/>
        <v>68.381264135221997</v>
      </c>
      <c r="W248" s="3">
        <f t="shared" ca="1" si="10"/>
        <v>45527</v>
      </c>
      <c r="X248" s="3">
        <f t="shared" si="11"/>
        <v>20550</v>
      </c>
    </row>
    <row r="249" spans="1:24">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f t="shared" ca="1" si="9"/>
        <v>95.282683093771396</v>
      </c>
      <c r="W249" s="3">
        <f t="shared" ca="1" si="10"/>
        <v>45527</v>
      </c>
      <c r="X249" s="3">
        <f t="shared" si="11"/>
        <v>10725</v>
      </c>
    </row>
    <row r="250" spans="1:24">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f t="shared" ca="1" si="9"/>
        <v>87.274469541409999</v>
      </c>
      <c r="W250" s="3">
        <f t="shared" ca="1" si="10"/>
        <v>45527</v>
      </c>
      <c r="X250" s="3">
        <f t="shared" si="11"/>
        <v>13650</v>
      </c>
    </row>
    <row r="251" spans="1:24">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f t="shared" ca="1" si="9"/>
        <v>61.726913215418712</v>
      </c>
      <c r="W251" s="3">
        <f t="shared" ca="1" si="10"/>
        <v>45527</v>
      </c>
      <c r="X251" s="3">
        <f t="shared" si="11"/>
        <v>22981</v>
      </c>
    </row>
    <row r="252" spans="1:24">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f t="shared" ca="1" si="9"/>
        <v>60.271756204838198</v>
      </c>
      <c r="W252" s="3">
        <f t="shared" ca="1" si="10"/>
        <v>45527</v>
      </c>
      <c r="X252" s="3">
        <f t="shared" si="11"/>
        <v>23512</v>
      </c>
    </row>
    <row r="253" spans="1:24">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f t="shared" ca="1" si="9"/>
        <v>53.91582458061626</v>
      </c>
      <c r="W253" s="3">
        <f t="shared" ca="1" si="10"/>
        <v>45527</v>
      </c>
      <c r="X253" s="3">
        <f t="shared" si="11"/>
        <v>25834</v>
      </c>
    </row>
    <row r="254" spans="1:24">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f t="shared" ca="1" si="9"/>
        <v>53.726915227238791</v>
      </c>
      <c r="W254" s="3">
        <f t="shared" ca="1" si="10"/>
        <v>45527</v>
      </c>
      <c r="X254" s="3">
        <f t="shared" si="11"/>
        <v>25903</v>
      </c>
    </row>
    <row r="255" spans="1:24">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f t="shared" ca="1" si="9"/>
        <v>73.274482962743718</v>
      </c>
      <c r="W255" s="3">
        <f t="shared" ca="1" si="10"/>
        <v>45527</v>
      </c>
      <c r="X255" s="3">
        <f t="shared" si="11"/>
        <v>18763</v>
      </c>
    </row>
    <row r="256" spans="1:24">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f t="shared" ca="1" si="9"/>
        <v>56.164985590778102</v>
      </c>
      <c r="W256" s="3">
        <f t="shared" ca="1" si="10"/>
        <v>45527</v>
      </c>
      <c r="X256" s="3">
        <f t="shared" si="11"/>
        <v>25012</v>
      </c>
    </row>
    <row r="257" spans="1:24">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f t="shared" ca="1" si="9"/>
        <v>55.92953890489914</v>
      </c>
      <c r="W257" s="3">
        <f t="shared" ca="1" si="10"/>
        <v>45527</v>
      </c>
      <c r="X257" s="3">
        <f t="shared" si="11"/>
        <v>25098</v>
      </c>
    </row>
    <row r="258" spans="1:24">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f t="shared" ref="V258:V321" ca="1" si="12">YEARFRAC(X258,W258,1)</f>
        <v>73.40315956935143</v>
      </c>
      <c r="W258" s="3">
        <f t="shared" ca="1" si="10"/>
        <v>45527</v>
      </c>
      <c r="X258" s="3">
        <f t="shared" si="11"/>
        <v>18716</v>
      </c>
    </row>
    <row r="259" spans="1:24">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f t="shared" ca="1" si="12"/>
        <v>58.561948955916478</v>
      </c>
      <c r="W259" s="3">
        <f t="shared" ref="W259:W322" ca="1" si="13">TODAY()</f>
        <v>45527</v>
      </c>
      <c r="X259" s="3">
        <f t="shared" ref="X259:X322" si="14">DATE(M259,N259,O259)</f>
        <v>24137</v>
      </c>
    </row>
    <row r="260" spans="1:24">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f t="shared" ca="1" si="12"/>
        <v>51.937755049331066</v>
      </c>
      <c r="W260" s="3">
        <f t="shared" ca="1" si="13"/>
        <v>45527</v>
      </c>
      <c r="X260" s="3">
        <f t="shared" si="14"/>
        <v>26556</v>
      </c>
    </row>
    <row r="261" spans="1:24">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f t="shared" ca="1" si="12"/>
        <v>74.743326488706359</v>
      </c>
      <c r="W261" s="3">
        <f t="shared" ca="1" si="13"/>
        <v>45527</v>
      </c>
      <c r="X261" s="3">
        <f t="shared" si="14"/>
        <v>18227</v>
      </c>
    </row>
    <row r="262" spans="1:24">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f t="shared" ca="1" si="12"/>
        <v>68.143078204975595</v>
      </c>
      <c r="W262" s="3">
        <f t="shared" ca="1" si="13"/>
        <v>45527</v>
      </c>
      <c r="X262" s="3">
        <f t="shared" si="14"/>
        <v>20637</v>
      </c>
    </row>
    <row r="263" spans="1:24">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f t="shared" ca="1" si="12"/>
        <v>54.635870376823135</v>
      </c>
      <c r="W263" s="3">
        <f t="shared" ca="1" si="13"/>
        <v>45527</v>
      </c>
      <c r="X263" s="3">
        <f t="shared" si="14"/>
        <v>25571</v>
      </c>
    </row>
    <row r="264" spans="1:24">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f t="shared" ca="1" si="12"/>
        <v>60.058211031820832</v>
      </c>
      <c r="W264" s="3">
        <f t="shared" ca="1" si="13"/>
        <v>45527</v>
      </c>
      <c r="X264" s="3">
        <f t="shared" si="14"/>
        <v>23590</v>
      </c>
    </row>
    <row r="265" spans="1:24">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f t="shared" ca="1" si="12"/>
        <v>57.216993155534574</v>
      </c>
      <c r="W265" s="3">
        <f t="shared" ca="1" si="13"/>
        <v>45527</v>
      </c>
      <c r="X265" s="3">
        <f t="shared" si="14"/>
        <v>24628</v>
      </c>
    </row>
    <row r="266" spans="1:24">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f t="shared" ca="1" si="12"/>
        <v>44.063697755064794</v>
      </c>
      <c r="W266" s="3">
        <f t="shared" ca="1" si="13"/>
        <v>45527</v>
      </c>
      <c r="X266" s="3">
        <f t="shared" si="14"/>
        <v>29432</v>
      </c>
    </row>
    <row r="267" spans="1:24">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f t="shared" ca="1" si="12"/>
        <v>81.501719475142735</v>
      </c>
      <c r="W267" s="3">
        <f t="shared" ca="1" si="13"/>
        <v>45527</v>
      </c>
      <c r="X267" s="3">
        <f t="shared" si="14"/>
        <v>15758</v>
      </c>
    </row>
    <row r="268" spans="1:24">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f t="shared" ca="1" si="12"/>
        <v>55.762536023054757</v>
      </c>
      <c r="W268" s="3">
        <f t="shared" ca="1" si="13"/>
        <v>45527</v>
      </c>
      <c r="X268" s="3">
        <f t="shared" si="14"/>
        <v>25159</v>
      </c>
    </row>
    <row r="269" spans="1:24">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f t="shared" ca="1" si="12"/>
        <v>72.976062747419434</v>
      </c>
      <c r="W269" s="3">
        <f t="shared" ca="1" si="13"/>
        <v>45527</v>
      </c>
      <c r="X269" s="3">
        <f t="shared" si="14"/>
        <v>18872</v>
      </c>
    </row>
    <row r="270" spans="1:24">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f t="shared" ca="1" si="12"/>
        <v>69.924035013303509</v>
      </c>
      <c r="W270" s="3">
        <f t="shared" ca="1" si="13"/>
        <v>45527</v>
      </c>
      <c r="X270" s="3">
        <f t="shared" si="14"/>
        <v>19987</v>
      </c>
    </row>
    <row r="271" spans="1:24">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f t="shared" ca="1" si="12"/>
        <v>69.635872966207756</v>
      </c>
      <c r="W271" s="3">
        <f t="shared" ca="1" si="13"/>
        <v>45527</v>
      </c>
      <c r="X271" s="3">
        <f t="shared" si="14"/>
        <v>20092</v>
      </c>
    </row>
    <row r="272" spans="1:24">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f t="shared" ca="1" si="12"/>
        <v>63.167693360711844</v>
      </c>
      <c r="W272" s="3">
        <f t="shared" ca="1" si="13"/>
        <v>45527</v>
      </c>
      <c r="X272" s="3">
        <f t="shared" si="14"/>
        <v>22455</v>
      </c>
    </row>
    <row r="273" spans="1:24">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f t="shared" ca="1" si="12"/>
        <v>56.08011527377522</v>
      </c>
      <c r="W273" s="3">
        <f t="shared" ca="1" si="13"/>
        <v>45527</v>
      </c>
      <c r="X273" s="3">
        <f t="shared" si="14"/>
        <v>25043</v>
      </c>
    </row>
    <row r="274" spans="1:24">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f t="shared" ca="1" si="12"/>
        <v>90.926762491444222</v>
      </c>
      <c r="W274" s="3">
        <f t="shared" ca="1" si="13"/>
        <v>45527</v>
      </c>
      <c r="X274" s="3">
        <f t="shared" si="14"/>
        <v>12316</v>
      </c>
    </row>
    <row r="275" spans="1:24">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f t="shared" ca="1" si="12"/>
        <v>68.718710888610758</v>
      </c>
      <c r="W275" s="3">
        <f t="shared" ca="1" si="13"/>
        <v>45527</v>
      </c>
      <c r="X275" s="3">
        <f t="shared" si="14"/>
        <v>20427</v>
      </c>
    </row>
    <row r="276" spans="1:24">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f t="shared" ca="1" si="12"/>
        <v>43.006160164271044</v>
      </c>
      <c r="W276" s="3">
        <f t="shared" ca="1" si="13"/>
        <v>45527</v>
      </c>
      <c r="X276" s="3">
        <f t="shared" si="14"/>
        <v>29819</v>
      </c>
    </row>
    <row r="277" spans="1:24">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f t="shared" ca="1" si="12"/>
        <v>65.641348985771771</v>
      </c>
      <c r="W277" s="3">
        <f t="shared" ca="1" si="13"/>
        <v>45527</v>
      </c>
      <c r="X277" s="3">
        <f t="shared" si="14"/>
        <v>21551</v>
      </c>
    </row>
    <row r="278" spans="1:24">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f t="shared" ca="1" si="12"/>
        <v>67.463381245722104</v>
      </c>
      <c r="W278" s="3">
        <f t="shared" ca="1" si="13"/>
        <v>45527</v>
      </c>
      <c r="X278" s="3">
        <f t="shared" si="14"/>
        <v>20886</v>
      </c>
    </row>
    <row r="279" spans="1:24">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f t="shared" ca="1" si="12"/>
        <v>86.405891053277529</v>
      </c>
      <c r="W279" s="3">
        <f t="shared" ca="1" si="13"/>
        <v>45527</v>
      </c>
      <c r="X279" s="3">
        <f t="shared" si="14"/>
        <v>13967</v>
      </c>
    </row>
    <row r="280" spans="1:24">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f t="shared" ca="1" si="12"/>
        <v>63.641341546885698</v>
      </c>
      <c r="W280" s="3">
        <f t="shared" ca="1" si="13"/>
        <v>45527</v>
      </c>
      <c r="X280" s="3">
        <f t="shared" si="14"/>
        <v>22282</v>
      </c>
    </row>
    <row r="281" spans="1:24">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f t="shared" ca="1" si="12"/>
        <v>81.904868716189469</v>
      </c>
      <c r="W281" s="3">
        <f t="shared" ca="1" si="13"/>
        <v>45527</v>
      </c>
      <c r="X281" s="3">
        <f t="shared" si="14"/>
        <v>15611</v>
      </c>
    </row>
    <row r="282" spans="1:24">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f t="shared" ca="1" si="12"/>
        <v>86.550996003398694</v>
      </c>
      <c r="W282" s="3">
        <f t="shared" ca="1" si="13"/>
        <v>45527</v>
      </c>
      <c r="X282" s="3">
        <f t="shared" si="14"/>
        <v>13914</v>
      </c>
    </row>
    <row r="283" spans="1:24">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f t="shared" ca="1" si="12"/>
        <v>60.641353619675954</v>
      </c>
      <c r="W283" s="3">
        <f t="shared" ca="1" si="13"/>
        <v>45527</v>
      </c>
      <c r="X283" s="3">
        <f t="shared" si="14"/>
        <v>23377</v>
      </c>
    </row>
    <row r="284" spans="1:24">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f t="shared" ca="1" si="12"/>
        <v>69.90213241815448</v>
      </c>
      <c r="W284" s="3">
        <f t="shared" ca="1" si="13"/>
        <v>45527</v>
      </c>
      <c r="X284" s="3">
        <f t="shared" si="14"/>
        <v>19995</v>
      </c>
    </row>
    <row r="285" spans="1:24">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f t="shared" ca="1" si="12"/>
        <v>80.627661731900233</v>
      </c>
      <c r="W285" s="3">
        <f t="shared" ca="1" si="13"/>
        <v>45527</v>
      </c>
      <c r="X285" s="3">
        <f t="shared" si="14"/>
        <v>16077</v>
      </c>
    </row>
    <row r="286" spans="1:24">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f t="shared" ca="1" si="12"/>
        <v>54.145801184727958</v>
      </c>
      <c r="W286" s="3">
        <f t="shared" ca="1" si="13"/>
        <v>45527</v>
      </c>
      <c r="X286" s="3">
        <f t="shared" si="14"/>
        <v>25750</v>
      </c>
    </row>
    <row r="287" spans="1:24">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f t="shared" ca="1" si="12"/>
        <v>81.627658508897866</v>
      </c>
      <c r="W287" s="3">
        <f t="shared" ca="1" si="13"/>
        <v>45527</v>
      </c>
      <c r="X287" s="3">
        <f t="shared" si="14"/>
        <v>15712</v>
      </c>
    </row>
    <row r="288" spans="1:24">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f t="shared" ca="1" si="12"/>
        <v>72.03082808280827</v>
      </c>
      <c r="W288" s="3">
        <f t="shared" ca="1" si="13"/>
        <v>45527</v>
      </c>
      <c r="X288" s="3">
        <f t="shared" si="14"/>
        <v>19217</v>
      </c>
    </row>
    <row r="289" spans="1:24">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f t="shared" ca="1" si="12"/>
        <v>60.641353619675954</v>
      </c>
      <c r="W289" s="3">
        <f t="shared" ca="1" si="13"/>
        <v>45527</v>
      </c>
      <c r="X289" s="3">
        <f t="shared" si="14"/>
        <v>23377</v>
      </c>
    </row>
    <row r="290" spans="1:24">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f t="shared" ca="1" si="12"/>
        <v>72.641351635163517</v>
      </c>
      <c r="W290" s="3">
        <f t="shared" ca="1" si="13"/>
        <v>45527</v>
      </c>
      <c r="X290" s="3">
        <f t="shared" si="14"/>
        <v>18994</v>
      </c>
    </row>
    <row r="291" spans="1:24">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f t="shared" ca="1" si="12"/>
        <v>73.397683969070258</v>
      </c>
      <c r="W291" s="3">
        <f t="shared" ca="1" si="13"/>
        <v>45527</v>
      </c>
      <c r="X291" s="3">
        <f t="shared" si="14"/>
        <v>18718</v>
      </c>
    </row>
    <row r="292" spans="1:24">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f t="shared" ca="1" si="12"/>
        <v>63.592060232717316</v>
      </c>
      <c r="W292" s="3">
        <f t="shared" ca="1" si="13"/>
        <v>45527</v>
      </c>
      <c r="X292" s="3">
        <f t="shared" si="14"/>
        <v>22300</v>
      </c>
    </row>
    <row r="293" spans="1:24">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f t="shared" ca="1" si="12"/>
        <v>82.729637234770706</v>
      </c>
      <c r="W293" s="3">
        <f t="shared" ca="1" si="13"/>
        <v>45527</v>
      </c>
      <c r="X293" s="3">
        <f t="shared" si="14"/>
        <v>15310</v>
      </c>
    </row>
    <row r="294" spans="1:24">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f t="shared" ca="1" si="12"/>
        <v>93.22793732160541</v>
      </c>
      <c r="W294" s="3">
        <f t="shared" ca="1" si="13"/>
        <v>45527</v>
      </c>
      <c r="X294" s="3">
        <f t="shared" si="14"/>
        <v>11475</v>
      </c>
    </row>
    <row r="295" spans="1:24">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f t="shared" ca="1" si="12"/>
        <v>60.715976331360949</v>
      </c>
      <c r="W295" s="3">
        <f t="shared" ca="1" si="13"/>
        <v>45527</v>
      </c>
      <c r="X295" s="3">
        <f t="shared" si="14"/>
        <v>23350</v>
      </c>
    </row>
    <row r="296" spans="1:24">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f t="shared" ca="1" si="12"/>
        <v>51.798130068701902</v>
      </c>
      <c r="W296" s="3">
        <f t="shared" ca="1" si="13"/>
        <v>45527</v>
      </c>
      <c r="X296" s="3">
        <f t="shared" si="14"/>
        <v>26607</v>
      </c>
    </row>
    <row r="297" spans="1:24">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f t="shared" ca="1" si="12"/>
        <v>64.471611490186163</v>
      </c>
      <c r="W297" s="3">
        <f t="shared" ca="1" si="13"/>
        <v>45527</v>
      </c>
      <c r="X297" s="3">
        <f t="shared" si="14"/>
        <v>21978</v>
      </c>
    </row>
    <row r="298" spans="1:24">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f t="shared" ca="1" si="12"/>
        <v>57.222468727873498</v>
      </c>
      <c r="W298" s="3">
        <f t="shared" ca="1" si="13"/>
        <v>45527</v>
      </c>
      <c r="X298" s="3">
        <f t="shared" si="14"/>
        <v>24626</v>
      </c>
    </row>
    <row r="299" spans="1:24">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f t="shared" ca="1" si="12"/>
        <v>66.743326488706359</v>
      </c>
      <c r="W299" s="3">
        <f t="shared" ca="1" si="13"/>
        <v>45527</v>
      </c>
      <c r="X299" s="3">
        <f t="shared" si="14"/>
        <v>21149</v>
      </c>
    </row>
    <row r="300" spans="1:24">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f t="shared" ca="1" si="12"/>
        <v>69.702271237419495</v>
      </c>
      <c r="W300" s="3">
        <f t="shared" ca="1" si="13"/>
        <v>45527</v>
      </c>
      <c r="X300" s="3">
        <f t="shared" si="14"/>
        <v>20068</v>
      </c>
    </row>
    <row r="301" spans="1:24">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f t="shared" ca="1" si="12"/>
        <v>81.195085305999797</v>
      </c>
      <c r="W301" s="3">
        <f t="shared" ca="1" si="13"/>
        <v>45527</v>
      </c>
      <c r="X301" s="3">
        <f t="shared" si="14"/>
        <v>15870</v>
      </c>
    </row>
    <row r="302" spans="1:24">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f t="shared" ca="1" si="12"/>
        <v>79.841918474954369</v>
      </c>
      <c r="W302" s="3">
        <f t="shared" ca="1" si="13"/>
        <v>45527</v>
      </c>
      <c r="X302" s="3">
        <f t="shared" si="14"/>
        <v>16364</v>
      </c>
    </row>
    <row r="303" spans="1:24">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f t="shared" ca="1" si="12"/>
        <v>43.022587268993838</v>
      </c>
      <c r="W303" s="3">
        <f t="shared" ca="1" si="13"/>
        <v>45527</v>
      </c>
      <c r="X303" s="3">
        <f t="shared" si="14"/>
        <v>29813</v>
      </c>
    </row>
    <row r="304" spans="1:24">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f t="shared" ca="1" si="12"/>
        <v>63.115674195756334</v>
      </c>
      <c r="W304" s="3">
        <f t="shared" ca="1" si="13"/>
        <v>45527</v>
      </c>
      <c r="X304" s="3">
        <f t="shared" si="14"/>
        <v>22474</v>
      </c>
    </row>
    <row r="305" spans="1:24">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f t="shared" ca="1" si="12"/>
        <v>78.893908281998634</v>
      </c>
      <c r="W305" s="3">
        <f t="shared" ca="1" si="13"/>
        <v>45527</v>
      </c>
      <c r="X305" s="3">
        <f t="shared" si="14"/>
        <v>16711</v>
      </c>
    </row>
    <row r="306" spans="1:24">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f t="shared" ca="1" si="12"/>
        <v>81.06093285699977</v>
      </c>
      <c r="W306" s="3">
        <f t="shared" ca="1" si="13"/>
        <v>45527</v>
      </c>
      <c r="X306" s="3">
        <f t="shared" si="14"/>
        <v>15919</v>
      </c>
    </row>
    <row r="307" spans="1:24">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f t="shared" ca="1" si="12"/>
        <v>77.635872235872228</v>
      </c>
      <c r="W307" s="3">
        <f t="shared" ca="1" si="13"/>
        <v>45527</v>
      </c>
      <c r="X307" s="3">
        <f t="shared" si="14"/>
        <v>17170</v>
      </c>
    </row>
    <row r="308" spans="1:24">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f t="shared" ca="1" si="12"/>
        <v>62.767967145790557</v>
      </c>
      <c r="W308" s="3">
        <f t="shared" ca="1" si="13"/>
        <v>45527</v>
      </c>
      <c r="X308" s="3">
        <f t="shared" si="14"/>
        <v>22601</v>
      </c>
    </row>
    <row r="309" spans="1:24">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f t="shared" ca="1" si="12"/>
        <v>67.688608498988216</v>
      </c>
      <c r="W309" s="3">
        <f t="shared" ca="1" si="13"/>
        <v>45527</v>
      </c>
      <c r="X309" s="3">
        <f t="shared" si="14"/>
        <v>20803</v>
      </c>
    </row>
    <row r="310" spans="1:24">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f t="shared" ca="1" si="12"/>
        <v>73.814521428049943</v>
      </c>
      <c r="W310" s="3">
        <f t="shared" ca="1" si="13"/>
        <v>45527</v>
      </c>
      <c r="X310" s="3">
        <f t="shared" si="14"/>
        <v>18566</v>
      </c>
    </row>
    <row r="311" spans="1:24">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f t="shared" ca="1" si="12"/>
        <v>95.616700889801507</v>
      </c>
      <c r="W311" s="3">
        <f t="shared" ca="1" si="13"/>
        <v>45527</v>
      </c>
      <c r="X311" s="3">
        <f t="shared" si="14"/>
        <v>10603</v>
      </c>
    </row>
    <row r="312" spans="1:24">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f t="shared" ca="1" si="12"/>
        <v>72.641351635163517</v>
      </c>
      <c r="W312" s="3">
        <f t="shared" ca="1" si="13"/>
        <v>45527</v>
      </c>
      <c r="X312" s="3">
        <f t="shared" si="14"/>
        <v>18994</v>
      </c>
    </row>
    <row r="313" spans="1:24">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f t="shared" ca="1" si="12"/>
        <v>59.907634307257297</v>
      </c>
      <c r="W313" s="3">
        <f t="shared" ca="1" si="13"/>
        <v>45527</v>
      </c>
      <c r="X313" s="3">
        <f t="shared" si="14"/>
        <v>23645</v>
      </c>
    </row>
    <row r="314" spans="1:24">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f t="shared" ca="1" si="12"/>
        <v>39.241615331964411</v>
      </c>
      <c r="W314" s="3">
        <f t="shared" ca="1" si="13"/>
        <v>45527</v>
      </c>
      <c r="X314" s="3">
        <f t="shared" si="14"/>
        <v>31194</v>
      </c>
    </row>
    <row r="315" spans="1:24">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f t="shared" ca="1" si="12"/>
        <v>42.403158028778812</v>
      </c>
      <c r="W315" s="3">
        <f t="shared" ca="1" si="13"/>
        <v>45527</v>
      </c>
      <c r="X315" s="3">
        <f t="shared" si="14"/>
        <v>30039</v>
      </c>
    </row>
    <row r="316" spans="1:24">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f t="shared" ca="1" si="12"/>
        <v>79.08555783709788</v>
      </c>
      <c r="W316" s="3">
        <f t="shared" ca="1" si="13"/>
        <v>45527</v>
      </c>
      <c r="X316" s="3">
        <f t="shared" si="14"/>
        <v>16641</v>
      </c>
    </row>
    <row r="317" spans="1:24">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f t="shared" ca="1" si="12"/>
        <v>81.830947354532256</v>
      </c>
      <c r="W317" s="3">
        <f t="shared" ca="1" si="13"/>
        <v>45527</v>
      </c>
      <c r="X317" s="3">
        <f t="shared" si="14"/>
        <v>15638</v>
      </c>
    </row>
    <row r="318" spans="1:24">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f t="shared" ca="1" si="12"/>
        <v>84.858334394498911</v>
      </c>
      <c r="W318" s="3">
        <f t="shared" ca="1" si="13"/>
        <v>45527</v>
      </c>
      <c r="X318" s="3">
        <f t="shared" si="14"/>
        <v>14532</v>
      </c>
    </row>
    <row r="319" spans="1:24">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f t="shared" ca="1" si="12"/>
        <v>57.214255369365119</v>
      </c>
      <c r="W319" s="3">
        <f t="shared" ca="1" si="13"/>
        <v>45527</v>
      </c>
      <c r="X319" s="3">
        <f t="shared" si="14"/>
        <v>24629</v>
      </c>
    </row>
    <row r="320" spans="1:24">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f t="shared" ca="1" si="12"/>
        <v>59.959651721197432</v>
      </c>
      <c r="W320" s="3">
        <f t="shared" ca="1" si="13"/>
        <v>45527</v>
      </c>
      <c r="X320" s="3">
        <f t="shared" si="14"/>
        <v>23626</v>
      </c>
    </row>
    <row r="321" spans="1:24">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f t="shared" ca="1" si="12"/>
        <v>70.650239561943877</v>
      </c>
      <c r="W321" s="3">
        <f t="shared" ca="1" si="13"/>
        <v>45527</v>
      </c>
      <c r="X321" s="3">
        <f t="shared" si="14"/>
        <v>19722</v>
      </c>
    </row>
    <row r="322" spans="1:24">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f t="shared" ref="V322:V385" ca="1" si="15">YEARFRAC(X322,W322,1)</f>
        <v>68.934996871088856</v>
      </c>
      <c r="W322" s="3">
        <f t="shared" ca="1" si="13"/>
        <v>45527</v>
      </c>
      <c r="X322" s="3">
        <f t="shared" si="14"/>
        <v>20348</v>
      </c>
    </row>
    <row r="323" spans="1:24">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f t="shared" ca="1" si="15"/>
        <v>72.488036303630352</v>
      </c>
      <c r="W323" s="3">
        <f t="shared" ref="W323:W386" ca="1" si="16">TODAY()</f>
        <v>45527</v>
      </c>
      <c r="X323" s="3">
        <f t="shared" ref="X323:X386" si="17">DATE(M323,N323,O323)</f>
        <v>19050</v>
      </c>
    </row>
    <row r="324" spans="1:24">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f t="shared" ca="1" si="15"/>
        <v>88.641349821582381</v>
      </c>
      <c r="W324" s="3">
        <f t="shared" ca="1" si="16"/>
        <v>45527</v>
      </c>
      <c r="X324" s="3">
        <f t="shared" si="17"/>
        <v>13150</v>
      </c>
    </row>
    <row r="325" spans="1:24">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f t="shared" ca="1" si="15"/>
        <v>90.641344244539383</v>
      </c>
      <c r="W325" s="3">
        <f t="shared" ca="1" si="16"/>
        <v>45527</v>
      </c>
      <c r="X325" s="3">
        <f t="shared" si="17"/>
        <v>12420</v>
      </c>
    </row>
    <row r="326" spans="1:24">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f t="shared" ca="1" si="15"/>
        <v>56.935001180080242</v>
      </c>
      <c r="W326" s="3">
        <f t="shared" ca="1" si="16"/>
        <v>45527</v>
      </c>
      <c r="X326" s="3">
        <f t="shared" si="17"/>
        <v>24731</v>
      </c>
    </row>
    <row r="327" spans="1:24">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f t="shared" ca="1" si="15"/>
        <v>59.915847583142586</v>
      </c>
      <c r="W327" s="3">
        <f t="shared" ca="1" si="16"/>
        <v>45527</v>
      </c>
      <c r="X327" s="3">
        <f t="shared" si="17"/>
        <v>23642</v>
      </c>
    </row>
    <row r="328" spans="1:24">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f t="shared" ca="1" si="15"/>
        <v>81.924033513656155</v>
      </c>
      <c r="W328" s="3">
        <f t="shared" ca="1" si="16"/>
        <v>45527</v>
      </c>
      <c r="X328" s="3">
        <f t="shared" si="17"/>
        <v>15604</v>
      </c>
    </row>
    <row r="329" spans="1:24">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f t="shared" ca="1" si="15"/>
        <v>56.121181556195971</v>
      </c>
      <c r="W329" s="3">
        <f t="shared" ca="1" si="16"/>
        <v>45527</v>
      </c>
      <c r="X329" s="3">
        <f t="shared" si="17"/>
        <v>25028</v>
      </c>
    </row>
    <row r="330" spans="1:24">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f t="shared" ca="1" si="15"/>
        <v>70.312806077198928</v>
      </c>
      <c r="W330" s="3">
        <f t="shared" ca="1" si="16"/>
        <v>45527</v>
      </c>
      <c r="X330" s="3">
        <f t="shared" si="17"/>
        <v>19845</v>
      </c>
    </row>
    <row r="331" spans="1:24">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f t="shared" ca="1" si="15"/>
        <v>60.455186032942862</v>
      </c>
      <c r="W331" s="3">
        <f t="shared" ca="1" si="16"/>
        <v>45527</v>
      </c>
      <c r="X331" s="3">
        <f t="shared" si="17"/>
        <v>23445</v>
      </c>
    </row>
    <row r="332" spans="1:24">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f t="shared" ca="1" si="15"/>
        <v>87.896671588532058</v>
      </c>
      <c r="W332" s="3">
        <f t="shared" ca="1" si="16"/>
        <v>45527</v>
      </c>
      <c r="X332" s="3">
        <f t="shared" si="17"/>
        <v>13422</v>
      </c>
    </row>
    <row r="333" spans="1:24">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f t="shared" ca="1" si="15"/>
        <v>56.907623318385653</v>
      </c>
      <c r="W333" s="3">
        <f t="shared" ca="1" si="16"/>
        <v>45527</v>
      </c>
      <c r="X333" s="3">
        <f t="shared" si="17"/>
        <v>24741</v>
      </c>
    </row>
    <row r="334" spans="1:24">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f t="shared" ca="1" si="15"/>
        <v>41.809053864765055</v>
      </c>
      <c r="W334" s="3">
        <f t="shared" ca="1" si="16"/>
        <v>45527</v>
      </c>
      <c r="X334" s="3">
        <f t="shared" si="17"/>
        <v>30256</v>
      </c>
    </row>
    <row r="335" spans="1:24">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f t="shared" ca="1" si="15"/>
        <v>55.030800821355236</v>
      </c>
      <c r="W335" s="3">
        <f t="shared" ca="1" si="16"/>
        <v>45527</v>
      </c>
      <c r="X335" s="3">
        <f t="shared" si="17"/>
        <v>25427</v>
      </c>
    </row>
    <row r="336" spans="1:24">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f t="shared" ca="1" si="15"/>
        <v>59.759795341322196</v>
      </c>
      <c r="W336" s="3">
        <f t="shared" ca="1" si="16"/>
        <v>45527</v>
      </c>
      <c r="X336" s="3">
        <f t="shared" si="17"/>
        <v>23699</v>
      </c>
    </row>
    <row r="337" spans="1:24">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f t="shared" ca="1" si="15"/>
        <v>62.781656399726216</v>
      </c>
      <c r="W337" s="3">
        <f t="shared" ca="1" si="16"/>
        <v>45527</v>
      </c>
      <c r="X337" s="3">
        <f t="shared" si="17"/>
        <v>22596</v>
      </c>
    </row>
    <row r="338" spans="1:24">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f t="shared" ca="1" si="15"/>
        <v>95.635865845311429</v>
      </c>
      <c r="W338" s="3">
        <f t="shared" ca="1" si="16"/>
        <v>45527</v>
      </c>
      <c r="X338" s="3">
        <f t="shared" si="17"/>
        <v>10596</v>
      </c>
    </row>
    <row r="339" spans="1:24">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f t="shared" ca="1" si="15"/>
        <v>54.672142368240934</v>
      </c>
      <c r="W339" s="3">
        <f t="shared" ca="1" si="16"/>
        <v>45527</v>
      </c>
      <c r="X339" s="3">
        <f t="shared" si="17"/>
        <v>25558</v>
      </c>
    </row>
    <row r="340" spans="1:24">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f t="shared" ca="1" si="15"/>
        <v>63.107460643394937</v>
      </c>
      <c r="W340" s="3">
        <f t="shared" ca="1" si="16"/>
        <v>45527</v>
      </c>
      <c r="X340" s="3">
        <f t="shared" si="17"/>
        <v>22477</v>
      </c>
    </row>
    <row r="341" spans="1:24">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f t="shared" ca="1" si="15"/>
        <v>67.359342915811084</v>
      </c>
      <c r="W341" s="3">
        <f t="shared" ca="1" si="16"/>
        <v>45527</v>
      </c>
      <c r="X341" s="3">
        <f t="shared" si="17"/>
        <v>20924</v>
      </c>
    </row>
    <row r="342" spans="1:24">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f t="shared" ca="1" si="15"/>
        <v>59.688613616983076</v>
      </c>
      <c r="W342" s="3">
        <f t="shared" ca="1" si="16"/>
        <v>45527</v>
      </c>
      <c r="X342" s="3">
        <f t="shared" si="17"/>
        <v>23725</v>
      </c>
    </row>
    <row r="343" spans="1:24">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f t="shared" ca="1" si="15"/>
        <v>62.986995208761122</v>
      </c>
      <c r="W343" s="3">
        <f t="shared" ca="1" si="16"/>
        <v>45527</v>
      </c>
      <c r="X343" s="3">
        <f t="shared" si="17"/>
        <v>22521</v>
      </c>
    </row>
    <row r="344" spans="1:24">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f t="shared" ca="1" si="15"/>
        <v>73.732386654011833</v>
      </c>
      <c r="W344" s="3">
        <f t="shared" ca="1" si="16"/>
        <v>45527</v>
      </c>
      <c r="X344" s="3">
        <f t="shared" si="17"/>
        <v>18596</v>
      </c>
    </row>
    <row r="345" spans="1:24">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f t="shared" ca="1" si="15"/>
        <v>57.822737819025527</v>
      </c>
      <c r="W345" s="3">
        <f t="shared" ca="1" si="16"/>
        <v>45527</v>
      </c>
      <c r="X345" s="3">
        <f t="shared" si="17"/>
        <v>24407</v>
      </c>
    </row>
    <row r="346" spans="1:24">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f t="shared" ca="1" si="15"/>
        <v>76.655738855738846</v>
      </c>
      <c r="W346" s="3">
        <f t="shared" ca="1" si="16"/>
        <v>45527</v>
      </c>
      <c r="X346" s="3">
        <f t="shared" si="17"/>
        <v>17528</v>
      </c>
    </row>
    <row r="347" spans="1:24">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f t="shared" ca="1" si="15"/>
        <v>48.641356576153761</v>
      </c>
      <c r="W347" s="3">
        <f t="shared" ca="1" si="16"/>
        <v>45527</v>
      </c>
      <c r="X347" s="3">
        <f t="shared" si="17"/>
        <v>27760</v>
      </c>
    </row>
    <row r="348" spans="1:24">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f t="shared" ca="1" si="15"/>
        <v>45.641352219973811</v>
      </c>
      <c r="W348" s="3">
        <f t="shared" ca="1" si="16"/>
        <v>45527</v>
      </c>
      <c r="X348" s="3">
        <f t="shared" si="17"/>
        <v>28856</v>
      </c>
    </row>
    <row r="349" spans="1:24">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f t="shared" ca="1" si="15"/>
        <v>81.641347534306036</v>
      </c>
      <c r="W349" s="3">
        <f t="shared" ca="1" si="16"/>
        <v>45527</v>
      </c>
      <c r="X349" s="3">
        <f t="shared" si="17"/>
        <v>15707</v>
      </c>
    </row>
    <row r="350" spans="1:24">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f t="shared" ca="1" si="15"/>
        <v>56.641354466858793</v>
      </c>
      <c r="W350" s="3">
        <f t="shared" ca="1" si="16"/>
        <v>45527</v>
      </c>
      <c r="X350" s="3">
        <f t="shared" si="17"/>
        <v>24838</v>
      </c>
    </row>
    <row r="351" spans="1:24">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f t="shared" ca="1" si="15"/>
        <v>62.060927382556166</v>
      </c>
      <c r="W351" s="3">
        <f t="shared" ca="1" si="16"/>
        <v>45527</v>
      </c>
      <c r="X351" s="3">
        <f t="shared" si="17"/>
        <v>22859</v>
      </c>
    </row>
    <row r="352" spans="1:24">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f t="shared" ca="1" si="15"/>
        <v>55.641341546885698</v>
      </c>
      <c r="W352" s="3">
        <f t="shared" ca="1" si="16"/>
        <v>45527</v>
      </c>
      <c r="X352" s="3">
        <f t="shared" si="17"/>
        <v>25204</v>
      </c>
    </row>
    <row r="353" spans="1:24">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f t="shared" ca="1" si="15"/>
        <v>56.995232475808358</v>
      </c>
      <c r="W353" s="3">
        <f t="shared" ca="1" si="16"/>
        <v>45527</v>
      </c>
      <c r="X353" s="3">
        <f t="shared" si="17"/>
        <v>24709</v>
      </c>
    </row>
    <row r="354" spans="1:24">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f t="shared" ca="1" si="15"/>
        <v>73.408635169632618</v>
      </c>
      <c r="W354" s="3">
        <f t="shared" ca="1" si="16"/>
        <v>45527</v>
      </c>
      <c r="X354" s="3">
        <f t="shared" si="17"/>
        <v>18714</v>
      </c>
    </row>
    <row r="355" spans="1:24">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f t="shared" ca="1" si="15"/>
        <v>85.661201497938762</v>
      </c>
      <c r="W355" s="3">
        <f t="shared" ca="1" si="16"/>
        <v>45527</v>
      </c>
      <c r="X355" s="3">
        <f t="shared" si="17"/>
        <v>14239</v>
      </c>
    </row>
    <row r="356" spans="1:24">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f t="shared" ca="1" si="15"/>
        <v>85.25257863236979</v>
      </c>
      <c r="W356" s="3">
        <f t="shared" ca="1" si="16"/>
        <v>45527</v>
      </c>
      <c r="X356" s="3">
        <f t="shared" si="17"/>
        <v>14388</v>
      </c>
    </row>
    <row r="357" spans="1:24">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f t="shared" ca="1" si="15"/>
        <v>94.030807804259481</v>
      </c>
      <c r="W357" s="3">
        <f t="shared" ca="1" si="16"/>
        <v>45527</v>
      </c>
      <c r="X357" s="3">
        <f t="shared" si="17"/>
        <v>11182</v>
      </c>
    </row>
    <row r="358" spans="1:24">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f t="shared" ca="1" si="15"/>
        <v>72.863812941655254</v>
      </c>
      <c r="W358" s="3">
        <f t="shared" ca="1" si="16"/>
        <v>45527</v>
      </c>
      <c r="X358" s="3">
        <f t="shared" si="17"/>
        <v>18913</v>
      </c>
    </row>
    <row r="359" spans="1:24">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f t="shared" ca="1" si="15"/>
        <v>41.266279903526495</v>
      </c>
      <c r="W359" s="3">
        <f t="shared" ca="1" si="16"/>
        <v>45527</v>
      </c>
      <c r="X359" s="3">
        <f t="shared" si="17"/>
        <v>30454</v>
      </c>
    </row>
    <row r="360" spans="1:24">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f t="shared" ca="1" si="15"/>
        <v>83.030800821355243</v>
      </c>
      <c r="W360" s="3">
        <f t="shared" ca="1" si="16"/>
        <v>45527</v>
      </c>
      <c r="X360" s="3">
        <f t="shared" si="17"/>
        <v>15200</v>
      </c>
    </row>
    <row r="361" spans="1:24">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f t="shared" ca="1" si="15"/>
        <v>66.641345210853217</v>
      </c>
      <c r="W361" s="3">
        <f t="shared" ca="1" si="16"/>
        <v>45527</v>
      </c>
      <c r="X361" s="3">
        <f t="shared" si="17"/>
        <v>21186</v>
      </c>
    </row>
    <row r="362" spans="1:24">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f t="shared" ca="1" si="15"/>
        <v>48.641356576153761</v>
      </c>
      <c r="W362" s="3">
        <f t="shared" ca="1" si="16"/>
        <v>45527</v>
      </c>
      <c r="X362" s="3">
        <f t="shared" si="17"/>
        <v>27760</v>
      </c>
    </row>
    <row r="363" spans="1:24">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f t="shared" ca="1" si="15"/>
        <v>70.337446496741606</v>
      </c>
      <c r="W363" s="3">
        <f t="shared" ca="1" si="16"/>
        <v>45527</v>
      </c>
      <c r="X363" s="3">
        <f t="shared" si="17"/>
        <v>19836</v>
      </c>
    </row>
    <row r="364" spans="1:24">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f t="shared" ca="1" si="15"/>
        <v>71.479808350444898</v>
      </c>
      <c r="W364" s="3">
        <f t="shared" ca="1" si="16"/>
        <v>45527</v>
      </c>
      <c r="X364" s="3">
        <f t="shared" si="17"/>
        <v>19419</v>
      </c>
    </row>
    <row r="365" spans="1:24">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f t="shared" ca="1" si="15"/>
        <v>68.683119524405498</v>
      </c>
      <c r="W365" s="3">
        <f t="shared" ca="1" si="16"/>
        <v>45527</v>
      </c>
      <c r="X365" s="3">
        <f t="shared" si="17"/>
        <v>20440</v>
      </c>
    </row>
    <row r="366" spans="1:24">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f t="shared" ca="1" si="15"/>
        <v>79.490759753593423</v>
      </c>
      <c r="W366" s="3">
        <f t="shared" ca="1" si="16"/>
        <v>45527</v>
      </c>
      <c r="X366" s="3">
        <f t="shared" si="17"/>
        <v>16493</v>
      </c>
    </row>
    <row r="367" spans="1:24">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f t="shared" ca="1" si="15"/>
        <v>64.874766665283943</v>
      </c>
      <c r="W367" s="3">
        <f t="shared" ca="1" si="16"/>
        <v>45527</v>
      </c>
      <c r="X367" s="3">
        <f t="shared" si="17"/>
        <v>21831</v>
      </c>
    </row>
    <row r="368" spans="1:24">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f t="shared" ca="1" si="15"/>
        <v>48.624930159794388</v>
      </c>
      <c r="W368" s="3">
        <f t="shared" ca="1" si="16"/>
        <v>45527</v>
      </c>
      <c r="X368" s="3">
        <f t="shared" si="17"/>
        <v>27766</v>
      </c>
    </row>
    <row r="369" spans="1:24">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f t="shared" ca="1" si="15"/>
        <v>81.737861195408371</v>
      </c>
      <c r="W369" s="3">
        <f t="shared" ca="1" si="16"/>
        <v>45527</v>
      </c>
      <c r="X369" s="3">
        <f t="shared" si="17"/>
        <v>15672</v>
      </c>
    </row>
    <row r="370" spans="1:24">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f t="shared" ca="1" si="15"/>
        <v>60.019882411022841</v>
      </c>
      <c r="W370" s="3">
        <f t="shared" ca="1" si="16"/>
        <v>45527</v>
      </c>
      <c r="X370" s="3">
        <f t="shared" si="17"/>
        <v>23604</v>
      </c>
    </row>
    <row r="371" spans="1:24">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f t="shared" ca="1" si="15"/>
        <v>94.485287760454185</v>
      </c>
      <c r="W371" s="3">
        <f t="shared" ca="1" si="16"/>
        <v>45527</v>
      </c>
      <c r="X371" s="3">
        <f t="shared" si="17"/>
        <v>11016</v>
      </c>
    </row>
    <row r="372" spans="1:24">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f t="shared" ca="1" si="15"/>
        <v>85.976051861409204</v>
      </c>
      <c r="W372" s="3">
        <f t="shared" ca="1" si="16"/>
        <v>45527</v>
      </c>
      <c r="X372" s="3">
        <f t="shared" si="17"/>
        <v>14124</v>
      </c>
    </row>
    <row r="373" spans="1:24">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f t="shared" ca="1" si="15"/>
        <v>53.337456905293045</v>
      </c>
      <c r="W373" s="3">
        <f t="shared" ca="1" si="16"/>
        <v>45527</v>
      </c>
      <c r="X373" s="3">
        <f t="shared" si="17"/>
        <v>26045</v>
      </c>
    </row>
    <row r="374" spans="1:24">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f t="shared" ca="1" si="15"/>
        <v>73.011654149247107</v>
      </c>
      <c r="W374" s="3">
        <f t="shared" ca="1" si="16"/>
        <v>45527</v>
      </c>
      <c r="X374" s="3">
        <f t="shared" si="17"/>
        <v>18859</v>
      </c>
    </row>
    <row r="375" spans="1:24">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f t="shared" ca="1" si="15"/>
        <v>64.367576446803128</v>
      </c>
      <c r="W375" s="3">
        <f t="shared" ca="1" si="16"/>
        <v>45527</v>
      </c>
      <c r="X375" s="3">
        <f t="shared" si="17"/>
        <v>22016</v>
      </c>
    </row>
    <row r="376" spans="1:24">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f t="shared" ca="1" si="15"/>
        <v>71.192334017796028</v>
      </c>
      <c r="W376" s="3">
        <f t="shared" ca="1" si="16"/>
        <v>45527</v>
      </c>
      <c r="X376" s="3">
        <f t="shared" si="17"/>
        <v>19524</v>
      </c>
    </row>
    <row r="377" spans="1:24">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f t="shared" ca="1" si="15"/>
        <v>60.809061202861436</v>
      </c>
      <c r="W377" s="3">
        <f t="shared" ca="1" si="16"/>
        <v>45527</v>
      </c>
      <c r="X377" s="3">
        <f t="shared" si="17"/>
        <v>23316</v>
      </c>
    </row>
    <row r="378" spans="1:24">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f t="shared" ca="1" si="15"/>
        <v>61.855590804397899</v>
      </c>
      <c r="W378" s="3">
        <f t="shared" ca="1" si="16"/>
        <v>45527</v>
      </c>
      <c r="X378" s="3">
        <f t="shared" si="17"/>
        <v>22934</v>
      </c>
    </row>
    <row r="379" spans="1:24">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f t="shared" ca="1" si="15"/>
        <v>91.570157426420266</v>
      </c>
      <c r="W379" s="3">
        <f t="shared" ca="1" si="16"/>
        <v>45527</v>
      </c>
      <c r="X379" s="3">
        <f t="shared" si="17"/>
        <v>12081</v>
      </c>
    </row>
    <row r="380" spans="1:24">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f t="shared" ca="1" si="15"/>
        <v>90.074613394307718</v>
      </c>
      <c r="W380" s="3">
        <f t="shared" ca="1" si="16"/>
        <v>45527</v>
      </c>
      <c r="X380" s="3">
        <f t="shared" si="17"/>
        <v>12627</v>
      </c>
    </row>
    <row r="381" spans="1:24">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f t="shared" ca="1" si="15"/>
        <v>78.833675564681727</v>
      </c>
      <c r="W381" s="3">
        <f t="shared" ca="1" si="16"/>
        <v>45527</v>
      </c>
      <c r="X381" s="3">
        <f t="shared" si="17"/>
        <v>16733</v>
      </c>
    </row>
    <row r="382" spans="1:24">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f t="shared" ca="1" si="15"/>
        <v>59.641341546885698</v>
      </c>
      <c r="W382" s="3">
        <f t="shared" ca="1" si="16"/>
        <v>45527</v>
      </c>
      <c r="X382" s="3">
        <f t="shared" si="17"/>
        <v>23743</v>
      </c>
    </row>
    <row r="383" spans="1:24">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f t="shared" ca="1" si="15"/>
        <v>68.225211284370914</v>
      </c>
      <c r="W383" s="3">
        <f t="shared" ca="1" si="16"/>
        <v>45527</v>
      </c>
      <c r="X383" s="3">
        <f t="shared" si="17"/>
        <v>20607</v>
      </c>
    </row>
    <row r="384" spans="1:24">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f t="shared" ca="1" si="15"/>
        <v>86.641344368568468</v>
      </c>
      <c r="W384" s="3">
        <f t="shared" ca="1" si="16"/>
        <v>45527</v>
      </c>
      <c r="X384" s="3">
        <f t="shared" si="17"/>
        <v>13881</v>
      </c>
    </row>
    <row r="385" spans="1:24">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f t="shared" ca="1" si="15"/>
        <v>60.449710515686007</v>
      </c>
      <c r="W385" s="3">
        <f t="shared" ca="1" si="16"/>
        <v>45527</v>
      </c>
      <c r="X385" s="3">
        <f t="shared" si="17"/>
        <v>23447</v>
      </c>
    </row>
    <row r="386" spans="1:24">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f t="shared" ref="V386:V449" ca="1" si="18">YEARFRAC(X386,W386,1)</f>
        <v>98.104728982300884</v>
      </c>
      <c r="W386" s="3">
        <f t="shared" ca="1" si="16"/>
        <v>45527</v>
      </c>
      <c r="X386" s="3">
        <f t="shared" si="17"/>
        <v>9694</v>
      </c>
    </row>
    <row r="387" spans="1:24">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f t="shared" ca="1" si="18"/>
        <v>61.310076834761105</v>
      </c>
      <c r="W387" s="3">
        <f t="shared" ref="W387:W450" ca="1" si="19">TODAY()</f>
        <v>45527</v>
      </c>
      <c r="X387" s="3">
        <f t="shared" ref="X387:X450" si="20">DATE(M387,N387,O387)</f>
        <v>23133</v>
      </c>
    </row>
    <row r="388" spans="1:24">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f t="shared" ca="1" si="18"/>
        <v>86.474336784466757</v>
      </c>
      <c r="W388" s="3">
        <f t="shared" ca="1" si="19"/>
        <v>45527</v>
      </c>
      <c r="X388" s="3">
        <f t="shared" si="20"/>
        <v>13942</v>
      </c>
    </row>
    <row r="389" spans="1:24">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f t="shared" ca="1" si="18"/>
        <v>91.058179329226562</v>
      </c>
      <c r="W389" s="3">
        <f t="shared" ca="1" si="19"/>
        <v>45527</v>
      </c>
      <c r="X389" s="3">
        <f t="shared" si="20"/>
        <v>12268</v>
      </c>
    </row>
    <row r="390" spans="1:24">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f t="shared" ca="1" si="18"/>
        <v>60.641353619675954</v>
      </c>
      <c r="W390" s="3">
        <f t="shared" ca="1" si="19"/>
        <v>45527</v>
      </c>
      <c r="X390" s="3">
        <f t="shared" si="20"/>
        <v>23377</v>
      </c>
    </row>
    <row r="391" spans="1:24">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f t="shared" ca="1" si="18"/>
        <v>60.641353619675954</v>
      </c>
      <c r="W391" s="3">
        <f t="shared" ca="1" si="19"/>
        <v>45527</v>
      </c>
      <c r="X391" s="3">
        <f t="shared" si="20"/>
        <v>23377</v>
      </c>
    </row>
    <row r="392" spans="1:24">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f t="shared" ca="1" si="18"/>
        <v>52.641355441913326</v>
      </c>
      <c r="W392" s="3">
        <f t="shared" ca="1" si="19"/>
        <v>45527</v>
      </c>
      <c r="X392" s="3">
        <f t="shared" si="20"/>
        <v>26299</v>
      </c>
    </row>
    <row r="393" spans="1:24">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f t="shared" ca="1" si="18"/>
        <v>62.118421624440487</v>
      </c>
      <c r="W393" s="3">
        <f t="shared" ca="1" si="19"/>
        <v>45527</v>
      </c>
      <c r="X393" s="3">
        <f t="shared" si="20"/>
        <v>22838</v>
      </c>
    </row>
    <row r="394" spans="1:24">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f t="shared" ca="1" si="18"/>
        <v>71.318275154004112</v>
      </c>
      <c r="W394" s="3">
        <f t="shared" ca="1" si="19"/>
        <v>45527</v>
      </c>
      <c r="X394" s="3">
        <f t="shared" si="20"/>
        <v>19478</v>
      </c>
    </row>
    <row r="395" spans="1:24">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f t="shared" ca="1" si="18"/>
        <v>60.06094879044926</v>
      </c>
      <c r="W395" s="3">
        <f t="shared" ca="1" si="19"/>
        <v>45527</v>
      </c>
      <c r="X395" s="3">
        <f t="shared" si="20"/>
        <v>23589</v>
      </c>
    </row>
    <row r="396" spans="1:24">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f t="shared" ca="1" si="18"/>
        <v>80.902140162265027</v>
      </c>
      <c r="W396" s="3">
        <f t="shared" ca="1" si="19"/>
        <v>45527</v>
      </c>
      <c r="X396" s="3">
        <f t="shared" si="20"/>
        <v>15977</v>
      </c>
    </row>
    <row r="397" spans="1:24">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f t="shared" ca="1" si="18"/>
        <v>73.641348181582742</v>
      </c>
      <c r="W397" s="3">
        <f t="shared" ca="1" si="19"/>
        <v>45527</v>
      </c>
      <c r="X397" s="3">
        <f t="shared" si="20"/>
        <v>18629</v>
      </c>
    </row>
    <row r="398" spans="1:24">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f t="shared" ca="1" si="18"/>
        <v>65.504459285684661</v>
      </c>
      <c r="W398" s="3">
        <f t="shared" ca="1" si="19"/>
        <v>45527</v>
      </c>
      <c r="X398" s="3">
        <f t="shared" si="20"/>
        <v>21601</v>
      </c>
    </row>
    <row r="399" spans="1:24">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f t="shared" ca="1" si="18"/>
        <v>86.611228246845201</v>
      </c>
      <c r="W399" s="3">
        <f t="shared" ca="1" si="19"/>
        <v>45527</v>
      </c>
      <c r="X399" s="3">
        <f t="shared" si="20"/>
        <v>13892</v>
      </c>
    </row>
    <row r="400" spans="1:24">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f t="shared" ca="1" si="18"/>
        <v>75.509924709103359</v>
      </c>
      <c r="W400" s="3">
        <f t="shared" ca="1" si="19"/>
        <v>45527</v>
      </c>
      <c r="X400" s="3">
        <f t="shared" si="20"/>
        <v>17947</v>
      </c>
    </row>
    <row r="401" spans="1:24">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f t="shared" ca="1" si="18"/>
        <v>64.99249180735886</v>
      </c>
      <c r="W401" s="3">
        <f t="shared" ca="1" si="19"/>
        <v>45527</v>
      </c>
      <c r="X401" s="3">
        <f t="shared" si="20"/>
        <v>21788</v>
      </c>
    </row>
    <row r="402" spans="1:24">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f t="shared" ca="1" si="18"/>
        <v>66.641345210853217</v>
      </c>
      <c r="W402" s="3">
        <f t="shared" ca="1" si="19"/>
        <v>45527</v>
      </c>
      <c r="X402" s="3">
        <f t="shared" si="20"/>
        <v>21186</v>
      </c>
    </row>
    <row r="403" spans="1:24">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f t="shared" ca="1" si="18"/>
        <v>89.806306035260846</v>
      </c>
      <c r="W403" s="3">
        <f t="shared" ca="1" si="19"/>
        <v>45527</v>
      </c>
      <c r="X403" s="3">
        <f t="shared" si="20"/>
        <v>12725</v>
      </c>
    </row>
    <row r="404" spans="1:24">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f t="shared" ca="1" si="18"/>
        <v>93.836421798899096</v>
      </c>
      <c r="W404" s="3">
        <f t="shared" ca="1" si="19"/>
        <v>45527</v>
      </c>
      <c r="X404" s="3">
        <f t="shared" si="20"/>
        <v>11253</v>
      </c>
    </row>
    <row r="405" spans="1:24">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f t="shared" ca="1" si="18"/>
        <v>78.137584474094609</v>
      </c>
      <c r="W405" s="3">
        <f t="shared" ca="1" si="19"/>
        <v>45527</v>
      </c>
      <c r="X405" s="3">
        <f t="shared" si="20"/>
        <v>16987</v>
      </c>
    </row>
    <row r="406" spans="1:24">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f t="shared" ca="1" si="18"/>
        <v>73.143068555995413</v>
      </c>
      <c r="W406" s="3">
        <f t="shared" ca="1" si="19"/>
        <v>45527</v>
      </c>
      <c r="X406" s="3">
        <f t="shared" si="20"/>
        <v>18811</v>
      </c>
    </row>
    <row r="407" spans="1:24">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f t="shared" ca="1" si="18"/>
        <v>86.956878850102669</v>
      </c>
      <c r="W407" s="3">
        <f t="shared" ca="1" si="19"/>
        <v>45527</v>
      </c>
      <c r="X407" s="3">
        <f t="shared" si="20"/>
        <v>13766</v>
      </c>
    </row>
    <row r="408" spans="1:24">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f t="shared" ca="1" si="18"/>
        <v>61.641349465689309</v>
      </c>
      <c r="W408" s="3">
        <f t="shared" ca="1" si="19"/>
        <v>45527</v>
      </c>
      <c r="X408" s="3">
        <f t="shared" si="20"/>
        <v>23012</v>
      </c>
    </row>
    <row r="409" spans="1:24">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f t="shared" ca="1" si="18"/>
        <v>94.394939335427523</v>
      </c>
      <c r="W409" s="3">
        <f t="shared" ca="1" si="19"/>
        <v>45527</v>
      </c>
      <c r="X409" s="3">
        <f t="shared" si="20"/>
        <v>11049</v>
      </c>
    </row>
    <row r="410" spans="1:24">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f t="shared" ca="1" si="18"/>
        <v>63.3347022587269</v>
      </c>
      <c r="W410" s="3">
        <f t="shared" ca="1" si="19"/>
        <v>45527</v>
      </c>
      <c r="X410" s="3">
        <f t="shared" si="20"/>
        <v>22394</v>
      </c>
    </row>
    <row r="411" spans="1:24">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f t="shared" ca="1" si="18"/>
        <v>63.86109005138573</v>
      </c>
      <c r="W411" s="3">
        <f t="shared" ca="1" si="19"/>
        <v>45527</v>
      </c>
      <c r="X411" s="3">
        <f t="shared" si="20"/>
        <v>22201</v>
      </c>
    </row>
    <row r="412" spans="1:24">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f t="shared" ca="1" si="18"/>
        <v>67.60301163586584</v>
      </c>
      <c r="W412" s="3">
        <f t="shared" ca="1" si="19"/>
        <v>45527</v>
      </c>
      <c r="X412" s="3">
        <f t="shared" si="20"/>
        <v>20835</v>
      </c>
    </row>
    <row r="413" spans="1:24">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f t="shared" ca="1" si="18"/>
        <v>59.647547237556658</v>
      </c>
      <c r="W413" s="3">
        <f t="shared" ca="1" si="19"/>
        <v>45527</v>
      </c>
      <c r="X413" s="3">
        <f t="shared" si="20"/>
        <v>23740</v>
      </c>
    </row>
    <row r="414" spans="1:24">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f t="shared" ca="1" si="18"/>
        <v>76.828220428220419</v>
      </c>
      <c r="W414" s="3">
        <f t="shared" ca="1" si="19"/>
        <v>45527</v>
      </c>
      <c r="X414" s="3">
        <f t="shared" si="20"/>
        <v>17465</v>
      </c>
    </row>
    <row r="415" spans="1:24">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f t="shared" ca="1" si="18"/>
        <v>72.066419141914182</v>
      </c>
      <c r="W415" s="3">
        <f t="shared" ca="1" si="19"/>
        <v>45527</v>
      </c>
      <c r="X415" s="3">
        <f t="shared" si="20"/>
        <v>19204</v>
      </c>
    </row>
    <row r="416" spans="1:24">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f t="shared" ca="1" si="18"/>
        <v>57.921299303944316</v>
      </c>
      <c r="W416" s="3">
        <f t="shared" ca="1" si="19"/>
        <v>45527</v>
      </c>
      <c r="X416" s="3">
        <f t="shared" si="20"/>
        <v>24371</v>
      </c>
    </row>
    <row r="417" spans="1:24">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f t="shared" ca="1" si="18"/>
        <v>89.937721884589919</v>
      </c>
      <c r="W417" s="3">
        <f t="shared" ca="1" si="19"/>
        <v>45527</v>
      </c>
      <c r="X417" s="3">
        <f t="shared" si="20"/>
        <v>12677</v>
      </c>
    </row>
    <row r="418" spans="1:24">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f t="shared" ca="1" si="18"/>
        <v>94.641344130954778</v>
      </c>
      <c r="W418" s="3">
        <f t="shared" ca="1" si="19"/>
        <v>45527</v>
      </c>
      <c r="X418" s="3">
        <f t="shared" si="20"/>
        <v>10959</v>
      </c>
    </row>
    <row r="419" spans="1:24">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f t="shared" ca="1" si="18"/>
        <v>73.04998335121536</v>
      </c>
      <c r="W419" s="3">
        <f t="shared" ca="1" si="19"/>
        <v>45527</v>
      </c>
      <c r="X419" s="3">
        <f t="shared" si="20"/>
        <v>18845</v>
      </c>
    </row>
    <row r="420" spans="1:24">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f t="shared" ca="1" si="18"/>
        <v>78.683093771389466</v>
      </c>
      <c r="W420" s="3">
        <f t="shared" ca="1" si="19"/>
        <v>45527</v>
      </c>
      <c r="X420" s="3">
        <f t="shared" si="20"/>
        <v>16788</v>
      </c>
    </row>
    <row r="421" spans="1:24">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f t="shared" ca="1" si="18"/>
        <v>52.806327316974247</v>
      </c>
      <c r="W421" s="3">
        <f t="shared" ca="1" si="19"/>
        <v>45527</v>
      </c>
      <c r="X421" s="3">
        <f t="shared" si="20"/>
        <v>26239</v>
      </c>
    </row>
    <row r="422" spans="1:24">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f t="shared" ca="1" si="18"/>
        <v>60.392217584489025</v>
      </c>
      <c r="W422" s="3">
        <f t="shared" ca="1" si="19"/>
        <v>45527</v>
      </c>
      <c r="X422" s="3">
        <f t="shared" si="20"/>
        <v>23468</v>
      </c>
    </row>
    <row r="423" spans="1:24">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f t="shared" ca="1" si="18"/>
        <v>58.030812064965197</v>
      </c>
      <c r="W423" s="3">
        <f t="shared" ca="1" si="19"/>
        <v>45527</v>
      </c>
      <c r="X423" s="3">
        <f t="shared" si="20"/>
        <v>24331</v>
      </c>
    </row>
    <row r="424" spans="1:24">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f t="shared" ca="1" si="18"/>
        <v>81.381256051550864</v>
      </c>
      <c r="W424" s="3">
        <f t="shared" ca="1" si="19"/>
        <v>45527</v>
      </c>
      <c r="X424" s="3">
        <f t="shared" si="20"/>
        <v>15802</v>
      </c>
    </row>
    <row r="425" spans="1:24">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f t="shared" ca="1" si="18"/>
        <v>53.726915227238791</v>
      </c>
      <c r="W425" s="3">
        <f t="shared" ca="1" si="19"/>
        <v>45527</v>
      </c>
      <c r="X425" s="3">
        <f t="shared" si="20"/>
        <v>25903</v>
      </c>
    </row>
    <row r="426" spans="1:24">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f t="shared" ca="1" si="18"/>
        <v>82.468861327351888</v>
      </c>
      <c r="W426" s="3">
        <f t="shared" ca="1" si="19"/>
        <v>45527</v>
      </c>
      <c r="X426" s="3">
        <f t="shared" si="20"/>
        <v>15405</v>
      </c>
    </row>
    <row r="427" spans="1:24">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f t="shared" ca="1" si="18"/>
        <v>88.934992242874102</v>
      </c>
      <c r="W427" s="3">
        <f t="shared" ca="1" si="19"/>
        <v>45527</v>
      </c>
      <c r="X427" s="3">
        <f t="shared" si="20"/>
        <v>13043</v>
      </c>
    </row>
    <row r="428" spans="1:24">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f t="shared" ca="1" si="18"/>
        <v>57.641350011800803</v>
      </c>
      <c r="W428" s="3">
        <f t="shared" ca="1" si="19"/>
        <v>45527</v>
      </c>
      <c r="X428" s="3">
        <f t="shared" si="20"/>
        <v>24473</v>
      </c>
    </row>
    <row r="429" spans="1:24">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f t="shared" ca="1" si="18"/>
        <v>66.624918273945738</v>
      </c>
      <c r="W429" s="3">
        <f t="shared" ca="1" si="19"/>
        <v>45527</v>
      </c>
      <c r="X429" s="3">
        <f t="shared" si="20"/>
        <v>21192</v>
      </c>
    </row>
    <row r="430" spans="1:24">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f t="shared" ca="1" si="18"/>
        <v>70.907597535934286</v>
      </c>
      <c r="W430" s="3">
        <f t="shared" ca="1" si="19"/>
        <v>45527</v>
      </c>
      <c r="X430" s="3">
        <f t="shared" si="20"/>
        <v>19628</v>
      </c>
    </row>
    <row r="431" spans="1:24">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f t="shared" ca="1" si="18"/>
        <v>52.809065098357337</v>
      </c>
      <c r="W431" s="3">
        <f t="shared" ca="1" si="19"/>
        <v>45527</v>
      </c>
      <c r="X431" s="3">
        <f t="shared" si="20"/>
        <v>26238</v>
      </c>
    </row>
    <row r="432" spans="1:24">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f t="shared" ca="1" si="18"/>
        <v>66.833675564681727</v>
      </c>
      <c r="W432" s="3">
        <f t="shared" ca="1" si="19"/>
        <v>45527</v>
      </c>
      <c r="X432" s="3">
        <f t="shared" si="20"/>
        <v>21116</v>
      </c>
    </row>
    <row r="433" spans="1:24">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f t="shared" ca="1" si="18"/>
        <v>60.641353619675954</v>
      </c>
      <c r="W433" s="3">
        <f t="shared" ca="1" si="19"/>
        <v>45527</v>
      </c>
      <c r="X433" s="3">
        <f t="shared" si="20"/>
        <v>23377</v>
      </c>
    </row>
    <row r="434" spans="1:24">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f t="shared" ca="1" si="18"/>
        <v>75.151266255989043</v>
      </c>
      <c r="W434" s="3">
        <f t="shared" ca="1" si="19"/>
        <v>45527</v>
      </c>
      <c r="X434" s="3">
        <f t="shared" si="20"/>
        <v>18078</v>
      </c>
    </row>
    <row r="435" spans="1:24">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f t="shared" ca="1" si="18"/>
        <v>67.364818617385353</v>
      </c>
      <c r="W435" s="3">
        <f t="shared" ca="1" si="19"/>
        <v>45527</v>
      </c>
      <c r="X435" s="3">
        <f t="shared" si="20"/>
        <v>20922</v>
      </c>
    </row>
    <row r="436" spans="1:24">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f t="shared" ca="1" si="18"/>
        <v>34.047246558197749</v>
      </c>
      <c r="W436" s="3">
        <f t="shared" ca="1" si="19"/>
        <v>45527</v>
      </c>
      <c r="X436" s="3">
        <f t="shared" si="20"/>
        <v>33091</v>
      </c>
    </row>
    <row r="437" spans="1:24">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f t="shared" ca="1" si="18"/>
        <v>35.951461339252681</v>
      </c>
      <c r="W437" s="3">
        <f t="shared" ca="1" si="19"/>
        <v>45527</v>
      </c>
      <c r="X437" s="3">
        <f t="shared" si="20"/>
        <v>32395</v>
      </c>
    </row>
    <row r="438" spans="1:24">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f t="shared" ca="1" si="18"/>
        <v>95.370294318959623</v>
      </c>
      <c r="W438" s="3">
        <f t="shared" ca="1" si="19"/>
        <v>45527</v>
      </c>
      <c r="X438" s="3">
        <f t="shared" si="20"/>
        <v>10693</v>
      </c>
    </row>
    <row r="439" spans="1:24">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f t="shared" ca="1" si="18"/>
        <v>79.255304585900063</v>
      </c>
      <c r="W439" s="3">
        <f t="shared" ca="1" si="19"/>
        <v>45527</v>
      </c>
      <c r="X439" s="3">
        <f t="shared" si="20"/>
        <v>16579</v>
      </c>
    </row>
    <row r="440" spans="1:24">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f t="shared" ca="1" si="18"/>
        <v>59.485284052019168</v>
      </c>
      <c r="W440" s="3">
        <f t="shared" ca="1" si="19"/>
        <v>45527</v>
      </c>
      <c r="X440" s="3">
        <f t="shared" si="20"/>
        <v>23800</v>
      </c>
    </row>
    <row r="441" spans="1:24">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f t="shared" ca="1" si="18"/>
        <v>96.425063505503815</v>
      </c>
      <c r="W441" s="3">
        <f t="shared" ca="1" si="19"/>
        <v>45527</v>
      </c>
      <c r="X441" s="3">
        <f t="shared" si="20"/>
        <v>10307</v>
      </c>
    </row>
    <row r="442" spans="1:24">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f t="shared" ca="1" si="18"/>
        <v>69.479818523153938</v>
      </c>
      <c r="W442" s="3">
        <f t="shared" ca="1" si="19"/>
        <v>45527</v>
      </c>
      <c r="X442" s="3">
        <f t="shared" si="20"/>
        <v>20149</v>
      </c>
    </row>
    <row r="443" spans="1:24">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f t="shared" ca="1" si="18"/>
        <v>83.219712525667347</v>
      </c>
      <c r="W443" s="3">
        <f t="shared" ca="1" si="19"/>
        <v>45527</v>
      </c>
      <c r="X443" s="3">
        <f t="shared" si="20"/>
        <v>15131</v>
      </c>
    </row>
    <row r="444" spans="1:24">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f t="shared" ca="1" si="18"/>
        <v>59.641341546885698</v>
      </c>
      <c r="W444" s="3">
        <f t="shared" ca="1" si="19"/>
        <v>45527</v>
      </c>
      <c r="X444" s="3">
        <f t="shared" si="20"/>
        <v>23743</v>
      </c>
    </row>
    <row r="445" spans="1:24">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f t="shared" ca="1" si="18"/>
        <v>68.003451970003567</v>
      </c>
      <c r="W445" s="3">
        <f t="shared" ca="1" si="19"/>
        <v>45527</v>
      </c>
      <c r="X445" s="3">
        <f t="shared" si="20"/>
        <v>20688</v>
      </c>
    </row>
    <row r="446" spans="1:24">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f t="shared" ca="1" si="18"/>
        <v>79.611225188227237</v>
      </c>
      <c r="W446" s="3">
        <f t="shared" ca="1" si="19"/>
        <v>45527</v>
      </c>
      <c r="X446" s="3">
        <f t="shared" si="20"/>
        <v>16449</v>
      </c>
    </row>
    <row r="447" spans="1:24">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f t="shared" ca="1" si="18"/>
        <v>80.000709795173393</v>
      </c>
      <c r="W447" s="3">
        <f t="shared" ca="1" si="19"/>
        <v>45527</v>
      </c>
      <c r="X447" s="3">
        <f t="shared" si="20"/>
        <v>16306</v>
      </c>
    </row>
    <row r="448" spans="1:24">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f t="shared" ca="1" si="18"/>
        <v>81.42779873793863</v>
      </c>
      <c r="W448" s="3">
        <f t="shared" ca="1" si="19"/>
        <v>45527</v>
      </c>
      <c r="X448" s="3">
        <f t="shared" si="20"/>
        <v>15785</v>
      </c>
    </row>
    <row r="449" spans="1:24">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f t="shared" ca="1" si="18"/>
        <v>82.356610370761317</v>
      </c>
      <c r="W449" s="3">
        <f t="shared" ca="1" si="19"/>
        <v>45527</v>
      </c>
      <c r="X449" s="3">
        <f t="shared" si="20"/>
        <v>15446</v>
      </c>
    </row>
    <row r="450" spans="1:24">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f t="shared" ref="V450:V513" ca="1" si="21">YEARFRAC(X450,W450,1)</f>
        <v>69.394946808510639</v>
      </c>
      <c r="W450" s="3">
        <f t="shared" ca="1" si="19"/>
        <v>45527</v>
      </c>
      <c r="X450" s="3">
        <f t="shared" si="20"/>
        <v>20180</v>
      </c>
    </row>
    <row r="451" spans="1:24">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f t="shared" ca="1" si="21"/>
        <v>57.641350011800803</v>
      </c>
      <c r="W451" s="3">
        <f t="shared" ref="W451:W476" ca="1" si="22">TODAY()</f>
        <v>45527</v>
      </c>
      <c r="X451" s="3">
        <f t="shared" ref="X451:X476" si="23">DATE(M451,N451,O451)</f>
        <v>24473</v>
      </c>
    </row>
    <row r="452" spans="1:24">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f t="shared" ca="1" si="21"/>
        <v>78.64134465430601</v>
      </c>
      <c r="W452" s="3">
        <f t="shared" ca="1" si="22"/>
        <v>45527</v>
      </c>
      <c r="X452" s="3">
        <f t="shared" si="23"/>
        <v>16803</v>
      </c>
    </row>
    <row r="453" spans="1:24">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f t="shared" ca="1" si="21"/>
        <v>83.345653661875431</v>
      </c>
      <c r="W453" s="3">
        <f t="shared" ca="1" si="22"/>
        <v>45527</v>
      </c>
      <c r="X453" s="3">
        <f t="shared" si="23"/>
        <v>15085</v>
      </c>
    </row>
    <row r="454" spans="1:24">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f t="shared" ca="1" si="21"/>
        <v>44.627669282715829</v>
      </c>
      <c r="W454" s="3">
        <f t="shared" ca="1" si="22"/>
        <v>45527</v>
      </c>
      <c r="X454" s="3">
        <f t="shared" si="23"/>
        <v>29226</v>
      </c>
    </row>
    <row r="455" spans="1:24">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f t="shared" ca="1" si="21"/>
        <v>69.518147684605751</v>
      </c>
      <c r="W455" s="3">
        <f t="shared" ca="1" si="22"/>
        <v>45527</v>
      </c>
      <c r="X455" s="3">
        <f t="shared" si="23"/>
        <v>20135</v>
      </c>
    </row>
    <row r="456" spans="1:24">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f t="shared" ca="1" si="21"/>
        <v>59.641341546885698</v>
      </c>
      <c r="W456" s="3">
        <f t="shared" ca="1" si="22"/>
        <v>45527</v>
      </c>
      <c r="X456" s="3">
        <f t="shared" si="23"/>
        <v>23743</v>
      </c>
    </row>
    <row r="457" spans="1:24">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f t="shared" ca="1" si="21"/>
        <v>78.545520706983197</v>
      </c>
      <c r="W457" s="3">
        <f t="shared" ca="1" si="22"/>
        <v>45527</v>
      </c>
      <c r="X457" s="3">
        <f t="shared" si="23"/>
        <v>16838</v>
      </c>
    </row>
    <row r="458" spans="1:24">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f t="shared" ca="1" si="21"/>
        <v>75.288158795345652</v>
      </c>
      <c r="W458" s="3">
        <f t="shared" ca="1" si="22"/>
        <v>45527</v>
      </c>
      <c r="X458" s="3">
        <f t="shared" si="23"/>
        <v>18028</v>
      </c>
    </row>
    <row r="459" spans="1:24">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f t="shared" ca="1" si="21"/>
        <v>71.882988298829872</v>
      </c>
      <c r="W459" s="3">
        <f t="shared" ca="1" si="22"/>
        <v>45527</v>
      </c>
      <c r="X459" s="3">
        <f t="shared" si="23"/>
        <v>19271</v>
      </c>
    </row>
    <row r="460" spans="1:24">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f t="shared" ca="1" si="21"/>
        <v>59.400410677618069</v>
      </c>
      <c r="W460" s="3">
        <f t="shared" ca="1" si="22"/>
        <v>45527</v>
      </c>
      <c r="X460" s="3">
        <f t="shared" si="23"/>
        <v>23831</v>
      </c>
    </row>
    <row r="461" spans="1:24">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f t="shared" ca="1" si="21"/>
        <v>61.112955930407139</v>
      </c>
      <c r="W461" s="3">
        <f t="shared" ca="1" si="22"/>
        <v>45527</v>
      </c>
      <c r="X461" s="3">
        <f t="shared" si="23"/>
        <v>23205</v>
      </c>
    </row>
    <row r="462" spans="1:24">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f t="shared" ca="1" si="21"/>
        <v>72.874764142217614</v>
      </c>
      <c r="W462" s="3">
        <f t="shared" ca="1" si="22"/>
        <v>45527</v>
      </c>
      <c r="X462" s="3">
        <f t="shared" si="23"/>
        <v>18909</v>
      </c>
    </row>
    <row r="463" spans="1:24">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f t="shared" ca="1" si="21"/>
        <v>50.924024640657088</v>
      </c>
      <c r="W463" s="3">
        <f t="shared" ca="1" si="22"/>
        <v>45527</v>
      </c>
      <c r="X463" s="3">
        <f t="shared" si="23"/>
        <v>26927</v>
      </c>
    </row>
    <row r="464" spans="1:24">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f t="shared" ca="1" si="21"/>
        <v>65.62492222176131</v>
      </c>
      <c r="W464" s="3">
        <f t="shared" ca="1" si="22"/>
        <v>45527</v>
      </c>
      <c r="X464" s="3">
        <f t="shared" si="23"/>
        <v>21557</v>
      </c>
    </row>
    <row r="465" spans="1:24">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f t="shared" ca="1" si="21"/>
        <v>61.907609404197991</v>
      </c>
      <c r="W465" s="3">
        <f t="shared" ca="1" si="22"/>
        <v>45527</v>
      </c>
      <c r="X465" s="3">
        <f t="shared" si="23"/>
        <v>22915</v>
      </c>
    </row>
    <row r="466" spans="1:24">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f t="shared" ca="1" si="21"/>
        <v>61.296387883069862</v>
      </c>
      <c r="W466" s="3">
        <f t="shared" ca="1" si="22"/>
        <v>45527</v>
      </c>
      <c r="X466" s="3">
        <f t="shared" si="23"/>
        <v>23138</v>
      </c>
    </row>
    <row r="467" spans="1:24">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f t="shared" ca="1" si="21"/>
        <v>67.137577002053391</v>
      </c>
      <c r="W467" s="3">
        <f t="shared" ca="1" si="22"/>
        <v>45527</v>
      </c>
      <c r="X467" s="3">
        <f t="shared" si="23"/>
        <v>21005</v>
      </c>
    </row>
    <row r="468" spans="1:24">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f t="shared" ca="1" si="21"/>
        <v>80.277225714865139</v>
      </c>
      <c r="W468" s="3">
        <f t="shared" ca="1" si="22"/>
        <v>45527</v>
      </c>
      <c r="X468" s="3">
        <f t="shared" si="23"/>
        <v>16205</v>
      </c>
    </row>
    <row r="469" spans="1:24">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f t="shared" ca="1" si="21"/>
        <v>74.214243995035403</v>
      </c>
      <c r="W469" s="3">
        <f t="shared" ca="1" si="22"/>
        <v>45527</v>
      </c>
      <c r="X469" s="3">
        <f t="shared" si="23"/>
        <v>18420</v>
      </c>
    </row>
    <row r="470" spans="1:24">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f t="shared" ca="1" si="21"/>
        <v>81.638609729224399</v>
      </c>
      <c r="W470" s="3">
        <f t="shared" ca="1" si="22"/>
        <v>45527</v>
      </c>
      <c r="X470" s="3">
        <f t="shared" si="23"/>
        <v>15708</v>
      </c>
    </row>
    <row r="471" spans="1:24">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f t="shared" ca="1" si="21"/>
        <v>87.661221853082324</v>
      </c>
      <c r="W471" s="3">
        <f t="shared" ca="1" si="22"/>
        <v>45527</v>
      </c>
      <c r="X471" s="3">
        <f t="shared" si="23"/>
        <v>13508</v>
      </c>
    </row>
    <row r="472" spans="1:24">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f t="shared" ca="1" si="21"/>
        <v>79.978807544108705</v>
      </c>
      <c r="W472" s="3">
        <f t="shared" ca="1" si="22"/>
        <v>45527</v>
      </c>
      <c r="X472" s="3">
        <f t="shared" si="23"/>
        <v>16314</v>
      </c>
    </row>
    <row r="473" spans="1:24">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f t="shared" ca="1" si="21"/>
        <v>64.252590346221879</v>
      </c>
      <c r="W473" s="3">
        <f t="shared" ca="1" si="22"/>
        <v>45527</v>
      </c>
      <c r="X473" s="3">
        <f t="shared" si="23"/>
        <v>22058</v>
      </c>
    </row>
    <row r="474" spans="1:24">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f t="shared" ca="1" si="21"/>
        <v>83.26351813826146</v>
      </c>
      <c r="W474" s="3">
        <f t="shared" ca="1" si="22"/>
        <v>45527</v>
      </c>
      <c r="X474" s="3">
        <f t="shared" si="23"/>
        <v>15115</v>
      </c>
    </row>
    <row r="475" spans="1:24">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f t="shared" ca="1" si="21"/>
        <v>79.225188227241617</v>
      </c>
      <c r="W475" s="3">
        <f t="shared" ca="1" si="22"/>
        <v>45527</v>
      </c>
      <c r="X475" s="3">
        <f t="shared" si="23"/>
        <v>16590</v>
      </c>
    </row>
    <row r="476" spans="1:24">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f t="shared" ca="1" si="21"/>
        <v>68.770729036295364</v>
      </c>
      <c r="W476" s="3">
        <f t="shared" ca="1" si="22"/>
        <v>45527</v>
      </c>
      <c r="X476" s="3">
        <f t="shared" si="23"/>
        <v>20408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Backup</vt:lpstr>
      <vt:lpstr>Descriptive Statistics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JESVIN DENNY</cp:lastModifiedBy>
  <dcterms:created xsi:type="dcterms:W3CDTF">2024-04-01T06:54:26Z</dcterms:created>
  <dcterms:modified xsi:type="dcterms:W3CDTF">2024-08-23T09:09:30Z</dcterms:modified>
</cp:coreProperties>
</file>