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13_ncr:1_{4B0DB52E-DA4A-43C5-899B-6EFFD52C3311}" xr6:coauthVersionLast="36" xr6:coauthVersionMax="36" xr10:uidLastSave="{00000000-0000-0000-0000-000000000000}"/>
  <bookViews>
    <workbookView xWindow="0" yWindow="0" windowWidth="17520" windowHeight="9405" xr2:uid="{C9AB14D7-B3C6-4BE2-AD26-CCEFC4511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B19" i="1"/>
  <c r="B18" i="1"/>
  <c r="L3" i="1"/>
  <c r="J15" i="1"/>
  <c r="K3" i="1"/>
  <c r="J4" i="1"/>
  <c r="J5" i="1"/>
  <c r="J6" i="1"/>
  <c r="J7" i="1"/>
  <c r="J8" i="1"/>
  <c r="J9" i="1"/>
  <c r="J10" i="1"/>
  <c r="J11" i="1"/>
  <c r="J12" i="1"/>
  <c r="J13" i="1"/>
  <c r="J14" i="1"/>
  <c r="J3" i="1"/>
  <c r="I3" i="1"/>
  <c r="H3" i="1"/>
  <c r="G3" i="1"/>
  <c r="F15" i="1"/>
  <c r="F4" i="1"/>
  <c r="F5" i="1"/>
  <c r="F6" i="1"/>
  <c r="F7" i="1"/>
  <c r="F8" i="1"/>
  <c r="F9" i="1"/>
  <c r="F10" i="1"/>
  <c r="F11" i="1"/>
  <c r="F12" i="1"/>
  <c r="F13" i="1"/>
  <c r="F14" i="1"/>
  <c r="F3" i="1"/>
  <c r="B17" i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D15" i="1"/>
  <c r="D4" i="1"/>
  <c r="D5" i="1"/>
  <c r="D6" i="1"/>
  <c r="D7" i="1"/>
  <c r="D8" i="1"/>
  <c r="D9" i="1"/>
  <c r="D10" i="1"/>
  <c r="D11" i="1"/>
  <c r="D12" i="1"/>
  <c r="D13" i="1"/>
  <c r="D14" i="1"/>
  <c r="D3" i="1"/>
  <c r="C16" i="1" l="1"/>
  <c r="B16" i="1"/>
  <c r="C15" i="1"/>
  <c r="B15" i="1"/>
</calcChain>
</file>

<file path=xl/sharedStrings.xml><?xml version="1.0" encoding="utf-8"?>
<sst xmlns="http://schemas.openxmlformats.org/spreadsheetml/2006/main" count="20" uniqueCount="18">
  <si>
    <t>State Bank Of India</t>
  </si>
  <si>
    <t>Month</t>
  </si>
  <si>
    <t>Price</t>
  </si>
  <si>
    <t>sum</t>
  </si>
  <si>
    <t>avg</t>
  </si>
  <si>
    <t>x=x-x2</t>
  </si>
  <si>
    <t>y=y-y2</t>
  </si>
  <si>
    <t>n*sum(x*y)</t>
  </si>
  <si>
    <t>n</t>
  </si>
  <si>
    <t>x*y</t>
  </si>
  <si>
    <t>sum(x)*sum(y)</t>
  </si>
  <si>
    <t>num</t>
  </si>
  <si>
    <t>x*x</t>
  </si>
  <si>
    <t>sum(x)*sum(x)</t>
  </si>
  <si>
    <t>n*sum(x*x)</t>
  </si>
  <si>
    <t>ynew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</si>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</sst>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Sheet1!$O$3:$O$14</c:f>
              <c:numCache>
                <c:formatCode>General</c:formatCode>
                <c:ptCount val="12"/>
                <c:pt idx="0">
                  <c:v>470.8</c:v>
                </c:pt>
                <c:pt idx="1">
                  <c:v>539.79999999999995</c:v>
                </c:pt>
                <c:pt idx="2">
                  <c:v>474.25</c:v>
                </c:pt>
                <c:pt idx="3">
                  <c:v>508.2</c:v>
                </c:pt>
                <c:pt idx="4">
                  <c:v>491</c:v>
                </c:pt>
                <c:pt idx="5">
                  <c:v>468.3</c:v>
                </c:pt>
                <c:pt idx="6">
                  <c:v>472.45</c:v>
                </c:pt>
                <c:pt idx="7">
                  <c:v>534.29999999999995</c:v>
                </c:pt>
                <c:pt idx="8">
                  <c:v>529.75</c:v>
                </c:pt>
                <c:pt idx="9">
                  <c:v>496.23</c:v>
                </c:pt>
                <c:pt idx="10">
                  <c:v>527.65</c:v>
                </c:pt>
                <c:pt idx="11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9-418F-B0E2-0330D8151B21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Sheet1!$P$3:$P$14</c:f>
              <c:numCache>
                <c:formatCode>General</c:formatCode>
                <c:ptCount val="12"/>
                <c:pt idx="0">
                  <c:v>3244.7096999999999</c:v>
                </c:pt>
                <c:pt idx="1">
                  <c:v>3244.9823999999999</c:v>
                </c:pt>
                <c:pt idx="2">
                  <c:v>3245.2550999999999</c:v>
                </c:pt>
                <c:pt idx="3">
                  <c:v>3245.5277999999998</c:v>
                </c:pt>
                <c:pt idx="4">
                  <c:v>3245.8004999999998</c:v>
                </c:pt>
                <c:pt idx="5">
                  <c:v>3246.0731999999998</c:v>
                </c:pt>
                <c:pt idx="6">
                  <c:v>3246.3458999999998</c:v>
                </c:pt>
                <c:pt idx="7">
                  <c:v>3246.6185999999998</c:v>
                </c:pt>
                <c:pt idx="8">
                  <c:v>3246.8912999999998</c:v>
                </c:pt>
                <c:pt idx="9">
                  <c:v>3247.1639999999998</c:v>
                </c:pt>
                <c:pt idx="10">
                  <c:v>3247.4366999999997</c:v>
                </c:pt>
                <c:pt idx="11">
                  <c:v>3247.7093999999997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9-418F-B0E2-0330D815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9008"/>
        <c:axId val="18671264"/>
      </c:scatterChart>
      <c:valAx>
        <c:axId val="1328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264"/>
        <c:crosses val="autoZero"/>
        <c:crossBetween val="midCat"/>
      </c:valAx>
      <c:valAx>
        <c:axId val="186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14</xdr:row>
      <xdr:rowOff>71437</xdr:rowOff>
    </xdr:from>
    <xdr:to>
      <xdr:col>16</xdr:col>
      <xdr:colOff>247650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956FF-0CEF-4C6F-913E-BAD02B9AB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6507-3A50-4538-B410-0199BBE6FEE1}">
  <dimension ref="A1:P19"/>
  <sheetViews>
    <sheetView tabSelected="1" workbookViewId="0">
      <selection activeCell="N18" sqref="N18"/>
    </sheetView>
  </sheetViews>
  <sheetFormatPr defaultRowHeight="15" x14ac:dyDescent="0.25"/>
  <cols>
    <col min="4" max="4" width="11.140625" customWidth="1"/>
    <col min="5" max="5" width="11.42578125" customWidth="1"/>
    <col min="6" max="6" width="13.140625" customWidth="1"/>
    <col min="7" max="7" width="15.42578125" customWidth="1"/>
    <col min="8" max="8" width="15.140625" customWidth="1"/>
    <col min="11" max="11" width="15.28515625" customWidth="1"/>
    <col min="12" max="12" width="18" customWidth="1"/>
    <col min="13" max="13" width="14.4257812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B2" t="s">
        <v>1</v>
      </c>
      <c r="C2" t="s">
        <v>2</v>
      </c>
      <c r="D2" t="s">
        <v>5</v>
      </c>
      <c r="E2" t="s">
        <v>6</v>
      </c>
      <c r="F2" t="s">
        <v>9</v>
      </c>
      <c r="G2" t="s">
        <v>7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N2" t="s">
        <v>1</v>
      </c>
      <c r="O2" t="s">
        <v>2</v>
      </c>
      <c r="P2" t="s">
        <v>15</v>
      </c>
    </row>
    <row r="3" spans="1:16" x14ac:dyDescent="0.25">
      <c r="B3">
        <v>1</v>
      </c>
      <c r="C3">
        <v>470.8</v>
      </c>
      <c r="D3">
        <f>B3-6.5</f>
        <v>-5.5</v>
      </c>
      <c r="E3">
        <f>C3-499.1442</f>
        <v>-28.344200000000001</v>
      </c>
      <c r="F3">
        <f>B3*C3</f>
        <v>470.8</v>
      </c>
      <c r="G3">
        <f>B17*F15</f>
        <v>469326</v>
      </c>
      <c r="H3">
        <f>B15*C15</f>
        <v>467198.93999999994</v>
      </c>
      <c r="I3">
        <f>G3-H3</f>
        <v>2127.0600000000559</v>
      </c>
      <c r="J3">
        <f>B3*B3</f>
        <v>1</v>
      </c>
      <c r="K3">
        <f>78*78</f>
        <v>6084</v>
      </c>
      <c r="L3">
        <f>J15*B17</f>
        <v>7800</v>
      </c>
      <c r="N3">
        <v>1</v>
      </c>
      <c r="O3">
        <v>470.8</v>
      </c>
      <c r="P3">
        <f>0.2727*B3+3244.437</f>
        <v>3244.7096999999999</v>
      </c>
    </row>
    <row r="4" spans="1:16" x14ac:dyDescent="0.25">
      <c r="B4">
        <v>2</v>
      </c>
      <c r="C4">
        <v>539.79999999999995</v>
      </c>
      <c r="D4">
        <f t="shared" ref="D4:D14" si="0">B4-6.5</f>
        <v>-4.5</v>
      </c>
      <c r="E4">
        <f t="shared" ref="E4:E14" si="1">C4-499.1442</f>
        <v>40.655799999999942</v>
      </c>
      <c r="F4">
        <f t="shared" ref="F4:F14" si="2">B4*C4</f>
        <v>1079.5999999999999</v>
      </c>
      <c r="J4">
        <f t="shared" ref="J4:J14" si="3">B4*B4</f>
        <v>4</v>
      </c>
      <c r="N4">
        <v>2</v>
      </c>
      <c r="O4">
        <v>539.79999999999995</v>
      </c>
      <c r="P4">
        <f>0.2727*B4+3244.437</f>
        <v>3244.9823999999999</v>
      </c>
    </row>
    <row r="5" spans="1:16" x14ac:dyDescent="0.25">
      <c r="B5">
        <v>3</v>
      </c>
      <c r="C5">
        <v>474.25</v>
      </c>
      <c r="D5">
        <f t="shared" si="0"/>
        <v>-3.5</v>
      </c>
      <c r="E5">
        <f t="shared" si="1"/>
        <v>-24.894200000000012</v>
      </c>
      <c r="F5">
        <f t="shared" si="2"/>
        <v>1422.75</v>
      </c>
      <c r="J5">
        <f t="shared" si="3"/>
        <v>9</v>
      </c>
      <c r="N5">
        <v>3</v>
      </c>
      <c r="O5">
        <v>474.25</v>
      </c>
      <c r="P5">
        <f>0.2727*B5+3244.437</f>
        <v>3245.2550999999999</v>
      </c>
    </row>
    <row r="6" spans="1:16" x14ac:dyDescent="0.25">
      <c r="B6">
        <v>4</v>
      </c>
      <c r="C6">
        <v>508.2</v>
      </c>
      <c r="D6">
        <f t="shared" si="0"/>
        <v>-2.5</v>
      </c>
      <c r="E6">
        <f t="shared" si="1"/>
        <v>9.0557999999999765</v>
      </c>
      <c r="F6">
        <f t="shared" si="2"/>
        <v>2032.8</v>
      </c>
      <c r="J6">
        <f t="shared" si="3"/>
        <v>16</v>
      </c>
      <c r="N6">
        <v>4</v>
      </c>
      <c r="O6">
        <v>508.2</v>
      </c>
      <c r="P6">
        <f>0.2727*B6+3244.437</f>
        <v>3245.5277999999998</v>
      </c>
    </row>
    <row r="7" spans="1:16" x14ac:dyDescent="0.25">
      <c r="B7">
        <v>5</v>
      </c>
      <c r="C7">
        <v>491</v>
      </c>
      <c r="D7">
        <f t="shared" si="0"/>
        <v>-1.5</v>
      </c>
      <c r="E7">
        <f t="shared" si="1"/>
        <v>-8.1442000000000121</v>
      </c>
      <c r="F7">
        <f t="shared" si="2"/>
        <v>2455</v>
      </c>
      <c r="J7">
        <f t="shared" si="3"/>
        <v>25</v>
      </c>
      <c r="N7">
        <v>5</v>
      </c>
      <c r="O7">
        <v>491</v>
      </c>
      <c r="P7">
        <f>0.2727*B7+3244.437</f>
        <v>3245.8004999999998</v>
      </c>
    </row>
    <row r="8" spans="1:16" x14ac:dyDescent="0.25">
      <c r="B8">
        <v>6</v>
      </c>
      <c r="C8">
        <v>468.3</v>
      </c>
      <c r="D8">
        <f t="shared" si="0"/>
        <v>-0.5</v>
      </c>
      <c r="E8">
        <f t="shared" si="1"/>
        <v>-30.844200000000001</v>
      </c>
      <c r="F8">
        <f t="shared" si="2"/>
        <v>2809.8</v>
      </c>
      <c r="J8">
        <f t="shared" si="3"/>
        <v>36</v>
      </c>
      <c r="N8">
        <v>6</v>
      </c>
      <c r="O8">
        <v>468.3</v>
      </c>
      <c r="P8">
        <f>0.2727*B8+3244.437</f>
        <v>3246.0731999999998</v>
      </c>
    </row>
    <row r="9" spans="1:16" x14ac:dyDescent="0.25">
      <c r="B9">
        <v>7</v>
      </c>
      <c r="C9">
        <v>472.45</v>
      </c>
      <c r="D9">
        <f t="shared" si="0"/>
        <v>0.5</v>
      </c>
      <c r="E9">
        <f t="shared" si="1"/>
        <v>-26.694200000000023</v>
      </c>
      <c r="F9">
        <f t="shared" si="2"/>
        <v>3307.15</v>
      </c>
      <c r="J9">
        <f t="shared" si="3"/>
        <v>49</v>
      </c>
      <c r="N9">
        <v>7</v>
      </c>
      <c r="O9">
        <v>472.45</v>
      </c>
      <c r="P9">
        <f>0.2727*B9+3244.437</f>
        <v>3246.3458999999998</v>
      </c>
    </row>
    <row r="10" spans="1:16" x14ac:dyDescent="0.25">
      <c r="B10">
        <v>8</v>
      </c>
      <c r="C10">
        <v>534.29999999999995</v>
      </c>
      <c r="D10">
        <f t="shared" si="0"/>
        <v>1.5</v>
      </c>
      <c r="E10">
        <f t="shared" si="1"/>
        <v>35.155799999999942</v>
      </c>
      <c r="F10">
        <f t="shared" si="2"/>
        <v>4274.3999999999996</v>
      </c>
      <c r="J10">
        <f t="shared" si="3"/>
        <v>64</v>
      </c>
      <c r="N10">
        <v>8</v>
      </c>
      <c r="O10">
        <v>534.29999999999995</v>
      </c>
      <c r="P10">
        <f>0.2727*B10+3244.437</f>
        <v>3246.6185999999998</v>
      </c>
    </row>
    <row r="11" spans="1:16" x14ac:dyDescent="0.25">
      <c r="B11">
        <v>9</v>
      </c>
      <c r="C11">
        <v>529.75</v>
      </c>
      <c r="D11">
        <f t="shared" si="0"/>
        <v>2.5</v>
      </c>
      <c r="E11">
        <f t="shared" si="1"/>
        <v>30.605799999999988</v>
      </c>
      <c r="F11">
        <f t="shared" si="2"/>
        <v>4767.75</v>
      </c>
      <c r="J11">
        <f t="shared" si="3"/>
        <v>81</v>
      </c>
      <c r="N11">
        <v>9</v>
      </c>
      <c r="O11">
        <v>529.75</v>
      </c>
      <c r="P11">
        <f>0.2727*B11+3244.437</f>
        <v>3246.8912999999998</v>
      </c>
    </row>
    <row r="12" spans="1:16" x14ac:dyDescent="0.25">
      <c r="B12">
        <v>10</v>
      </c>
      <c r="C12">
        <v>496.23</v>
      </c>
      <c r="D12">
        <f t="shared" si="0"/>
        <v>3.5</v>
      </c>
      <c r="E12">
        <f t="shared" si="1"/>
        <v>-2.9141999999999939</v>
      </c>
      <c r="F12">
        <f t="shared" si="2"/>
        <v>4962.3</v>
      </c>
      <c r="J12">
        <f t="shared" si="3"/>
        <v>100</v>
      </c>
      <c r="N12">
        <v>10</v>
      </c>
      <c r="O12">
        <v>496.23</v>
      </c>
      <c r="P12">
        <f>0.2727*B12+3244.437</f>
        <v>3247.1639999999998</v>
      </c>
    </row>
    <row r="13" spans="1:16" x14ac:dyDescent="0.25">
      <c r="B13">
        <v>11</v>
      </c>
      <c r="C13">
        <v>527.65</v>
      </c>
      <c r="D13">
        <f t="shared" si="0"/>
        <v>4.5</v>
      </c>
      <c r="E13">
        <f t="shared" si="1"/>
        <v>28.505799999999965</v>
      </c>
      <c r="F13">
        <f t="shared" si="2"/>
        <v>5804.15</v>
      </c>
      <c r="J13">
        <f t="shared" si="3"/>
        <v>121</v>
      </c>
      <c r="N13">
        <v>11</v>
      </c>
      <c r="O13">
        <v>527.65</v>
      </c>
      <c r="P13">
        <f>0.2727*B13+3244.437</f>
        <v>3247.4366999999997</v>
      </c>
    </row>
    <row r="14" spans="1:16" x14ac:dyDescent="0.25">
      <c r="B14">
        <v>12</v>
      </c>
      <c r="C14">
        <v>477</v>
      </c>
      <c r="D14">
        <f t="shared" si="0"/>
        <v>5.5</v>
      </c>
      <c r="E14">
        <f t="shared" si="1"/>
        <v>-22.144200000000012</v>
      </c>
      <c r="F14">
        <f t="shared" si="2"/>
        <v>5724</v>
      </c>
      <c r="J14">
        <f t="shared" si="3"/>
        <v>144</v>
      </c>
      <c r="N14">
        <v>12</v>
      </c>
      <c r="O14">
        <v>477</v>
      </c>
      <c r="P14">
        <f>0.2727*B14+3244.437</f>
        <v>3247.7093999999997</v>
      </c>
    </row>
    <row r="15" spans="1:16" x14ac:dyDescent="0.25">
      <c r="A15" t="s">
        <v>3</v>
      </c>
      <c r="B15">
        <f>SUM(B3:B14)</f>
        <v>78</v>
      </c>
      <c r="C15">
        <f>SUM(C3:C14)</f>
        <v>5989.73</v>
      </c>
      <c r="D15">
        <f>SUM(D3:D14)</f>
        <v>0</v>
      </c>
      <c r="E15">
        <f>SUM(E3:E14)</f>
        <v>-4.000000002406523E-4</v>
      </c>
      <c r="F15">
        <f>SUM(F3:F14)</f>
        <v>39110.5</v>
      </c>
      <c r="J15">
        <f t="shared" ref="G15:J15" si="4">SUM(J3:J14)</f>
        <v>650</v>
      </c>
    </row>
    <row r="16" spans="1:16" x14ac:dyDescent="0.25">
      <c r="A16" t="s">
        <v>4</v>
      </c>
      <c r="B16">
        <f>AVERAGE(B3:B14)</f>
        <v>6.5</v>
      </c>
      <c r="C16">
        <f>AVERAGE(C3:C14)</f>
        <v>499.14416666666665</v>
      </c>
    </row>
    <row r="17" spans="1:2" x14ac:dyDescent="0.25">
      <c r="A17" t="s">
        <v>8</v>
      </c>
      <c r="B17">
        <f>COUNT(B3:B14)</f>
        <v>12</v>
      </c>
    </row>
    <row r="18" spans="1:2" x14ac:dyDescent="0.25">
      <c r="A18" t="s">
        <v>16</v>
      </c>
      <c r="B18">
        <f>I3/L3</f>
        <v>0.27270000000000716</v>
      </c>
    </row>
    <row r="19" spans="1:2" x14ac:dyDescent="0.25">
      <c r="A19" t="s">
        <v>17</v>
      </c>
      <c r="B19">
        <f>B16*C16</f>
        <v>3244.4370833333332</v>
      </c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2022-08-01T08:30:08Z</dcterms:created>
  <dcterms:modified xsi:type="dcterms:W3CDTF">2022-08-01T09:50:59Z</dcterms:modified>
</cp:coreProperties>
</file>